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bookViews>
    <workbookView xWindow="9450" yWindow="510" windowWidth="12030" windowHeight="795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Emission!$A$10:$BT$21</definedName>
    <definedName name="DataRange">Emission!$E$10:$BT$21</definedName>
  </definedNames>
  <calcPr calcId="125725"/>
</workbook>
</file>

<file path=xl/calcChain.xml><?xml version="1.0" encoding="utf-8"?>
<calcChain xmlns="http://schemas.openxmlformats.org/spreadsheetml/2006/main">
  <c r="AF1524" i="1"/>
  <c r="AG1524"/>
  <c r="AF1525"/>
  <c r="AG1525"/>
  <c r="AF1526"/>
  <c r="AG1526"/>
  <c r="AF1527"/>
  <c r="AG1527"/>
  <c r="AF1528"/>
  <c r="AG1528"/>
  <c r="AF1529"/>
  <c r="AG1529"/>
  <c r="AF1530"/>
  <c r="AG1530"/>
  <c r="AF1531"/>
  <c r="AG1531"/>
  <c r="AF1532"/>
  <c r="AG1532"/>
  <c r="AF1533"/>
  <c r="AG1533"/>
  <c r="AF1534"/>
  <c r="AG1534"/>
  <c r="AF1535"/>
  <c r="AG1535"/>
  <c r="AF1536"/>
  <c r="AG1536"/>
  <c r="AF1537"/>
  <c r="AG1537"/>
  <c r="AF1538"/>
  <c r="AG1538"/>
  <c r="AF1539"/>
  <c r="AG1539"/>
  <c r="AF1540"/>
  <c r="AG1540"/>
  <c r="AF1541"/>
  <c r="AG1541"/>
  <c r="AF1542"/>
  <c r="AG1542"/>
  <c r="AF1543"/>
  <c r="AG1543"/>
  <c r="AF1544"/>
  <c r="AG1544"/>
  <c r="AF1545"/>
  <c r="AG1545"/>
  <c r="AF1546"/>
  <c r="AG1546"/>
  <c r="AF1547"/>
  <c r="AG1547"/>
  <c r="AF1548"/>
  <c r="AG1548"/>
  <c r="AF1549"/>
  <c r="AG1549"/>
  <c r="AF1550"/>
  <c r="AG1550"/>
  <c r="AF1551"/>
  <c r="AG1551"/>
  <c r="AF1552"/>
  <c r="AG1552"/>
  <c r="AF1553"/>
  <c r="AG1553"/>
  <c r="AF1554"/>
  <c r="AG1554"/>
  <c r="AF1555"/>
  <c r="AG1555"/>
  <c r="AF1556"/>
  <c r="AG1556"/>
  <c r="AF1557"/>
  <c r="AG1557"/>
  <c r="AF1558"/>
  <c r="AG1558"/>
  <c r="AF1559"/>
  <c r="AG1559"/>
  <c r="AF1560"/>
  <c r="AG1560"/>
  <c r="AF1561"/>
  <c r="AG1561"/>
  <c r="AF1562"/>
  <c r="AG1562"/>
  <c r="AF1563"/>
  <c r="AG1563"/>
  <c r="AF1564"/>
  <c r="AG1564"/>
  <c r="AF1565"/>
  <c r="AG1565"/>
  <c r="AF1566"/>
  <c r="AG1566"/>
  <c r="AF1567"/>
  <c r="AG1567"/>
  <c r="AF1568"/>
  <c r="AG1568"/>
  <c r="AF1569"/>
  <c r="AG1569"/>
  <c r="AF1570"/>
  <c r="AG1570"/>
  <c r="AF1571"/>
  <c r="AG1571"/>
  <c r="AF1572"/>
  <c r="AG1572"/>
  <c r="AF1573"/>
  <c r="AG1573"/>
  <c r="AF1574"/>
  <c r="AG1574"/>
  <c r="AF1575"/>
  <c r="AG1575"/>
  <c r="AF1576"/>
  <c r="AG1576"/>
  <c r="AF1577"/>
  <c r="AG1577"/>
  <c r="AF1578"/>
  <c r="AG1578"/>
  <c r="AF1579"/>
  <c r="AG1579"/>
  <c r="AF1580"/>
  <c r="AG1580"/>
  <c r="AF1581"/>
  <c r="AG1581"/>
  <c r="AF1582"/>
  <c r="AG1582"/>
  <c r="AF1583"/>
  <c r="AG1583"/>
  <c r="AF1584"/>
  <c r="AG1584"/>
  <c r="AF1585"/>
  <c r="AG1585"/>
  <c r="AF1586"/>
  <c r="AG1586"/>
  <c r="AF1587"/>
  <c r="AG1587"/>
  <c r="AF1588"/>
  <c r="AG1588"/>
  <c r="AF1589"/>
  <c r="AG1589"/>
  <c r="AF1590"/>
  <c r="AG1590"/>
  <c r="Y1524"/>
  <c r="Z1524"/>
  <c r="AA1524"/>
  <c r="AB1524"/>
  <c r="Y1525"/>
  <c r="Z1525"/>
  <c r="AA1525"/>
  <c r="AB1525"/>
  <c r="Y1526"/>
  <c r="Z1526"/>
  <c r="AA1526"/>
  <c r="AB1526"/>
  <c r="Y1527"/>
  <c r="Z1527"/>
  <c r="AA1527"/>
  <c r="AB1527"/>
  <c r="Y1528"/>
  <c r="Z1528"/>
  <c r="AA1528"/>
  <c r="AB1528"/>
  <c r="Y1529"/>
  <c r="Z1529"/>
  <c r="AA1529"/>
  <c r="AB1529"/>
  <c r="Y1530"/>
  <c r="Z1530"/>
  <c r="AA1530"/>
  <c r="AB1530"/>
  <c r="Y1531"/>
  <c r="Z1531"/>
  <c r="AA1531"/>
  <c r="AB1531"/>
  <c r="Y1532"/>
  <c r="Z1532"/>
  <c r="AA1532"/>
  <c r="AB1532"/>
  <c r="Y1533"/>
  <c r="Z1533"/>
  <c r="AA1533"/>
  <c r="AB1533"/>
  <c r="Y1534"/>
  <c r="Z1534"/>
  <c r="AA1534"/>
  <c r="AB1534"/>
  <c r="Y1535"/>
  <c r="Z1535"/>
  <c r="AA1535"/>
  <c r="AB1535"/>
  <c r="Y1536"/>
  <c r="Z1536"/>
  <c r="AA1536"/>
  <c r="AB1536"/>
  <c r="Y1537"/>
  <c r="Z1537"/>
  <c r="AA1537"/>
  <c r="AB1537"/>
  <c r="Y1538"/>
  <c r="Z1538"/>
  <c r="AA1538"/>
  <c r="AB1538"/>
  <c r="Y1539"/>
  <c r="Z1539"/>
  <c r="AA1539"/>
  <c r="AB1539"/>
  <c r="Y1540"/>
  <c r="Z1540"/>
  <c r="AA1540"/>
  <c r="AB1540"/>
  <c r="Y1541"/>
  <c r="Z1541"/>
  <c r="AA1541"/>
  <c r="AB1541"/>
  <c r="Y1542"/>
  <c r="Z1542"/>
  <c r="AA1542"/>
  <c r="AB1542"/>
  <c r="Y1543"/>
  <c r="Z1543"/>
  <c r="AA1543"/>
  <c r="AB1543"/>
  <c r="Y1544"/>
  <c r="Z1544"/>
  <c r="AA1544"/>
  <c r="AB1544"/>
  <c r="Y1545"/>
  <c r="Z1545"/>
  <c r="AA1545"/>
  <c r="AB1545"/>
  <c r="Y1546"/>
  <c r="Z1546"/>
  <c r="AA1546"/>
  <c r="AB1546"/>
  <c r="Y1547"/>
  <c r="Z1547"/>
  <c r="AA1547"/>
  <c r="AB1547"/>
  <c r="Y1548"/>
  <c r="Z1548"/>
  <c r="AA1548"/>
  <c r="AB1548"/>
  <c r="Y1549"/>
  <c r="Z1549"/>
  <c r="AA1549"/>
  <c r="AB1549"/>
  <c r="Y1550"/>
  <c r="Z1550"/>
  <c r="AA1550"/>
  <c r="AB1550"/>
  <c r="Y1551"/>
  <c r="Z1551"/>
  <c r="AA1551"/>
  <c r="AB1551"/>
  <c r="Y1552"/>
  <c r="Z1552"/>
  <c r="AA1552"/>
  <c r="AB1552"/>
  <c r="Y1553"/>
  <c r="Z1553"/>
  <c r="AA1553"/>
  <c r="AB1553"/>
  <c r="Y1554"/>
  <c r="Z1554"/>
  <c r="AA1554"/>
  <c r="AB1554"/>
  <c r="Y1555"/>
  <c r="Z1555"/>
  <c r="AA1555"/>
  <c r="AB1555"/>
  <c r="Y1556"/>
  <c r="Z1556"/>
  <c r="AA1556"/>
  <c r="AB1556"/>
  <c r="Y1557"/>
  <c r="Z1557"/>
  <c r="AA1557"/>
  <c r="AB1557"/>
  <c r="Y1558"/>
  <c r="Z1558"/>
  <c r="AA1558"/>
  <c r="AB1558"/>
  <c r="Y1559"/>
  <c r="Z1559"/>
  <c r="AA1559"/>
  <c r="AB1559"/>
  <c r="Y1560"/>
  <c r="Z1560"/>
  <c r="AA1560"/>
  <c r="AB1560"/>
  <c r="Y1561"/>
  <c r="Z1561"/>
  <c r="AA1561"/>
  <c r="AB1561"/>
  <c r="Y1562"/>
  <c r="Z1562"/>
  <c r="AA1562"/>
  <c r="AB1562"/>
  <c r="Y1563"/>
  <c r="Z1563"/>
  <c r="AA1563"/>
  <c r="AB1563"/>
  <c r="Y1564"/>
  <c r="Z1564"/>
  <c r="AA1564"/>
  <c r="AB1564"/>
  <c r="Y1565"/>
  <c r="Z1565"/>
  <c r="AA1565"/>
  <c r="AB1565"/>
  <c r="Y1566"/>
  <c r="Z1566"/>
  <c r="AA1566"/>
  <c r="AB1566"/>
  <c r="Y1567"/>
  <c r="Z1567"/>
  <c r="AA1567"/>
  <c r="AB1567"/>
  <c r="Y1568"/>
  <c r="Z1568"/>
  <c r="AA1568"/>
  <c r="AB1568"/>
  <c r="Y1569"/>
  <c r="Z1569"/>
  <c r="AA1569"/>
  <c r="AB1569"/>
  <c r="Y1570"/>
  <c r="Z1570"/>
  <c r="AA1570"/>
  <c r="AB1570"/>
  <c r="Y1571"/>
  <c r="Z1571"/>
  <c r="AA1571"/>
  <c r="AB1571"/>
  <c r="Y1572"/>
  <c r="Z1572"/>
  <c r="AA1572"/>
  <c r="AB1572"/>
  <c r="Y1573"/>
  <c r="Z1573"/>
  <c r="AA1573"/>
  <c r="AB1573"/>
  <c r="Y1574"/>
  <c r="Z1574"/>
  <c r="AA1574"/>
  <c r="AB1574"/>
  <c r="Y1575"/>
  <c r="Z1575"/>
  <c r="AA1575"/>
  <c r="AB1575"/>
  <c r="Y1576"/>
  <c r="Z1576"/>
  <c r="AA1576"/>
  <c r="AB1576"/>
  <c r="Y1577"/>
  <c r="Z1577"/>
  <c r="AA1577"/>
  <c r="AB1577"/>
  <c r="Y1578"/>
  <c r="Z1578"/>
  <c r="AA1578"/>
  <c r="AB1578"/>
  <c r="Y1579"/>
  <c r="Z1579"/>
  <c r="AA1579"/>
  <c r="AB1579"/>
  <c r="Y1580"/>
  <c r="Z1580"/>
  <c r="AA1580"/>
  <c r="AB1580"/>
  <c r="Y1581"/>
  <c r="Z1581"/>
  <c r="AA1581"/>
  <c r="AB1581"/>
  <c r="Y1582"/>
  <c r="Z1582"/>
  <c r="AA1582"/>
  <c r="AB1582"/>
  <c r="Y1583"/>
  <c r="Z1583"/>
  <c r="AA1583"/>
  <c r="AB1583"/>
  <c r="Y1584"/>
  <c r="Z1584"/>
  <c r="AA1584"/>
  <c r="AB1584"/>
  <c r="Y1585"/>
  <c r="Z1585"/>
  <c r="AA1585"/>
  <c r="AB1585"/>
  <c r="Y1586"/>
  <c r="Z1586"/>
  <c r="AA1586"/>
  <c r="AB1586"/>
  <c r="Y1587"/>
  <c r="Z1587"/>
  <c r="AA1587"/>
  <c r="AB1587"/>
  <c r="Y1588"/>
  <c r="Z1588"/>
  <c r="AA1588"/>
  <c r="AB1588"/>
  <c r="Y1589"/>
  <c r="Z1589"/>
  <c r="AA1589"/>
  <c r="AB1589"/>
  <c r="Y1590"/>
  <c r="Z1590"/>
  <c r="AA1590"/>
  <c r="AB1590"/>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24"/>
  <c r="AG1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G62"/>
  <c r="AG63"/>
  <c r="AG64"/>
  <c r="AG65"/>
  <c r="AG66"/>
  <c r="AG67"/>
  <c r="AG68"/>
  <c r="AG69"/>
  <c r="AG70"/>
  <c r="AG71"/>
  <c r="AG72"/>
  <c r="AG73"/>
  <c r="AG74"/>
  <c r="AG75"/>
  <c r="AG76"/>
  <c r="AG77"/>
  <c r="AG78"/>
  <c r="AG79"/>
  <c r="AG80"/>
  <c r="AG81"/>
  <c r="AG82"/>
  <c r="AG83"/>
  <c r="AG84"/>
  <c r="AG85"/>
  <c r="AG86"/>
  <c r="AG87"/>
  <c r="AG88"/>
  <c r="AG89"/>
  <c r="AG90"/>
  <c r="AG91"/>
  <c r="AG92"/>
  <c r="AG93"/>
  <c r="AG94"/>
  <c r="AG95"/>
  <c r="AG96"/>
  <c r="AG97"/>
  <c r="AG98"/>
  <c r="AG99"/>
  <c r="AG100"/>
  <c r="AG101"/>
  <c r="AG102"/>
  <c r="AG103"/>
  <c r="AG104"/>
  <c r="AG105"/>
  <c r="AG106"/>
  <c r="AG107"/>
  <c r="AG108"/>
  <c r="AG109"/>
  <c r="AG110"/>
  <c r="AG111"/>
  <c r="AG112"/>
  <c r="AG113"/>
  <c r="AG114"/>
  <c r="AG115"/>
  <c r="AG116"/>
  <c r="AG117"/>
  <c r="AG118"/>
  <c r="AG119"/>
  <c r="AG120"/>
  <c r="AG121"/>
  <c r="AG122"/>
  <c r="AG123"/>
  <c r="AG124"/>
  <c r="AG125"/>
  <c r="AG126"/>
  <c r="AG127"/>
  <c r="AG128"/>
  <c r="AG129"/>
  <c r="AG130"/>
  <c r="AG131"/>
  <c r="AG132"/>
  <c r="AG133"/>
  <c r="AG134"/>
  <c r="AG135"/>
  <c r="AG136"/>
  <c r="AG137"/>
  <c r="AG138"/>
  <c r="AG139"/>
  <c r="AG140"/>
  <c r="AG141"/>
  <c r="AG142"/>
  <c r="AG143"/>
  <c r="AG144"/>
  <c r="AG145"/>
  <c r="AG146"/>
  <c r="AG147"/>
  <c r="AG148"/>
  <c r="AG149"/>
  <c r="AG150"/>
  <c r="AG151"/>
  <c r="AG152"/>
  <c r="AG153"/>
  <c r="AG154"/>
  <c r="AG155"/>
  <c r="AG156"/>
  <c r="AG157"/>
  <c r="AG158"/>
  <c r="AG159"/>
  <c r="AG160"/>
  <c r="AG161"/>
  <c r="AG162"/>
  <c r="AG163"/>
  <c r="AG164"/>
  <c r="AG165"/>
  <c r="AG166"/>
  <c r="AG167"/>
  <c r="AG168"/>
  <c r="AG169"/>
  <c r="AG170"/>
  <c r="AG171"/>
  <c r="AG172"/>
  <c r="AG173"/>
  <c r="AG174"/>
  <c r="AG175"/>
  <c r="AG176"/>
  <c r="AG177"/>
  <c r="AG178"/>
  <c r="AG179"/>
  <c r="AG180"/>
  <c r="AG181"/>
  <c r="AG182"/>
  <c r="AG183"/>
  <c r="AG184"/>
  <c r="AG185"/>
  <c r="AG186"/>
  <c r="AG187"/>
  <c r="AG188"/>
  <c r="AG189"/>
  <c r="AG190"/>
  <c r="AG191"/>
  <c r="AG192"/>
  <c r="AG193"/>
  <c r="AG194"/>
  <c r="AG195"/>
  <c r="AG196"/>
  <c r="AG197"/>
  <c r="AG198"/>
  <c r="AG199"/>
  <c r="AG200"/>
  <c r="AG201"/>
  <c r="AG202"/>
  <c r="AG203"/>
  <c r="AG204"/>
  <c r="AG205"/>
  <c r="AG206"/>
  <c r="AG207"/>
  <c r="AG208"/>
  <c r="AG209"/>
  <c r="AG210"/>
  <c r="AG211"/>
  <c r="AG212"/>
  <c r="AG213"/>
  <c r="AG214"/>
  <c r="AG215"/>
  <c r="AG216"/>
  <c r="AG217"/>
  <c r="AG218"/>
  <c r="AG219"/>
  <c r="AG220"/>
  <c r="AG221"/>
  <c r="AG222"/>
  <c r="AG223"/>
  <c r="AG224"/>
  <c r="AG225"/>
  <c r="AG226"/>
  <c r="AG227"/>
  <c r="AG228"/>
  <c r="AG229"/>
  <c r="AG230"/>
  <c r="AG231"/>
  <c r="AG232"/>
  <c r="AG233"/>
  <c r="AG234"/>
  <c r="AG235"/>
  <c r="AG236"/>
  <c r="AG237"/>
  <c r="AG238"/>
  <c r="AG239"/>
  <c r="AG240"/>
  <c r="AG241"/>
  <c r="AG242"/>
  <c r="AG243"/>
  <c r="AG244"/>
  <c r="AG245"/>
  <c r="AG246"/>
  <c r="AG247"/>
  <c r="AG248"/>
  <c r="AG249"/>
  <c r="AG250"/>
  <c r="AG251"/>
  <c r="AG252"/>
  <c r="AG253"/>
  <c r="AG254"/>
  <c r="AG255"/>
  <c r="AG256"/>
  <c r="AG257"/>
  <c r="AG258"/>
  <c r="AG259"/>
  <c r="AG260"/>
  <c r="AG261"/>
  <c r="AG262"/>
  <c r="AG263"/>
  <c r="AG264"/>
  <c r="AG265"/>
  <c r="AG266"/>
  <c r="AG267"/>
  <c r="AG268"/>
  <c r="AG269"/>
  <c r="AG270"/>
  <c r="AG271"/>
  <c r="AG272"/>
  <c r="AG273"/>
  <c r="AG274"/>
  <c r="AG275"/>
  <c r="AG276"/>
  <c r="AG277"/>
  <c r="AG278"/>
  <c r="AG279"/>
  <c r="AG280"/>
  <c r="AG281"/>
  <c r="AG282"/>
  <c r="AG283"/>
  <c r="AG284"/>
  <c r="AG285"/>
  <c r="AG286"/>
  <c r="AG287"/>
  <c r="AG288"/>
  <c r="AG289"/>
  <c r="AG290"/>
  <c r="AG291"/>
  <c r="AG292"/>
  <c r="AG293"/>
  <c r="AG294"/>
  <c r="AG295"/>
  <c r="AG296"/>
  <c r="AG297"/>
  <c r="AG298"/>
  <c r="AG299"/>
  <c r="AG300"/>
  <c r="AG301"/>
  <c r="AG302"/>
  <c r="AG303"/>
  <c r="AG304"/>
  <c r="AG305"/>
  <c r="AG306"/>
  <c r="AG307"/>
  <c r="AG308"/>
  <c r="AG309"/>
  <c r="AG310"/>
  <c r="AG311"/>
  <c r="AG312"/>
  <c r="AG313"/>
  <c r="AG314"/>
  <c r="AG315"/>
  <c r="AG316"/>
  <c r="AG317"/>
  <c r="AG318"/>
  <c r="AG319"/>
  <c r="AG320"/>
  <c r="AG321"/>
  <c r="AG322"/>
  <c r="AG323"/>
  <c r="AG324"/>
  <c r="AG325"/>
  <c r="AG326"/>
  <c r="AG327"/>
  <c r="AG328"/>
  <c r="AG329"/>
  <c r="AG330"/>
  <c r="AG331"/>
  <c r="AG332"/>
  <c r="AG333"/>
  <c r="AG334"/>
  <c r="AG335"/>
  <c r="AG336"/>
  <c r="AG337"/>
  <c r="AG338"/>
  <c r="AG339"/>
  <c r="AG340"/>
  <c r="AG341"/>
  <c r="AG342"/>
  <c r="AG343"/>
  <c r="AG344"/>
  <c r="AG345"/>
  <c r="AG346"/>
  <c r="AG347"/>
  <c r="AG348"/>
  <c r="AG349"/>
  <c r="AG350"/>
  <c r="AG351"/>
  <c r="AG352"/>
  <c r="AG353"/>
  <c r="AG354"/>
  <c r="AG355"/>
  <c r="AG356"/>
  <c r="AG357"/>
  <c r="AG358"/>
  <c r="AG359"/>
  <c r="AG360"/>
  <c r="AG361"/>
  <c r="AG362"/>
  <c r="AG363"/>
  <c r="AG364"/>
  <c r="AG365"/>
  <c r="AG366"/>
  <c r="AG367"/>
  <c r="AG368"/>
  <c r="AG369"/>
  <c r="AG370"/>
  <c r="AG371"/>
  <c r="AG372"/>
  <c r="AG373"/>
  <c r="AG374"/>
  <c r="AG375"/>
  <c r="AG376"/>
  <c r="AG377"/>
  <c r="AG378"/>
  <c r="AG379"/>
  <c r="AG380"/>
  <c r="AG381"/>
  <c r="AG382"/>
  <c r="AG383"/>
  <c r="AG384"/>
  <c r="AG385"/>
  <c r="AG386"/>
  <c r="AG387"/>
  <c r="AG388"/>
  <c r="AG389"/>
  <c r="AG390"/>
  <c r="AG391"/>
  <c r="AG392"/>
  <c r="AG393"/>
  <c r="AG394"/>
  <c r="AG395"/>
  <c r="AG396"/>
  <c r="AG397"/>
  <c r="AG398"/>
  <c r="AG399"/>
  <c r="AG400"/>
  <c r="AG401"/>
  <c r="AG402"/>
  <c r="AG403"/>
  <c r="AG404"/>
  <c r="AG405"/>
  <c r="AG406"/>
  <c r="AG407"/>
  <c r="AG408"/>
  <c r="AG409"/>
  <c r="AG410"/>
  <c r="AG411"/>
  <c r="AG412"/>
  <c r="AG413"/>
  <c r="AG414"/>
  <c r="AG415"/>
  <c r="AG416"/>
  <c r="AG417"/>
  <c r="AG418"/>
  <c r="AG419"/>
  <c r="AG420"/>
  <c r="AG421"/>
  <c r="AG422"/>
  <c r="AG423"/>
  <c r="AG424"/>
  <c r="AG425"/>
  <c r="AG426"/>
  <c r="AG427"/>
  <c r="AG428"/>
  <c r="AG429"/>
  <c r="AG430"/>
  <c r="AG431"/>
  <c r="AG432"/>
  <c r="AG433"/>
  <c r="AG434"/>
  <c r="AG435"/>
  <c r="AG436"/>
  <c r="AG437"/>
  <c r="AG438"/>
  <c r="AG439"/>
  <c r="AG440"/>
  <c r="AG441"/>
  <c r="AG442"/>
  <c r="AG443"/>
  <c r="AG444"/>
  <c r="AG445"/>
  <c r="AG446"/>
  <c r="AG447"/>
  <c r="AG448"/>
  <c r="AG449"/>
  <c r="AG450"/>
  <c r="AG451"/>
  <c r="AG452"/>
  <c r="AG453"/>
  <c r="AG454"/>
  <c r="AG455"/>
  <c r="AG456"/>
  <c r="AG457"/>
  <c r="AG458"/>
  <c r="AG459"/>
  <c r="AG460"/>
  <c r="AG461"/>
  <c r="AG462"/>
  <c r="AG463"/>
  <c r="AG464"/>
  <c r="AG465"/>
  <c r="AG466"/>
  <c r="AG467"/>
  <c r="AG468"/>
  <c r="AG469"/>
  <c r="AG470"/>
  <c r="AG471"/>
  <c r="AG472"/>
  <c r="AG473"/>
  <c r="AG474"/>
  <c r="AG475"/>
  <c r="AG476"/>
  <c r="AG477"/>
  <c r="AG478"/>
  <c r="AG479"/>
  <c r="AG480"/>
  <c r="AG481"/>
  <c r="AG482"/>
  <c r="AG483"/>
  <c r="AG484"/>
  <c r="AG485"/>
  <c r="AG486"/>
  <c r="AG487"/>
  <c r="AG488"/>
  <c r="AG489"/>
  <c r="AG490"/>
  <c r="AG491"/>
  <c r="AG492"/>
  <c r="AG493"/>
  <c r="AG494"/>
  <c r="AG495"/>
  <c r="AG496"/>
  <c r="AG497"/>
  <c r="AG498"/>
  <c r="AG499"/>
  <c r="AG500"/>
  <c r="AG501"/>
  <c r="AG502"/>
  <c r="AG503"/>
  <c r="AG504"/>
  <c r="AG505"/>
  <c r="AG506"/>
  <c r="AG507"/>
  <c r="AG508"/>
  <c r="AG509"/>
  <c r="AG510"/>
  <c r="AG511"/>
  <c r="AG512"/>
  <c r="AG513"/>
  <c r="AG514"/>
  <c r="AG515"/>
  <c r="AG516"/>
  <c r="AG517"/>
  <c r="AG518"/>
  <c r="AG519"/>
  <c r="AG520"/>
  <c r="AG521"/>
  <c r="AG522"/>
  <c r="AG523"/>
  <c r="AG524"/>
  <c r="AG525"/>
  <c r="AG526"/>
  <c r="AG527"/>
  <c r="AG528"/>
  <c r="AG529"/>
  <c r="AG530"/>
  <c r="AG531"/>
  <c r="AG532"/>
  <c r="AG533"/>
  <c r="AG534"/>
  <c r="AG535"/>
  <c r="AG536"/>
  <c r="AG537"/>
  <c r="AG538"/>
  <c r="AG539"/>
  <c r="AG540"/>
  <c r="AG541"/>
  <c r="AG542"/>
  <c r="AG543"/>
  <c r="AG544"/>
  <c r="AG545"/>
  <c r="AG546"/>
  <c r="AG547"/>
  <c r="AG548"/>
  <c r="AG549"/>
  <c r="AG550"/>
  <c r="AG551"/>
  <c r="AG552"/>
  <c r="AG553"/>
  <c r="AG554"/>
  <c r="AG555"/>
  <c r="AG556"/>
  <c r="AG557"/>
  <c r="AG558"/>
  <c r="AG559"/>
  <c r="AG560"/>
  <c r="AG561"/>
  <c r="AG562"/>
  <c r="AG563"/>
  <c r="AG564"/>
  <c r="AG565"/>
  <c r="AG566"/>
  <c r="AG567"/>
  <c r="AG568"/>
  <c r="AG569"/>
  <c r="AG570"/>
  <c r="AG571"/>
  <c r="AG572"/>
  <c r="AG573"/>
  <c r="AG574"/>
  <c r="AG575"/>
  <c r="AG576"/>
  <c r="AG577"/>
  <c r="AG578"/>
  <c r="AG579"/>
  <c r="AG580"/>
  <c r="AG581"/>
  <c r="AG582"/>
  <c r="AG583"/>
  <c r="AG584"/>
  <c r="AG585"/>
  <c r="AG586"/>
  <c r="AG587"/>
  <c r="AG588"/>
  <c r="AG589"/>
  <c r="AG590"/>
  <c r="AG591"/>
  <c r="AG592"/>
  <c r="AG593"/>
  <c r="AG594"/>
  <c r="AG595"/>
  <c r="AG596"/>
  <c r="AG597"/>
  <c r="AG598"/>
  <c r="AG599"/>
  <c r="AG600"/>
  <c r="AG601"/>
  <c r="AG602"/>
  <c r="AG603"/>
  <c r="AG604"/>
  <c r="AG605"/>
  <c r="AG606"/>
  <c r="AG607"/>
  <c r="AG608"/>
  <c r="AG609"/>
  <c r="AG610"/>
  <c r="AG611"/>
  <c r="AG612"/>
  <c r="AG613"/>
  <c r="AG614"/>
  <c r="AG615"/>
  <c r="AG616"/>
  <c r="AG617"/>
  <c r="AG618"/>
  <c r="AG619"/>
  <c r="AG620"/>
  <c r="AG621"/>
  <c r="AG622"/>
  <c r="AG623"/>
  <c r="AG624"/>
  <c r="AG625"/>
  <c r="AG626"/>
  <c r="AG627"/>
  <c r="AG628"/>
  <c r="AG629"/>
  <c r="AG630"/>
  <c r="AG631"/>
  <c r="AG632"/>
  <c r="AG633"/>
  <c r="AG634"/>
  <c r="AG635"/>
  <c r="AG636"/>
  <c r="AG637"/>
  <c r="AG638"/>
  <c r="AG639"/>
  <c r="AG640"/>
  <c r="AG641"/>
  <c r="AG642"/>
  <c r="AG643"/>
  <c r="AG644"/>
  <c r="AG645"/>
  <c r="AG646"/>
  <c r="AG647"/>
  <c r="AG648"/>
  <c r="AG649"/>
  <c r="AG650"/>
  <c r="AG651"/>
  <c r="AG652"/>
  <c r="AG653"/>
  <c r="AG654"/>
  <c r="AG655"/>
  <c r="AG656"/>
  <c r="AG657"/>
  <c r="AG658"/>
  <c r="AG659"/>
  <c r="AG660"/>
  <c r="AG661"/>
  <c r="AG662"/>
  <c r="AG663"/>
  <c r="AG664"/>
  <c r="AG665"/>
  <c r="AG666"/>
  <c r="AG667"/>
  <c r="AG668"/>
  <c r="AG669"/>
  <c r="AG670"/>
  <c r="AG671"/>
  <c r="AG672"/>
  <c r="AG673"/>
  <c r="AG674"/>
  <c r="AG675"/>
  <c r="AG676"/>
  <c r="AG677"/>
  <c r="AG678"/>
  <c r="AG679"/>
  <c r="AG680"/>
  <c r="AG681"/>
  <c r="AG682"/>
  <c r="AG683"/>
  <c r="AG684"/>
  <c r="AG685"/>
  <c r="AG686"/>
  <c r="AG687"/>
  <c r="AG688"/>
  <c r="AG689"/>
  <c r="AG690"/>
  <c r="AG691"/>
  <c r="AG692"/>
  <c r="AG693"/>
  <c r="AG694"/>
  <c r="AG695"/>
  <c r="AG696"/>
  <c r="AG697"/>
  <c r="AG698"/>
  <c r="AG699"/>
  <c r="AG700"/>
  <c r="AG701"/>
  <c r="AG702"/>
  <c r="AG703"/>
  <c r="AG704"/>
  <c r="AG705"/>
  <c r="AG706"/>
  <c r="AG707"/>
  <c r="AG708"/>
  <c r="AG709"/>
  <c r="AG710"/>
  <c r="AG711"/>
  <c r="AG712"/>
  <c r="AG713"/>
  <c r="AG714"/>
  <c r="AG715"/>
  <c r="AG716"/>
  <c r="AG717"/>
  <c r="AG718"/>
  <c r="AG719"/>
  <c r="AG720"/>
  <c r="AG721"/>
  <c r="AG722"/>
  <c r="AG723"/>
  <c r="AG724"/>
  <c r="AG725"/>
  <c r="AG726"/>
  <c r="AG727"/>
  <c r="AG728"/>
  <c r="AG729"/>
  <c r="AG730"/>
  <c r="AG731"/>
  <c r="AG732"/>
  <c r="AG733"/>
  <c r="AG734"/>
  <c r="AG735"/>
  <c r="AG736"/>
  <c r="AG737"/>
  <c r="AG738"/>
  <c r="AG739"/>
  <c r="AG740"/>
  <c r="AG741"/>
  <c r="AG742"/>
  <c r="AG743"/>
  <c r="AG744"/>
  <c r="AG745"/>
  <c r="AG746"/>
  <c r="AG747"/>
  <c r="AG748"/>
  <c r="AG749"/>
  <c r="AG750"/>
  <c r="AG751"/>
  <c r="AG752"/>
  <c r="AG753"/>
  <c r="AG754"/>
  <c r="AG755"/>
  <c r="AG756"/>
  <c r="AG757"/>
  <c r="AG758"/>
  <c r="AG759"/>
  <c r="AG760"/>
  <c r="AG761"/>
  <c r="AG762"/>
  <c r="AG763"/>
  <c r="AG764"/>
  <c r="AG765"/>
  <c r="AG766"/>
  <c r="AG767"/>
  <c r="AG768"/>
  <c r="AG769"/>
  <c r="AG770"/>
  <c r="AG771"/>
  <c r="AG772"/>
  <c r="AG773"/>
  <c r="AG774"/>
  <c r="AG775"/>
  <c r="AG776"/>
  <c r="AG777"/>
  <c r="AG778"/>
  <c r="AG779"/>
  <c r="AG780"/>
  <c r="AG781"/>
  <c r="AG782"/>
  <c r="AG783"/>
  <c r="AG784"/>
  <c r="AG785"/>
  <c r="AG786"/>
  <c r="AG787"/>
  <c r="AG788"/>
  <c r="AG789"/>
  <c r="AG790"/>
  <c r="AG791"/>
  <c r="AG792"/>
  <c r="AG793"/>
  <c r="AG794"/>
  <c r="AG795"/>
  <c r="AG796"/>
  <c r="AG797"/>
  <c r="AG798"/>
  <c r="AG799"/>
  <c r="AG800"/>
  <c r="AG801"/>
  <c r="AG802"/>
  <c r="AG803"/>
  <c r="AG804"/>
  <c r="AG805"/>
  <c r="AG806"/>
  <c r="AG807"/>
  <c r="AG808"/>
  <c r="AG809"/>
  <c r="AG810"/>
  <c r="AG811"/>
  <c r="AG812"/>
  <c r="AG813"/>
  <c r="AG814"/>
  <c r="AG815"/>
  <c r="AG816"/>
  <c r="AG817"/>
  <c r="AG818"/>
  <c r="AG819"/>
  <c r="AG820"/>
  <c r="AG821"/>
  <c r="AG822"/>
  <c r="AG823"/>
  <c r="AG824"/>
  <c r="AG825"/>
  <c r="AG826"/>
  <c r="AG827"/>
  <c r="AG828"/>
  <c r="AG829"/>
  <c r="AG830"/>
  <c r="AG831"/>
  <c r="AG832"/>
  <c r="AG833"/>
  <c r="AG834"/>
  <c r="AG835"/>
  <c r="AG836"/>
  <c r="AG837"/>
  <c r="AG838"/>
  <c r="AG839"/>
  <c r="AG840"/>
  <c r="AG841"/>
  <c r="AG842"/>
  <c r="AG843"/>
  <c r="AG844"/>
  <c r="AG845"/>
  <c r="AG846"/>
  <c r="AG847"/>
  <c r="AG848"/>
  <c r="AG849"/>
  <c r="AG850"/>
  <c r="AG851"/>
  <c r="AG852"/>
  <c r="AG853"/>
  <c r="AG854"/>
  <c r="AG855"/>
  <c r="AG856"/>
  <c r="AG857"/>
  <c r="AG858"/>
  <c r="AG859"/>
  <c r="AG860"/>
  <c r="AG861"/>
  <c r="AG862"/>
  <c r="AG863"/>
  <c r="AG864"/>
  <c r="AG865"/>
  <c r="AG866"/>
  <c r="AG867"/>
  <c r="AG868"/>
  <c r="AG869"/>
  <c r="AG870"/>
  <c r="AG871"/>
  <c r="AG872"/>
  <c r="AG873"/>
  <c r="AG874"/>
  <c r="AG875"/>
  <c r="AG876"/>
  <c r="AG877"/>
  <c r="AG878"/>
  <c r="AG879"/>
  <c r="AG880"/>
  <c r="AG881"/>
  <c r="AG882"/>
  <c r="AG883"/>
  <c r="AG884"/>
  <c r="AG885"/>
  <c r="AG886"/>
  <c r="AG887"/>
  <c r="AG888"/>
  <c r="AG889"/>
  <c r="AG890"/>
  <c r="AG891"/>
  <c r="AG892"/>
  <c r="AG893"/>
  <c r="AG894"/>
  <c r="AG895"/>
  <c r="AG896"/>
  <c r="AG897"/>
  <c r="AG898"/>
  <c r="AG899"/>
  <c r="AG900"/>
  <c r="AG901"/>
  <c r="AG902"/>
  <c r="AG903"/>
  <c r="AG904"/>
  <c r="AG905"/>
  <c r="AG906"/>
  <c r="AG907"/>
  <c r="AG908"/>
  <c r="AG909"/>
  <c r="AG910"/>
  <c r="AG911"/>
  <c r="AG912"/>
  <c r="AG913"/>
  <c r="AG914"/>
  <c r="AG915"/>
  <c r="AG916"/>
  <c r="AG917"/>
  <c r="AG918"/>
  <c r="AG919"/>
  <c r="AG920"/>
  <c r="AG921"/>
  <c r="AG922"/>
  <c r="AG923"/>
  <c r="AG924"/>
  <c r="AG925"/>
  <c r="AG926"/>
  <c r="AG927"/>
  <c r="AG928"/>
  <c r="AG929"/>
  <c r="AG930"/>
  <c r="AG931"/>
  <c r="AG932"/>
  <c r="AG933"/>
  <c r="AG934"/>
  <c r="AG935"/>
  <c r="AG936"/>
  <c r="AG937"/>
  <c r="AG938"/>
  <c r="AG939"/>
  <c r="AG940"/>
  <c r="AG941"/>
  <c r="AG942"/>
  <c r="AG943"/>
  <c r="AG944"/>
  <c r="AG945"/>
  <c r="AG946"/>
  <c r="AG947"/>
  <c r="AG948"/>
  <c r="AG949"/>
  <c r="AG950"/>
  <c r="AG951"/>
  <c r="AG952"/>
  <c r="AG953"/>
  <c r="AG954"/>
  <c r="AG955"/>
  <c r="AG956"/>
  <c r="AG957"/>
  <c r="AG958"/>
  <c r="AG959"/>
  <c r="AG960"/>
  <c r="AG961"/>
  <c r="AG962"/>
  <c r="AG963"/>
  <c r="AG964"/>
  <c r="AG965"/>
  <c r="AG966"/>
  <c r="AG967"/>
  <c r="AG968"/>
  <c r="AG969"/>
  <c r="AG970"/>
  <c r="AG971"/>
  <c r="AG972"/>
  <c r="AG973"/>
  <c r="AG974"/>
  <c r="AG975"/>
  <c r="AG976"/>
  <c r="AG977"/>
  <c r="AG978"/>
  <c r="AG979"/>
  <c r="AG980"/>
  <c r="AG981"/>
  <c r="AG982"/>
  <c r="AG983"/>
  <c r="AG984"/>
  <c r="AG985"/>
  <c r="AG986"/>
  <c r="AG987"/>
  <c r="AG988"/>
  <c r="AG989"/>
  <c r="AG990"/>
  <c r="AG991"/>
  <c r="AG992"/>
  <c r="AG993"/>
  <c r="AG994"/>
  <c r="AG995"/>
  <c r="AG996"/>
  <c r="AG997"/>
  <c r="AG998"/>
  <c r="AG999"/>
  <c r="AG1000"/>
  <c r="AG1001"/>
  <c r="AG1002"/>
  <c r="AG1003"/>
  <c r="AG1004"/>
  <c r="AG1005"/>
  <c r="AG1006"/>
  <c r="AG1007"/>
  <c r="AG1008"/>
  <c r="AG1009"/>
  <c r="AG1010"/>
  <c r="AG1011"/>
  <c r="AG1012"/>
  <c r="AG1013"/>
  <c r="AG1014"/>
  <c r="AG1015"/>
  <c r="AG1016"/>
  <c r="AG1017"/>
  <c r="AG1018"/>
  <c r="AG1019"/>
  <c r="AG1020"/>
  <c r="AG1021"/>
  <c r="AG1022"/>
  <c r="AG1023"/>
  <c r="AG1024"/>
  <c r="AG1025"/>
  <c r="AG1026"/>
  <c r="AG1027"/>
  <c r="AG1028"/>
  <c r="AG1029"/>
  <c r="AG1030"/>
  <c r="AG1031"/>
  <c r="AG1032"/>
  <c r="AG1033"/>
  <c r="AG1034"/>
  <c r="AG1035"/>
  <c r="AG1036"/>
  <c r="AG1037"/>
  <c r="AG1038"/>
  <c r="AG1039"/>
  <c r="AG1040"/>
  <c r="AG1041"/>
  <c r="AG1042"/>
  <c r="AG1043"/>
  <c r="AG1044"/>
  <c r="AG1045"/>
  <c r="AG1046"/>
  <c r="AG1047"/>
  <c r="AG1048"/>
  <c r="AG1049"/>
  <c r="AG1050"/>
  <c r="AG1051"/>
  <c r="AG1052"/>
  <c r="AG1053"/>
  <c r="AG1054"/>
  <c r="AG1055"/>
  <c r="AG1056"/>
  <c r="AG1057"/>
  <c r="AG1058"/>
  <c r="AG1059"/>
  <c r="AG1060"/>
  <c r="AG1061"/>
  <c r="AG1062"/>
  <c r="AG1063"/>
  <c r="AG1064"/>
  <c r="AG1065"/>
  <c r="AG1066"/>
  <c r="AG1067"/>
  <c r="AG1068"/>
  <c r="AG1069"/>
  <c r="AG1070"/>
  <c r="AG1071"/>
  <c r="AG1072"/>
  <c r="AG1073"/>
  <c r="AG1074"/>
  <c r="AG1075"/>
  <c r="AG1076"/>
  <c r="AG1077"/>
  <c r="AG1078"/>
  <c r="AG1079"/>
  <c r="AG1080"/>
  <c r="AG1081"/>
  <c r="AG1082"/>
  <c r="AG1083"/>
  <c r="AG1084"/>
  <c r="AG1085"/>
  <c r="AG1086"/>
  <c r="AG1087"/>
  <c r="AG1088"/>
  <c r="AG1089"/>
  <c r="AG1090"/>
  <c r="AG1091"/>
  <c r="AG1092"/>
  <c r="AG1093"/>
  <c r="AG1094"/>
  <c r="AG1095"/>
  <c r="AG1096"/>
  <c r="AG1097"/>
  <c r="AG1098"/>
  <c r="AG1099"/>
  <c r="AG1100"/>
  <c r="AG1101"/>
  <c r="AG1102"/>
  <c r="AG1103"/>
  <c r="AG1104"/>
  <c r="AG1105"/>
  <c r="AG1106"/>
  <c r="AG1107"/>
  <c r="AG1108"/>
  <c r="AG1109"/>
  <c r="AG1110"/>
  <c r="AG1111"/>
  <c r="AG1112"/>
  <c r="AG1113"/>
  <c r="AG1114"/>
  <c r="AG1115"/>
  <c r="AG1116"/>
  <c r="AG1117"/>
  <c r="AG1118"/>
  <c r="AG1119"/>
  <c r="AG1120"/>
  <c r="AG1121"/>
  <c r="AG1122"/>
  <c r="AG1123"/>
  <c r="AG1124"/>
  <c r="AG1125"/>
  <c r="AG1126"/>
  <c r="AG1127"/>
  <c r="AG1128"/>
  <c r="AG1129"/>
  <c r="AG1130"/>
  <c r="AG1131"/>
  <c r="AG1132"/>
  <c r="AG1133"/>
  <c r="AG1134"/>
  <c r="AG1135"/>
  <c r="AG1136"/>
  <c r="AG1137"/>
  <c r="AG1138"/>
  <c r="AG1139"/>
  <c r="AG1140"/>
  <c r="AG1141"/>
  <c r="AG1142"/>
  <c r="AG1143"/>
  <c r="AG1144"/>
  <c r="AG1145"/>
  <c r="AG1146"/>
  <c r="AG1147"/>
  <c r="AG1148"/>
  <c r="AG1149"/>
  <c r="AG1150"/>
  <c r="AG1151"/>
  <c r="AG1152"/>
  <c r="AG1153"/>
  <c r="AG1154"/>
  <c r="AG1155"/>
  <c r="AG1156"/>
  <c r="AG1157"/>
  <c r="AG1158"/>
  <c r="AG1159"/>
  <c r="AG1160"/>
  <c r="AG1161"/>
  <c r="AG1162"/>
  <c r="AG1163"/>
  <c r="AG1164"/>
  <c r="AG1165"/>
  <c r="AG1166"/>
  <c r="AG1167"/>
  <c r="AG1168"/>
  <c r="AG1169"/>
  <c r="AG1170"/>
  <c r="AG1171"/>
  <c r="AG1172"/>
  <c r="AG1173"/>
  <c r="AG1174"/>
  <c r="AG1175"/>
  <c r="AG1176"/>
  <c r="AG1177"/>
  <c r="AG1178"/>
  <c r="AG1179"/>
  <c r="AG1180"/>
  <c r="AG1181"/>
  <c r="AG1182"/>
  <c r="AG1183"/>
  <c r="AG1184"/>
  <c r="AG1185"/>
  <c r="AG1186"/>
  <c r="AG1187"/>
  <c r="AG1188"/>
  <c r="AG1189"/>
  <c r="AG1190"/>
  <c r="AG1191"/>
  <c r="AG1192"/>
  <c r="AG1193"/>
  <c r="AG1194"/>
  <c r="AG1195"/>
  <c r="AG1196"/>
  <c r="AG1197"/>
  <c r="AG1198"/>
  <c r="AG1199"/>
  <c r="AG1200"/>
  <c r="AG1201"/>
  <c r="AG1202"/>
  <c r="AG1203"/>
  <c r="AG1204"/>
  <c r="AG1205"/>
  <c r="AG1206"/>
  <c r="AG1207"/>
  <c r="AG1208"/>
  <c r="AG1209"/>
  <c r="AG1210"/>
  <c r="AG1211"/>
  <c r="AG1212"/>
  <c r="AG1213"/>
  <c r="AG1214"/>
  <c r="AG1215"/>
  <c r="AG1216"/>
  <c r="AG1217"/>
  <c r="AG1218"/>
  <c r="AG1219"/>
  <c r="AG1220"/>
  <c r="AG1221"/>
  <c r="AG1222"/>
  <c r="AG1223"/>
  <c r="AG1224"/>
  <c r="AG1225"/>
  <c r="AG1226"/>
  <c r="AG1227"/>
  <c r="AG1228"/>
  <c r="AG1229"/>
  <c r="AG1230"/>
  <c r="AG1231"/>
  <c r="AG1232"/>
  <c r="AG1233"/>
  <c r="AG1234"/>
  <c r="AG1235"/>
  <c r="AG1236"/>
  <c r="AG1237"/>
  <c r="AG1238"/>
  <c r="AG1239"/>
  <c r="AG1240"/>
  <c r="AG1241"/>
  <c r="AG1242"/>
  <c r="AG1243"/>
  <c r="AG1244"/>
  <c r="AG1245"/>
  <c r="AG1246"/>
  <c r="AG1247"/>
  <c r="AG1248"/>
  <c r="AG1249"/>
  <c r="AG1250"/>
  <c r="AG1251"/>
  <c r="AG1252"/>
  <c r="AG1253"/>
  <c r="AG1254"/>
  <c r="AG1255"/>
  <c r="AG1256"/>
  <c r="AG1257"/>
  <c r="AG1258"/>
  <c r="AG1259"/>
  <c r="AG1260"/>
  <c r="AG1261"/>
  <c r="AG1262"/>
  <c r="AG1263"/>
  <c r="AG1264"/>
  <c r="AG1265"/>
  <c r="AG1266"/>
  <c r="AG1267"/>
  <c r="AG1268"/>
  <c r="AG1269"/>
  <c r="AG1270"/>
  <c r="AG1271"/>
  <c r="AG1272"/>
  <c r="AG1273"/>
  <c r="AG1274"/>
  <c r="AG1275"/>
  <c r="AG1276"/>
  <c r="AG1277"/>
  <c r="AG1278"/>
  <c r="AG1279"/>
  <c r="AG1280"/>
  <c r="AG1281"/>
  <c r="AG1282"/>
  <c r="AG1283"/>
  <c r="AG1284"/>
  <c r="AG1285"/>
  <c r="AG1286"/>
  <c r="AG1287"/>
  <c r="AG1288"/>
  <c r="AG1289"/>
  <c r="AG1290"/>
  <c r="AG1291"/>
  <c r="AG1292"/>
  <c r="AG1293"/>
  <c r="AG1294"/>
  <c r="AG1295"/>
  <c r="AG1296"/>
  <c r="AG1297"/>
  <c r="AG1298"/>
  <c r="AG1299"/>
  <c r="AG1300"/>
  <c r="AG1301"/>
  <c r="AG1302"/>
  <c r="AG1303"/>
  <c r="AG1304"/>
  <c r="AG1305"/>
  <c r="AG1306"/>
  <c r="AG1307"/>
  <c r="AG1308"/>
  <c r="AG1309"/>
  <c r="AG1310"/>
  <c r="AG1311"/>
  <c r="AG1312"/>
  <c r="AG1313"/>
  <c r="AG1314"/>
  <c r="AG1315"/>
  <c r="AG1316"/>
  <c r="AG1317"/>
  <c r="AG1318"/>
  <c r="AG1319"/>
  <c r="AG1320"/>
  <c r="AG1321"/>
  <c r="AG1322"/>
  <c r="AG1323"/>
  <c r="AG1324"/>
  <c r="AG1325"/>
  <c r="AG1326"/>
  <c r="AG1327"/>
  <c r="AG1328"/>
  <c r="AG1329"/>
  <c r="AG1330"/>
  <c r="AG1331"/>
  <c r="AG1332"/>
  <c r="AG1333"/>
  <c r="AG1334"/>
  <c r="AG1335"/>
  <c r="AG1336"/>
  <c r="AG1337"/>
  <c r="AG1338"/>
  <c r="AG1339"/>
  <c r="AG1340"/>
  <c r="AG1341"/>
  <c r="AG1342"/>
  <c r="AG1343"/>
  <c r="AG1344"/>
  <c r="AG1345"/>
  <c r="AG1346"/>
  <c r="AG1347"/>
  <c r="AG1348"/>
  <c r="AG1349"/>
  <c r="AG1350"/>
  <c r="AG1351"/>
  <c r="AG1352"/>
  <c r="AG1353"/>
  <c r="AG1354"/>
  <c r="AG1355"/>
  <c r="AG1356"/>
  <c r="AG1357"/>
  <c r="AG1358"/>
  <c r="AG1359"/>
  <c r="AG1360"/>
  <c r="AG1361"/>
  <c r="AG1362"/>
  <c r="AG1363"/>
  <c r="AG1364"/>
  <c r="AG1365"/>
  <c r="AG1366"/>
  <c r="AG1367"/>
  <c r="AG1368"/>
  <c r="AG1369"/>
  <c r="AG1370"/>
  <c r="AG1371"/>
  <c r="AG1372"/>
  <c r="AG1373"/>
  <c r="AG1374"/>
  <c r="AG1375"/>
  <c r="AG1376"/>
  <c r="AG1377"/>
  <c r="AG1378"/>
  <c r="AG1379"/>
  <c r="AG1380"/>
  <c r="AG1381"/>
  <c r="AG1382"/>
  <c r="AG1383"/>
  <c r="AG1384"/>
  <c r="AG1385"/>
  <c r="AG1386"/>
  <c r="AG1387"/>
  <c r="AG1388"/>
  <c r="AG1389"/>
  <c r="AG1390"/>
  <c r="AG1391"/>
  <c r="AG1392"/>
  <c r="AG1393"/>
  <c r="AG1394"/>
  <c r="AG1395"/>
  <c r="AG1396"/>
  <c r="AG1397"/>
  <c r="AG1398"/>
  <c r="AG1399"/>
  <c r="AG1400"/>
  <c r="AG1401"/>
  <c r="AG1402"/>
  <c r="AG1403"/>
  <c r="AG1404"/>
  <c r="AG1405"/>
  <c r="AG1406"/>
  <c r="AG1407"/>
  <c r="AG1408"/>
  <c r="AG1409"/>
  <c r="AG1410"/>
  <c r="AG1411"/>
  <c r="AG1412"/>
  <c r="AG1413"/>
  <c r="AG1414"/>
  <c r="AG1415"/>
  <c r="AG1416"/>
  <c r="AG1417"/>
  <c r="AG1418"/>
  <c r="AG1419"/>
  <c r="AG1420"/>
  <c r="AG1421"/>
  <c r="AG1422"/>
  <c r="AG1423"/>
  <c r="AG1424"/>
  <c r="AG1425"/>
  <c r="AG1426"/>
  <c r="AG1427"/>
  <c r="AG1428"/>
  <c r="AG1429"/>
  <c r="AG1430"/>
  <c r="AG1431"/>
  <c r="AG1432"/>
  <c r="AG1433"/>
  <c r="AG1434"/>
  <c r="AG1435"/>
  <c r="AG1436"/>
  <c r="AG1437"/>
  <c r="AG1438"/>
  <c r="AG1439"/>
  <c r="AG1440"/>
  <c r="AG1441"/>
  <c r="AG1442"/>
  <c r="AG1443"/>
  <c r="AG1444"/>
  <c r="AG1445"/>
  <c r="AG1446"/>
  <c r="AG1447"/>
  <c r="AG1448"/>
  <c r="AG1449"/>
  <c r="AG1450"/>
  <c r="AG1451"/>
  <c r="AG1452"/>
  <c r="AG1453"/>
  <c r="AG1454"/>
  <c r="AG1455"/>
  <c r="AG1456"/>
  <c r="AG1457"/>
  <c r="AG1458"/>
  <c r="AG1459"/>
  <c r="AG1460"/>
  <c r="AG1461"/>
  <c r="AG1462"/>
  <c r="AG1463"/>
  <c r="AG1464"/>
  <c r="AG1465"/>
  <c r="AG1466"/>
  <c r="AG1467"/>
  <c r="AG1468"/>
  <c r="AG1469"/>
  <c r="AG1470"/>
  <c r="AG1471"/>
  <c r="AG1472"/>
  <c r="AG1473"/>
  <c r="AG1474"/>
  <c r="AG1475"/>
  <c r="AG1476"/>
  <c r="AG1477"/>
  <c r="AG1478"/>
  <c r="AG1479"/>
  <c r="AG1480"/>
  <c r="AG1481"/>
  <c r="AG1482"/>
  <c r="AG1483"/>
  <c r="AG1484"/>
  <c r="AG1485"/>
  <c r="AG1486"/>
  <c r="AG1487"/>
  <c r="AG1488"/>
  <c r="AG1489"/>
  <c r="AG1490"/>
  <c r="AG1491"/>
  <c r="AG1492"/>
  <c r="AG1493"/>
  <c r="AG1494"/>
  <c r="AG1495"/>
  <c r="AG1496"/>
  <c r="AG1497"/>
  <c r="AG1498"/>
  <c r="AG1499"/>
  <c r="AG1500"/>
  <c r="AG1501"/>
  <c r="AG1502"/>
  <c r="AG1503"/>
  <c r="AG1504"/>
  <c r="AG1505"/>
  <c r="AG1506"/>
  <c r="AG1507"/>
  <c r="AG1508"/>
  <c r="AG1509"/>
  <c r="AG1510"/>
  <c r="AG1511"/>
  <c r="AG1512"/>
  <c r="AG1513"/>
  <c r="AG1514"/>
  <c r="AG1515"/>
  <c r="AG1516"/>
  <c r="AG1517"/>
  <c r="AG1518"/>
  <c r="AG1519"/>
  <c r="AG1520"/>
  <c r="AG1521"/>
  <c r="AG1522"/>
  <c r="AG1523"/>
  <c r="AG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F177"/>
  <c r="AF178"/>
  <c r="AF179"/>
  <c r="AF180"/>
  <c r="AF181"/>
  <c r="AF182"/>
  <c r="AF183"/>
  <c r="AF184"/>
  <c r="AF185"/>
  <c r="AF186"/>
  <c r="AF187"/>
  <c r="AF188"/>
  <c r="AF189"/>
  <c r="AF190"/>
  <c r="AF191"/>
  <c r="AF192"/>
  <c r="AF193"/>
  <c r="AF194"/>
  <c r="AF195"/>
  <c r="AF196"/>
  <c r="AF197"/>
  <c r="AF198"/>
  <c r="AF199"/>
  <c r="AF200"/>
  <c r="AF201"/>
  <c r="AF202"/>
  <c r="AF203"/>
  <c r="AF204"/>
  <c r="AF205"/>
  <c r="AF206"/>
  <c r="AF207"/>
  <c r="AF208"/>
  <c r="AF209"/>
  <c r="AF210"/>
  <c r="AF211"/>
  <c r="AF212"/>
  <c r="AF213"/>
  <c r="AF214"/>
  <c r="AF215"/>
  <c r="AF216"/>
  <c r="AF217"/>
  <c r="AF218"/>
  <c r="AF219"/>
  <c r="AF220"/>
  <c r="AF221"/>
  <c r="AF222"/>
  <c r="AF223"/>
  <c r="AF224"/>
  <c r="AF225"/>
  <c r="AF226"/>
  <c r="AF227"/>
  <c r="AF228"/>
  <c r="AF229"/>
  <c r="AF230"/>
  <c r="AF231"/>
  <c r="AF232"/>
  <c r="AF233"/>
  <c r="AF234"/>
  <c r="AF235"/>
  <c r="AF236"/>
  <c r="AF237"/>
  <c r="AF238"/>
  <c r="AF239"/>
  <c r="AF240"/>
  <c r="AF241"/>
  <c r="AF242"/>
  <c r="AF243"/>
  <c r="AF244"/>
  <c r="AF245"/>
  <c r="AF246"/>
  <c r="AF247"/>
  <c r="AF248"/>
  <c r="AF249"/>
  <c r="AF250"/>
  <c r="AF251"/>
  <c r="AF252"/>
  <c r="AF253"/>
  <c r="AF254"/>
  <c r="AF255"/>
  <c r="AF256"/>
  <c r="AF257"/>
  <c r="AF258"/>
  <c r="AF259"/>
  <c r="AF260"/>
  <c r="AF261"/>
  <c r="AF262"/>
  <c r="AF263"/>
  <c r="AF264"/>
  <c r="AF265"/>
  <c r="AF266"/>
  <c r="AF267"/>
  <c r="AF268"/>
  <c r="AF269"/>
  <c r="AF270"/>
  <c r="AF271"/>
  <c r="AF272"/>
  <c r="AF273"/>
  <c r="AF274"/>
  <c r="AF275"/>
  <c r="AF276"/>
  <c r="AF277"/>
  <c r="AF278"/>
  <c r="AF279"/>
  <c r="AF280"/>
  <c r="AF281"/>
  <c r="AF282"/>
  <c r="AF283"/>
  <c r="AF284"/>
  <c r="AF285"/>
  <c r="AF286"/>
  <c r="AF287"/>
  <c r="AF288"/>
  <c r="AF289"/>
  <c r="AF290"/>
  <c r="AF291"/>
  <c r="AF292"/>
  <c r="AF293"/>
  <c r="AF294"/>
  <c r="AF295"/>
  <c r="AF296"/>
  <c r="AF297"/>
  <c r="AF298"/>
  <c r="AF299"/>
  <c r="AF300"/>
  <c r="AF301"/>
  <c r="AF302"/>
  <c r="AF303"/>
  <c r="AF304"/>
  <c r="AF305"/>
  <c r="AF306"/>
  <c r="AF307"/>
  <c r="AF308"/>
  <c r="AF309"/>
  <c r="AF310"/>
  <c r="AF311"/>
  <c r="AF312"/>
  <c r="AF313"/>
  <c r="AF314"/>
  <c r="AF315"/>
  <c r="AF316"/>
  <c r="AF317"/>
  <c r="AF318"/>
  <c r="AF319"/>
  <c r="AF320"/>
  <c r="AF321"/>
  <c r="AF322"/>
  <c r="AF323"/>
  <c r="AF324"/>
  <c r="AF325"/>
  <c r="AF326"/>
  <c r="AF327"/>
  <c r="AF328"/>
  <c r="AF329"/>
  <c r="AF330"/>
  <c r="AF331"/>
  <c r="AF332"/>
  <c r="AF333"/>
  <c r="AF334"/>
  <c r="AF335"/>
  <c r="AF336"/>
  <c r="AF337"/>
  <c r="AF338"/>
  <c r="AF339"/>
  <c r="AF340"/>
  <c r="AF341"/>
  <c r="AF342"/>
  <c r="AF343"/>
  <c r="AF344"/>
  <c r="AF345"/>
  <c r="AF346"/>
  <c r="AF347"/>
  <c r="AF348"/>
  <c r="AF349"/>
  <c r="AF350"/>
  <c r="AF351"/>
  <c r="AF352"/>
  <c r="AF353"/>
  <c r="AF354"/>
  <c r="AF355"/>
  <c r="AF356"/>
  <c r="AF357"/>
  <c r="AF358"/>
  <c r="AF359"/>
  <c r="AF360"/>
  <c r="AF361"/>
  <c r="AF362"/>
  <c r="AF363"/>
  <c r="AF364"/>
  <c r="AF365"/>
  <c r="AF366"/>
  <c r="AF367"/>
  <c r="AF368"/>
  <c r="AF369"/>
  <c r="AF370"/>
  <c r="AF371"/>
  <c r="AF372"/>
  <c r="AF373"/>
  <c r="AF374"/>
  <c r="AF375"/>
  <c r="AF376"/>
  <c r="AF377"/>
  <c r="AF378"/>
  <c r="AF379"/>
  <c r="AF380"/>
  <c r="AF381"/>
  <c r="AF382"/>
  <c r="AF383"/>
  <c r="AF384"/>
  <c r="AF385"/>
  <c r="AF386"/>
  <c r="AF387"/>
  <c r="AF388"/>
  <c r="AF389"/>
  <c r="AF390"/>
  <c r="AF391"/>
  <c r="AF392"/>
  <c r="AF393"/>
  <c r="AF394"/>
  <c r="AF395"/>
  <c r="AF396"/>
  <c r="AF397"/>
  <c r="AF398"/>
  <c r="AF399"/>
  <c r="AF400"/>
  <c r="AF401"/>
  <c r="AF402"/>
  <c r="AF403"/>
  <c r="AF404"/>
  <c r="AF405"/>
  <c r="AF406"/>
  <c r="AF407"/>
  <c r="AF408"/>
  <c r="AF409"/>
  <c r="AF410"/>
  <c r="AF411"/>
  <c r="AF412"/>
  <c r="AF413"/>
  <c r="AF414"/>
  <c r="AF415"/>
  <c r="AF416"/>
  <c r="AF417"/>
  <c r="AF418"/>
  <c r="AF419"/>
  <c r="AF420"/>
  <c r="AF421"/>
  <c r="AF422"/>
  <c r="AF423"/>
  <c r="AF424"/>
  <c r="AF425"/>
  <c r="AF426"/>
  <c r="AF427"/>
  <c r="AF428"/>
  <c r="AF429"/>
  <c r="AF430"/>
  <c r="AF431"/>
  <c r="AF432"/>
  <c r="AF433"/>
  <c r="AF434"/>
  <c r="AF435"/>
  <c r="AF436"/>
  <c r="AF437"/>
  <c r="AF438"/>
  <c r="AF439"/>
  <c r="AF440"/>
  <c r="AF441"/>
  <c r="AF442"/>
  <c r="AF443"/>
  <c r="AF444"/>
  <c r="AF445"/>
  <c r="AF446"/>
  <c r="AF447"/>
  <c r="AF448"/>
  <c r="AF449"/>
  <c r="AF450"/>
  <c r="AF451"/>
  <c r="AF452"/>
  <c r="AF453"/>
  <c r="AF454"/>
  <c r="AF455"/>
  <c r="AF456"/>
  <c r="AF457"/>
  <c r="AF458"/>
  <c r="AF459"/>
  <c r="AF460"/>
  <c r="AF461"/>
  <c r="AF462"/>
  <c r="AF463"/>
  <c r="AF464"/>
  <c r="AF465"/>
  <c r="AF466"/>
  <c r="AF467"/>
  <c r="AF468"/>
  <c r="AF469"/>
  <c r="AF470"/>
  <c r="AF471"/>
  <c r="AF472"/>
  <c r="AF473"/>
  <c r="AF474"/>
  <c r="AF475"/>
  <c r="AF476"/>
  <c r="AF477"/>
  <c r="AF478"/>
  <c r="AF479"/>
  <c r="AF480"/>
  <c r="AF481"/>
  <c r="AF482"/>
  <c r="AF483"/>
  <c r="AF484"/>
  <c r="AF485"/>
  <c r="AF486"/>
  <c r="AF487"/>
  <c r="AF488"/>
  <c r="AF489"/>
  <c r="AF490"/>
  <c r="AF491"/>
  <c r="AF492"/>
  <c r="AF493"/>
  <c r="AF494"/>
  <c r="AF495"/>
  <c r="AF496"/>
  <c r="AF497"/>
  <c r="AF498"/>
  <c r="AF499"/>
  <c r="AF500"/>
  <c r="AF501"/>
  <c r="AF502"/>
  <c r="AF503"/>
  <c r="AF504"/>
  <c r="AF505"/>
  <c r="AF506"/>
  <c r="AF507"/>
  <c r="AF508"/>
  <c r="AF509"/>
  <c r="AF510"/>
  <c r="AF511"/>
  <c r="AF512"/>
  <c r="AF513"/>
  <c r="AF514"/>
  <c r="AF515"/>
  <c r="AF516"/>
  <c r="AF517"/>
  <c r="AF518"/>
  <c r="AF519"/>
  <c r="AF520"/>
  <c r="AF521"/>
  <c r="AF522"/>
  <c r="AF523"/>
  <c r="AF524"/>
  <c r="AF525"/>
  <c r="AF526"/>
  <c r="AF527"/>
  <c r="AF528"/>
  <c r="AF529"/>
  <c r="AF530"/>
  <c r="AF531"/>
  <c r="AF532"/>
  <c r="AF533"/>
  <c r="AF534"/>
  <c r="AF535"/>
  <c r="AF536"/>
  <c r="AF537"/>
  <c r="AF538"/>
  <c r="AF539"/>
  <c r="AF540"/>
  <c r="AF541"/>
  <c r="AF542"/>
  <c r="AF543"/>
  <c r="AF544"/>
  <c r="AF545"/>
  <c r="AF546"/>
  <c r="AF547"/>
  <c r="AF548"/>
  <c r="AF549"/>
  <c r="AF550"/>
  <c r="AF551"/>
  <c r="AF552"/>
  <c r="AF553"/>
  <c r="AF554"/>
  <c r="AF555"/>
  <c r="AF556"/>
  <c r="AF557"/>
  <c r="AF558"/>
  <c r="AF559"/>
  <c r="AF560"/>
  <c r="AF561"/>
  <c r="AF562"/>
  <c r="AF563"/>
  <c r="AF564"/>
  <c r="AF565"/>
  <c r="AF566"/>
  <c r="AF567"/>
  <c r="AF568"/>
  <c r="AF569"/>
  <c r="AF570"/>
  <c r="AF571"/>
  <c r="AF572"/>
  <c r="AF573"/>
  <c r="AF574"/>
  <c r="AF575"/>
  <c r="AF576"/>
  <c r="AF577"/>
  <c r="AF578"/>
  <c r="AF579"/>
  <c r="AF580"/>
  <c r="AF581"/>
  <c r="AF582"/>
  <c r="AF583"/>
  <c r="AF584"/>
  <c r="AF585"/>
  <c r="AF586"/>
  <c r="AF587"/>
  <c r="AF588"/>
  <c r="AF589"/>
  <c r="AF590"/>
  <c r="AF591"/>
  <c r="AF592"/>
  <c r="AF593"/>
  <c r="AF594"/>
  <c r="AF595"/>
  <c r="AF596"/>
  <c r="AF597"/>
  <c r="AF598"/>
  <c r="AF599"/>
  <c r="AF600"/>
  <c r="AF601"/>
  <c r="AF602"/>
  <c r="AF603"/>
  <c r="AF604"/>
  <c r="AF605"/>
  <c r="AF606"/>
  <c r="AF607"/>
  <c r="AF608"/>
  <c r="AF609"/>
  <c r="AF610"/>
  <c r="AF611"/>
  <c r="AF612"/>
  <c r="AF613"/>
  <c r="AF614"/>
  <c r="AF615"/>
  <c r="AF616"/>
  <c r="AF617"/>
  <c r="AF618"/>
  <c r="AF619"/>
  <c r="AF620"/>
  <c r="AF621"/>
  <c r="AF622"/>
  <c r="AF623"/>
  <c r="AF624"/>
  <c r="AF625"/>
  <c r="AF626"/>
  <c r="AF627"/>
  <c r="AF628"/>
  <c r="AF629"/>
  <c r="AF630"/>
  <c r="AF631"/>
  <c r="AF632"/>
  <c r="AF633"/>
  <c r="AF634"/>
  <c r="AF635"/>
  <c r="AF636"/>
  <c r="AF637"/>
  <c r="AF638"/>
  <c r="AF639"/>
  <c r="AF640"/>
  <c r="AF641"/>
  <c r="AF642"/>
  <c r="AF643"/>
  <c r="AF644"/>
  <c r="AF645"/>
  <c r="AF646"/>
  <c r="AF647"/>
  <c r="AF648"/>
  <c r="AF649"/>
  <c r="AF650"/>
  <c r="AF651"/>
  <c r="AF652"/>
  <c r="AF653"/>
  <c r="AF654"/>
  <c r="AF655"/>
  <c r="AF656"/>
  <c r="AF657"/>
  <c r="AF658"/>
  <c r="AF659"/>
  <c r="AF660"/>
  <c r="AF661"/>
  <c r="AF662"/>
  <c r="AF663"/>
  <c r="AF664"/>
  <c r="AF665"/>
  <c r="AF666"/>
  <c r="AF667"/>
  <c r="AF668"/>
  <c r="AF669"/>
  <c r="AF670"/>
  <c r="AF671"/>
  <c r="AF672"/>
  <c r="AF673"/>
  <c r="AF674"/>
  <c r="AF675"/>
  <c r="AF676"/>
  <c r="AF677"/>
  <c r="AF678"/>
  <c r="AF679"/>
  <c r="AF680"/>
  <c r="AF681"/>
  <c r="AF682"/>
  <c r="AF683"/>
  <c r="AF684"/>
  <c r="AF685"/>
  <c r="AF686"/>
  <c r="AF687"/>
  <c r="AF688"/>
  <c r="AF689"/>
  <c r="AF690"/>
  <c r="AF691"/>
  <c r="AF692"/>
  <c r="AF693"/>
  <c r="AF694"/>
  <c r="AF695"/>
  <c r="AF696"/>
  <c r="AF697"/>
  <c r="AF698"/>
  <c r="AF699"/>
  <c r="AF700"/>
  <c r="AF701"/>
  <c r="AF702"/>
  <c r="AF703"/>
  <c r="AF704"/>
  <c r="AF705"/>
  <c r="AF706"/>
  <c r="AF707"/>
  <c r="AF708"/>
  <c r="AF709"/>
  <c r="AF710"/>
  <c r="AF711"/>
  <c r="AF712"/>
  <c r="AF713"/>
  <c r="AF714"/>
  <c r="AF715"/>
  <c r="AF716"/>
  <c r="AF717"/>
  <c r="AF718"/>
  <c r="AF719"/>
  <c r="AF720"/>
  <c r="AF721"/>
  <c r="AF722"/>
  <c r="AF723"/>
  <c r="AF724"/>
  <c r="AF725"/>
  <c r="AF726"/>
  <c r="AF727"/>
  <c r="AF728"/>
  <c r="AF729"/>
  <c r="AF730"/>
  <c r="AF731"/>
  <c r="AF732"/>
  <c r="AF733"/>
  <c r="AF734"/>
  <c r="AF735"/>
  <c r="AF736"/>
  <c r="AF737"/>
  <c r="AF738"/>
  <c r="AF739"/>
  <c r="AF740"/>
  <c r="AF741"/>
  <c r="AF742"/>
  <c r="AF743"/>
  <c r="AF744"/>
  <c r="AF745"/>
  <c r="AF746"/>
  <c r="AF747"/>
  <c r="AF748"/>
  <c r="AF749"/>
  <c r="AF750"/>
  <c r="AF751"/>
  <c r="AF752"/>
  <c r="AF753"/>
  <c r="AF754"/>
  <c r="AF755"/>
  <c r="AF756"/>
  <c r="AF757"/>
  <c r="AF758"/>
  <c r="AF759"/>
  <c r="AF760"/>
  <c r="AF761"/>
  <c r="AF762"/>
  <c r="AF763"/>
  <c r="AF764"/>
  <c r="AF765"/>
  <c r="AF766"/>
  <c r="AF767"/>
  <c r="AF768"/>
  <c r="AF769"/>
  <c r="AF770"/>
  <c r="AF771"/>
  <c r="AF772"/>
  <c r="AF773"/>
  <c r="AF774"/>
  <c r="AF775"/>
  <c r="AF776"/>
  <c r="AF777"/>
  <c r="AF778"/>
  <c r="AF779"/>
  <c r="AF780"/>
  <c r="AF781"/>
  <c r="AF782"/>
  <c r="AF783"/>
  <c r="AF784"/>
  <c r="AF785"/>
  <c r="AF786"/>
  <c r="AF787"/>
  <c r="AF788"/>
  <c r="AF789"/>
  <c r="AF790"/>
  <c r="AF791"/>
  <c r="AF792"/>
  <c r="AF793"/>
  <c r="AF794"/>
  <c r="AF795"/>
  <c r="AF796"/>
  <c r="AF797"/>
  <c r="AF798"/>
  <c r="AF799"/>
  <c r="AF800"/>
  <c r="AF801"/>
  <c r="AF802"/>
  <c r="AF803"/>
  <c r="AF804"/>
  <c r="AF805"/>
  <c r="AF806"/>
  <c r="AF807"/>
  <c r="AF808"/>
  <c r="AF809"/>
  <c r="AF810"/>
  <c r="AF811"/>
  <c r="AF812"/>
  <c r="AF813"/>
  <c r="AF814"/>
  <c r="AF815"/>
  <c r="AF816"/>
  <c r="AF817"/>
  <c r="AF818"/>
  <c r="AF819"/>
  <c r="AF820"/>
  <c r="AF821"/>
  <c r="AF822"/>
  <c r="AF823"/>
  <c r="AF824"/>
  <c r="AF825"/>
  <c r="AF826"/>
  <c r="AF827"/>
  <c r="AF828"/>
  <c r="AF829"/>
  <c r="AF830"/>
  <c r="AF831"/>
  <c r="AF832"/>
  <c r="AF833"/>
  <c r="AF834"/>
  <c r="AF835"/>
  <c r="AF836"/>
  <c r="AF837"/>
  <c r="AF838"/>
  <c r="AF839"/>
  <c r="AF840"/>
  <c r="AF841"/>
  <c r="AF842"/>
  <c r="AF843"/>
  <c r="AF844"/>
  <c r="AF845"/>
  <c r="AF846"/>
  <c r="AF847"/>
  <c r="AF848"/>
  <c r="AF849"/>
  <c r="AF850"/>
  <c r="AF851"/>
  <c r="AF852"/>
  <c r="AF853"/>
  <c r="AF854"/>
  <c r="AF855"/>
  <c r="AF856"/>
  <c r="AF857"/>
  <c r="AF858"/>
  <c r="AF859"/>
  <c r="AF860"/>
  <c r="AF861"/>
  <c r="AF862"/>
  <c r="AF863"/>
  <c r="AF864"/>
  <c r="AF865"/>
  <c r="AF866"/>
  <c r="AF867"/>
  <c r="AF868"/>
  <c r="AF869"/>
  <c r="AF870"/>
  <c r="AF871"/>
  <c r="AF872"/>
  <c r="AF873"/>
  <c r="AF874"/>
  <c r="AF875"/>
  <c r="AF876"/>
  <c r="AF877"/>
  <c r="AF878"/>
  <c r="AF879"/>
  <c r="AF880"/>
  <c r="AF881"/>
  <c r="AF882"/>
  <c r="AF883"/>
  <c r="AF884"/>
  <c r="AF885"/>
  <c r="AF886"/>
  <c r="AF887"/>
  <c r="AF888"/>
  <c r="AF889"/>
  <c r="AF890"/>
  <c r="AF891"/>
  <c r="AF892"/>
  <c r="AF893"/>
  <c r="AF894"/>
  <c r="AF895"/>
  <c r="AF896"/>
  <c r="AF897"/>
  <c r="AF898"/>
  <c r="AF899"/>
  <c r="AF900"/>
  <c r="AF901"/>
  <c r="AF902"/>
  <c r="AF903"/>
  <c r="AF904"/>
  <c r="AF905"/>
  <c r="AF906"/>
  <c r="AF907"/>
  <c r="AF908"/>
  <c r="AF909"/>
  <c r="AF910"/>
  <c r="AF911"/>
  <c r="AF912"/>
  <c r="AF913"/>
  <c r="AF914"/>
  <c r="AF915"/>
  <c r="AF916"/>
  <c r="AF917"/>
  <c r="AF918"/>
  <c r="AF919"/>
  <c r="AF920"/>
  <c r="AF921"/>
  <c r="AF922"/>
  <c r="AF923"/>
  <c r="AF924"/>
  <c r="AF925"/>
  <c r="AF926"/>
  <c r="AF927"/>
  <c r="AF928"/>
  <c r="AF929"/>
  <c r="AF930"/>
  <c r="AF931"/>
  <c r="AF932"/>
  <c r="AF933"/>
  <c r="AF934"/>
  <c r="AF935"/>
  <c r="AF936"/>
  <c r="AF937"/>
  <c r="AF938"/>
  <c r="AF939"/>
  <c r="AF940"/>
  <c r="AF941"/>
  <c r="AF942"/>
  <c r="AF943"/>
  <c r="AF944"/>
  <c r="AF945"/>
  <c r="AF946"/>
  <c r="AF947"/>
  <c r="AF948"/>
  <c r="AF949"/>
  <c r="AF950"/>
  <c r="AF951"/>
  <c r="AF952"/>
  <c r="AF953"/>
  <c r="AF954"/>
  <c r="AF955"/>
  <c r="AF956"/>
  <c r="AF957"/>
  <c r="AF958"/>
  <c r="AF959"/>
  <c r="AF960"/>
  <c r="AF961"/>
  <c r="AF962"/>
  <c r="AF963"/>
  <c r="AF964"/>
  <c r="AF965"/>
  <c r="AF966"/>
  <c r="AF967"/>
  <c r="AF968"/>
  <c r="AF969"/>
  <c r="AF970"/>
  <c r="AF971"/>
  <c r="AF972"/>
  <c r="AF973"/>
  <c r="AF974"/>
  <c r="AF975"/>
  <c r="AF976"/>
  <c r="AF977"/>
  <c r="AF978"/>
  <c r="AF979"/>
  <c r="AF980"/>
  <c r="AF981"/>
  <c r="AF982"/>
  <c r="AF983"/>
  <c r="AF984"/>
  <c r="AF985"/>
  <c r="AF986"/>
  <c r="AF987"/>
  <c r="AF988"/>
  <c r="AF989"/>
  <c r="AF990"/>
  <c r="AF991"/>
  <c r="AF992"/>
  <c r="AF993"/>
  <c r="AF994"/>
  <c r="AF995"/>
  <c r="AF996"/>
  <c r="AF997"/>
  <c r="AF998"/>
  <c r="AF999"/>
  <c r="AF1000"/>
  <c r="AF1001"/>
  <c r="AF1002"/>
  <c r="AF1003"/>
  <c r="AF1004"/>
  <c r="AF1005"/>
  <c r="AF1006"/>
  <c r="AF1007"/>
  <c r="AF1008"/>
  <c r="AF1009"/>
  <c r="AF1010"/>
  <c r="AF1011"/>
  <c r="AF1012"/>
  <c r="AF1013"/>
  <c r="AF1014"/>
  <c r="AF1015"/>
  <c r="AF1016"/>
  <c r="AF1017"/>
  <c r="AF1018"/>
  <c r="AF1019"/>
  <c r="AF1020"/>
  <c r="AF1021"/>
  <c r="AF1022"/>
  <c r="AF1023"/>
  <c r="AF1024"/>
  <c r="AF1025"/>
  <c r="AF1026"/>
  <c r="AF1027"/>
  <c r="AF1028"/>
  <c r="AF1029"/>
  <c r="AF1030"/>
  <c r="AF1031"/>
  <c r="AF1032"/>
  <c r="AF1033"/>
  <c r="AF1034"/>
  <c r="AF1035"/>
  <c r="AF1036"/>
  <c r="AF1037"/>
  <c r="AF1038"/>
  <c r="AF1039"/>
  <c r="AF1040"/>
  <c r="AF1041"/>
  <c r="AF1042"/>
  <c r="AF1043"/>
  <c r="AF1044"/>
  <c r="AF1045"/>
  <c r="AF1046"/>
  <c r="AF1047"/>
  <c r="AF1048"/>
  <c r="AF1049"/>
  <c r="AF1050"/>
  <c r="AF1051"/>
  <c r="AF1052"/>
  <c r="AF1053"/>
  <c r="AF1054"/>
  <c r="AF1055"/>
  <c r="AF1056"/>
  <c r="AF1057"/>
  <c r="AF1058"/>
  <c r="AF1059"/>
  <c r="AF1060"/>
  <c r="AF1061"/>
  <c r="AF1062"/>
  <c r="AF1063"/>
  <c r="AF1064"/>
  <c r="AF1065"/>
  <c r="AF1066"/>
  <c r="AF1067"/>
  <c r="AF1068"/>
  <c r="AF1069"/>
  <c r="AF1070"/>
  <c r="AF1071"/>
  <c r="AF1072"/>
  <c r="AF1073"/>
  <c r="AF1074"/>
  <c r="AF1075"/>
  <c r="AF1076"/>
  <c r="AF1077"/>
  <c r="AF1078"/>
  <c r="AF1079"/>
  <c r="AF1080"/>
  <c r="AF1081"/>
  <c r="AF1082"/>
  <c r="AF1083"/>
  <c r="AF1084"/>
  <c r="AF1085"/>
  <c r="AF1086"/>
  <c r="AF1087"/>
  <c r="AF1088"/>
  <c r="AF1089"/>
  <c r="AF1090"/>
  <c r="AF1091"/>
  <c r="AF1092"/>
  <c r="AF1093"/>
  <c r="AF1094"/>
  <c r="AF1095"/>
  <c r="AF1096"/>
  <c r="AF1097"/>
  <c r="AF1098"/>
  <c r="AF1099"/>
  <c r="AF1100"/>
  <c r="AF1101"/>
  <c r="AF1102"/>
  <c r="AF1103"/>
  <c r="AF1104"/>
  <c r="AF1105"/>
  <c r="AF1106"/>
  <c r="AF1107"/>
  <c r="AF1108"/>
  <c r="AF1109"/>
  <c r="AF1110"/>
  <c r="AF1111"/>
  <c r="AF1112"/>
  <c r="AF1113"/>
  <c r="AF1114"/>
  <c r="AF1115"/>
  <c r="AF1116"/>
  <c r="AF1117"/>
  <c r="AF1118"/>
  <c r="AF1119"/>
  <c r="AF1120"/>
  <c r="AF1121"/>
  <c r="AF1122"/>
  <c r="AF1123"/>
  <c r="AF1124"/>
  <c r="AF1125"/>
  <c r="AF1126"/>
  <c r="AF1127"/>
  <c r="AF1128"/>
  <c r="AF1129"/>
  <c r="AF1130"/>
  <c r="AF1131"/>
  <c r="AF1132"/>
  <c r="AF1133"/>
  <c r="AF1134"/>
  <c r="AF1135"/>
  <c r="AF1136"/>
  <c r="AF1137"/>
  <c r="AF1138"/>
  <c r="AF1139"/>
  <c r="AF1140"/>
  <c r="AF1141"/>
  <c r="AF1142"/>
  <c r="AF1143"/>
  <c r="AF1144"/>
  <c r="AF1145"/>
  <c r="AF1146"/>
  <c r="AF1147"/>
  <c r="AF1148"/>
  <c r="AF1149"/>
  <c r="AF1150"/>
  <c r="AF1151"/>
  <c r="AF1152"/>
  <c r="AF1153"/>
  <c r="AF1154"/>
  <c r="AF1155"/>
  <c r="AF1156"/>
  <c r="AF1157"/>
  <c r="AF1158"/>
  <c r="AF1159"/>
  <c r="AF1160"/>
  <c r="AF1161"/>
  <c r="AF1162"/>
  <c r="AF1163"/>
  <c r="AF1164"/>
  <c r="AF1165"/>
  <c r="AF1166"/>
  <c r="AF1167"/>
  <c r="AF1168"/>
  <c r="AF1169"/>
  <c r="AF1170"/>
  <c r="AF1171"/>
  <c r="AF1172"/>
  <c r="AF1173"/>
  <c r="AF1174"/>
  <c r="AF1175"/>
  <c r="AF1176"/>
  <c r="AF1177"/>
  <c r="AF1178"/>
  <c r="AF1179"/>
  <c r="AF1180"/>
  <c r="AF1181"/>
  <c r="AF1182"/>
  <c r="AF1183"/>
  <c r="AF1184"/>
  <c r="AF1185"/>
  <c r="AF1186"/>
  <c r="AF1187"/>
  <c r="AF1188"/>
  <c r="AF1189"/>
  <c r="AF1190"/>
  <c r="AF1191"/>
  <c r="AF1192"/>
  <c r="AF1193"/>
  <c r="AF1194"/>
  <c r="AF1195"/>
  <c r="AF1196"/>
  <c r="AF1197"/>
  <c r="AF1198"/>
  <c r="AF1199"/>
  <c r="AF1200"/>
  <c r="AF1201"/>
  <c r="AF1202"/>
  <c r="AF1203"/>
  <c r="AF1204"/>
  <c r="AF1205"/>
  <c r="AF1206"/>
  <c r="AF1207"/>
  <c r="AF1208"/>
  <c r="AF1209"/>
  <c r="AF1210"/>
  <c r="AF1211"/>
  <c r="AF1212"/>
  <c r="AF1213"/>
  <c r="AF1214"/>
  <c r="AF1215"/>
  <c r="AF1216"/>
  <c r="AF1217"/>
  <c r="AF1218"/>
  <c r="AF1219"/>
  <c r="AF1220"/>
  <c r="AF1221"/>
  <c r="AF1222"/>
  <c r="AF1223"/>
  <c r="AF1224"/>
  <c r="AF1225"/>
  <c r="AF1226"/>
  <c r="AF1227"/>
  <c r="AF1228"/>
  <c r="AF1229"/>
  <c r="AF1230"/>
  <c r="AF1231"/>
  <c r="AF1232"/>
  <c r="AF1233"/>
  <c r="AF1234"/>
  <c r="AF1235"/>
  <c r="AF1236"/>
  <c r="AF1237"/>
  <c r="AF1238"/>
  <c r="AF1239"/>
  <c r="AF1240"/>
  <c r="AF1241"/>
  <c r="AF1242"/>
  <c r="AF1243"/>
  <c r="AF1244"/>
  <c r="AF1245"/>
  <c r="AF1246"/>
  <c r="AF1247"/>
  <c r="AF1248"/>
  <c r="AF1249"/>
  <c r="AF1250"/>
  <c r="AF1251"/>
  <c r="AF1252"/>
  <c r="AF1253"/>
  <c r="AF1254"/>
  <c r="AF1255"/>
  <c r="AF1256"/>
  <c r="AF1257"/>
  <c r="AF1258"/>
  <c r="AF1259"/>
  <c r="AF1260"/>
  <c r="AF1261"/>
  <c r="AF1262"/>
  <c r="AF1263"/>
  <c r="AF1264"/>
  <c r="AF1265"/>
  <c r="AF1266"/>
  <c r="AF1267"/>
  <c r="AF1268"/>
  <c r="AF1269"/>
  <c r="AF1270"/>
  <c r="AF1271"/>
  <c r="AF1272"/>
  <c r="AF1273"/>
  <c r="AF1274"/>
  <c r="AF1275"/>
  <c r="AF1276"/>
  <c r="AF1277"/>
  <c r="AF1278"/>
  <c r="AF1279"/>
  <c r="AF1280"/>
  <c r="AF1281"/>
  <c r="AF1282"/>
  <c r="AF1283"/>
  <c r="AF1284"/>
  <c r="AF1285"/>
  <c r="AF1286"/>
  <c r="AF1287"/>
  <c r="AF1288"/>
  <c r="AF1289"/>
  <c r="AF1290"/>
  <c r="AF1291"/>
  <c r="AF1292"/>
  <c r="AF1293"/>
  <c r="AF1294"/>
  <c r="AF1295"/>
  <c r="AF1296"/>
  <c r="AF1297"/>
  <c r="AF1298"/>
  <c r="AF1299"/>
  <c r="AF1300"/>
  <c r="AF1301"/>
  <c r="AF1302"/>
  <c r="AF1303"/>
  <c r="AF1304"/>
  <c r="AF1305"/>
  <c r="AF1306"/>
  <c r="AF1307"/>
  <c r="AF1308"/>
  <c r="AF1309"/>
  <c r="AF1310"/>
  <c r="AF1311"/>
  <c r="AF1312"/>
  <c r="AF1313"/>
  <c r="AF1314"/>
  <c r="AF1315"/>
  <c r="AF1316"/>
  <c r="AF1317"/>
  <c r="AF1318"/>
  <c r="AF1319"/>
  <c r="AF1320"/>
  <c r="AF1321"/>
  <c r="AF1322"/>
  <c r="AF1323"/>
  <c r="AF1324"/>
  <c r="AF1325"/>
  <c r="AF1326"/>
  <c r="AF1327"/>
  <c r="AF1328"/>
  <c r="AF1329"/>
  <c r="AF1330"/>
  <c r="AF1331"/>
  <c r="AF1332"/>
  <c r="AF1333"/>
  <c r="AF1334"/>
  <c r="AF1335"/>
  <c r="AF1336"/>
  <c r="AF1337"/>
  <c r="AF1338"/>
  <c r="AF1339"/>
  <c r="AF1340"/>
  <c r="AF1341"/>
  <c r="AF1342"/>
  <c r="AF1343"/>
  <c r="AF1344"/>
  <c r="AF1345"/>
  <c r="AF1346"/>
  <c r="AF1347"/>
  <c r="AF1348"/>
  <c r="AF1349"/>
  <c r="AF1350"/>
  <c r="AF1351"/>
  <c r="AF1352"/>
  <c r="AF1353"/>
  <c r="AF1354"/>
  <c r="AF1355"/>
  <c r="AF1356"/>
  <c r="AF1357"/>
  <c r="AF1358"/>
  <c r="AF1359"/>
  <c r="AF1360"/>
  <c r="AF1361"/>
  <c r="AF1362"/>
  <c r="AF1363"/>
  <c r="AF1364"/>
  <c r="AF1365"/>
  <c r="AF1366"/>
  <c r="AF1367"/>
  <c r="AF1368"/>
  <c r="AF1369"/>
  <c r="AF1370"/>
  <c r="AF1371"/>
  <c r="AF1372"/>
  <c r="AF1373"/>
  <c r="AF1374"/>
  <c r="AF1375"/>
  <c r="AF1376"/>
  <c r="AF1377"/>
  <c r="AF1378"/>
  <c r="AF1379"/>
  <c r="AF1380"/>
  <c r="AF1381"/>
  <c r="AF1382"/>
  <c r="AF1383"/>
  <c r="AF1384"/>
  <c r="AF1385"/>
  <c r="AF1386"/>
  <c r="AF1387"/>
  <c r="AF1388"/>
  <c r="AF1389"/>
  <c r="AF1390"/>
  <c r="AF1391"/>
  <c r="AF1392"/>
  <c r="AF1393"/>
  <c r="AF1394"/>
  <c r="AF1395"/>
  <c r="AF1396"/>
  <c r="AF1397"/>
  <c r="AF1398"/>
  <c r="AF1399"/>
  <c r="AF1400"/>
  <c r="AF1401"/>
  <c r="AF1402"/>
  <c r="AF1403"/>
  <c r="AF1404"/>
  <c r="AF1405"/>
  <c r="AF1406"/>
  <c r="AF1407"/>
  <c r="AF1408"/>
  <c r="AF1409"/>
  <c r="AF1410"/>
  <c r="AF1411"/>
  <c r="AF1412"/>
  <c r="AF1413"/>
  <c r="AF1414"/>
  <c r="AF1415"/>
  <c r="AF1416"/>
  <c r="AF1417"/>
  <c r="AF1418"/>
  <c r="AF1419"/>
  <c r="AF1420"/>
  <c r="AF1421"/>
  <c r="AF1422"/>
  <c r="AF1423"/>
  <c r="AF1424"/>
  <c r="AF1425"/>
  <c r="AF1426"/>
  <c r="AF1427"/>
  <c r="AF1428"/>
  <c r="AF1429"/>
  <c r="AF1430"/>
  <c r="AF1431"/>
  <c r="AF1432"/>
  <c r="AF1433"/>
  <c r="AF1434"/>
  <c r="AF1435"/>
  <c r="AF1436"/>
  <c r="AF1437"/>
  <c r="AF1438"/>
  <c r="AF1439"/>
  <c r="AF1440"/>
  <c r="AF1441"/>
  <c r="AF1442"/>
  <c r="AF1443"/>
  <c r="AF1444"/>
  <c r="AF1445"/>
  <c r="AF1446"/>
  <c r="AF1447"/>
  <c r="AF1448"/>
  <c r="AF1449"/>
  <c r="AF1450"/>
  <c r="AF1451"/>
  <c r="AF1452"/>
  <c r="AF1453"/>
  <c r="AF1454"/>
  <c r="AF1455"/>
  <c r="AF1456"/>
  <c r="AF1457"/>
  <c r="AF1458"/>
  <c r="AF1459"/>
  <c r="AF1460"/>
  <c r="AF1461"/>
  <c r="AF1462"/>
  <c r="AF1463"/>
  <c r="AF1464"/>
  <c r="AF1465"/>
  <c r="AF1466"/>
  <c r="AF1467"/>
  <c r="AF1468"/>
  <c r="AF1469"/>
  <c r="AF1470"/>
  <c r="AF1471"/>
  <c r="AF1472"/>
  <c r="AF1473"/>
  <c r="AF1474"/>
  <c r="AF1475"/>
  <c r="AF1476"/>
  <c r="AF1477"/>
  <c r="AF1478"/>
  <c r="AF1479"/>
  <c r="AF1480"/>
  <c r="AF1481"/>
  <c r="AF1482"/>
  <c r="AF1483"/>
  <c r="AF1484"/>
  <c r="AF1485"/>
  <c r="AF1486"/>
  <c r="AF1487"/>
  <c r="AF1488"/>
  <c r="AF1489"/>
  <c r="AF1490"/>
  <c r="AF1491"/>
  <c r="AF1492"/>
  <c r="AF1493"/>
  <c r="AF1494"/>
  <c r="AF1495"/>
  <c r="AF1496"/>
  <c r="AF1497"/>
  <c r="AF1498"/>
  <c r="AF1499"/>
  <c r="AF1500"/>
  <c r="AF1501"/>
  <c r="AF1502"/>
  <c r="AF1503"/>
  <c r="AF1504"/>
  <c r="AF1505"/>
  <c r="AF1506"/>
  <c r="AF1507"/>
  <c r="AF1508"/>
  <c r="AF1509"/>
  <c r="AF1510"/>
  <c r="AF1511"/>
  <c r="AF1512"/>
  <c r="AF1513"/>
  <c r="AF1514"/>
  <c r="AF1515"/>
  <c r="AF1516"/>
  <c r="AF1517"/>
  <c r="AF1518"/>
  <c r="AF1519"/>
  <c r="AF1520"/>
  <c r="AF1521"/>
  <c r="AF1522"/>
  <c r="AF1523"/>
  <c r="AF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39"/>
  <c r="AB1440"/>
  <c r="AB1441"/>
  <c r="AB1442"/>
  <c r="AB1443"/>
  <c r="AB1444"/>
  <c r="AB1445"/>
  <c r="AB1446"/>
  <c r="AB1447"/>
  <c r="AB1448"/>
  <c r="AB1449"/>
  <c r="AB1450"/>
  <c r="AB1451"/>
  <c r="AB1452"/>
  <c r="AB1453"/>
  <c r="AB1454"/>
  <c r="AB1455"/>
  <c r="AB1456"/>
  <c r="AB1457"/>
  <c r="AB1458"/>
  <c r="AB1459"/>
  <c r="AB1460"/>
  <c r="AB1461"/>
  <c r="AB1462"/>
  <c r="AB1463"/>
  <c r="AB1464"/>
  <c r="AB1465"/>
  <c r="AB1466"/>
  <c r="AB1467"/>
  <c r="AB1468"/>
  <c r="AB1469"/>
  <c r="AB1470"/>
  <c r="AB1471"/>
  <c r="AB1472"/>
  <c r="AB1473"/>
  <c r="AB1474"/>
  <c r="AB1475"/>
  <c r="AB1476"/>
  <c r="AB1477"/>
  <c r="AB1478"/>
  <c r="AB1479"/>
  <c r="AB1480"/>
  <c r="AB1481"/>
  <c r="AB1482"/>
  <c r="AB1483"/>
  <c r="AB1484"/>
  <c r="AB1485"/>
  <c r="AB1486"/>
  <c r="AB1487"/>
  <c r="AB1488"/>
  <c r="AB1489"/>
  <c r="AB1490"/>
  <c r="AB1491"/>
  <c r="AB1492"/>
  <c r="AB1493"/>
  <c r="AB1494"/>
  <c r="AB1495"/>
  <c r="AB1496"/>
  <c r="AB1497"/>
  <c r="AB1498"/>
  <c r="AB1499"/>
  <c r="AB1500"/>
  <c r="AB1501"/>
  <c r="AB1502"/>
  <c r="AB1503"/>
  <c r="AB1504"/>
  <c r="AB1505"/>
  <c r="AB1506"/>
  <c r="AB1507"/>
  <c r="AB1508"/>
  <c r="AB1509"/>
  <c r="AB1510"/>
  <c r="AB1511"/>
  <c r="AB1512"/>
  <c r="AB1513"/>
  <c r="AB1514"/>
  <c r="AB1515"/>
  <c r="AB1516"/>
  <c r="AB1517"/>
  <c r="AB1518"/>
  <c r="AB1519"/>
  <c r="AB1520"/>
  <c r="AB1521"/>
  <c r="AB1522"/>
  <c r="AB1523"/>
  <c r="AB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8"/>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1"/>
  <c r="Z492"/>
  <c r="Z493"/>
  <c r="Z494"/>
  <c r="Z495"/>
  <c r="Z496"/>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590"/>
  <c r="Z591"/>
  <c r="Z592"/>
  <c r="Z593"/>
  <c r="Z594"/>
  <c r="Z595"/>
  <c r="Z596"/>
  <c r="Z597"/>
  <c r="Z598"/>
  <c r="Z599"/>
  <c r="Z600"/>
  <c r="Z601"/>
  <c r="Z602"/>
  <c r="Z603"/>
  <c r="Z604"/>
  <c r="Z605"/>
  <c r="Z606"/>
  <c r="Z607"/>
  <c r="Z608"/>
  <c r="Z609"/>
  <c r="Z610"/>
  <c r="Z611"/>
  <c r="Z612"/>
  <c r="Z613"/>
  <c r="Z614"/>
  <c r="Z615"/>
  <c r="Z616"/>
  <c r="Z617"/>
  <c r="Z618"/>
  <c r="Z619"/>
  <c r="Z620"/>
  <c r="Z621"/>
  <c r="Z622"/>
  <c r="Z623"/>
  <c r="Z624"/>
  <c r="Z625"/>
  <c r="Z626"/>
  <c r="Z627"/>
  <c r="Z628"/>
  <c r="Z629"/>
  <c r="Z630"/>
  <c r="Z631"/>
  <c r="Z632"/>
  <c r="Z633"/>
  <c r="Z634"/>
  <c r="Z635"/>
  <c r="Z636"/>
  <c r="Z637"/>
  <c r="Z638"/>
  <c r="Z639"/>
  <c r="Z640"/>
  <c r="Z641"/>
  <c r="Z642"/>
  <c r="Z643"/>
  <c r="Z644"/>
  <c r="Z645"/>
  <c r="Z646"/>
  <c r="Z647"/>
  <c r="Z648"/>
  <c r="Z649"/>
  <c r="Z650"/>
  <c r="Z651"/>
  <c r="Z652"/>
  <c r="Z653"/>
  <c r="Z654"/>
  <c r="Z655"/>
  <c r="Z656"/>
  <c r="Z657"/>
  <c r="Z658"/>
  <c r="Z659"/>
  <c r="Z660"/>
  <c r="Z661"/>
  <c r="Z662"/>
  <c r="Z663"/>
  <c r="Z664"/>
  <c r="Z665"/>
  <c r="Z666"/>
  <c r="Z667"/>
  <c r="Z668"/>
  <c r="Z669"/>
  <c r="Z670"/>
  <c r="Z671"/>
  <c r="Z672"/>
  <c r="Z673"/>
  <c r="Z674"/>
  <c r="Z675"/>
  <c r="Z676"/>
  <c r="Z677"/>
  <c r="Z678"/>
  <c r="Z679"/>
  <c r="Z680"/>
  <c r="Z681"/>
  <c r="Z682"/>
  <c r="Z683"/>
  <c r="Z684"/>
  <c r="Z685"/>
  <c r="Z686"/>
  <c r="Z687"/>
  <c r="Z688"/>
  <c r="Z689"/>
  <c r="Z690"/>
  <c r="Z691"/>
  <c r="Z692"/>
  <c r="Z693"/>
  <c r="Z694"/>
  <c r="Z695"/>
  <c r="Z696"/>
  <c r="Z697"/>
  <c r="Z698"/>
  <c r="Z699"/>
  <c r="Z700"/>
  <c r="Z701"/>
  <c r="Z702"/>
  <c r="Z703"/>
  <c r="Z704"/>
  <c r="Z705"/>
  <c r="Z706"/>
  <c r="Z707"/>
  <c r="Z708"/>
  <c r="Z709"/>
  <c r="Z710"/>
  <c r="Z711"/>
  <c r="Z712"/>
  <c r="Z713"/>
  <c r="Z714"/>
  <c r="Z715"/>
  <c r="Z716"/>
  <c r="Z717"/>
  <c r="Z718"/>
  <c r="Z719"/>
  <c r="Z720"/>
  <c r="Z721"/>
  <c r="Z722"/>
  <c r="Z723"/>
  <c r="Z724"/>
  <c r="Z725"/>
  <c r="Z726"/>
  <c r="Z727"/>
  <c r="Z728"/>
  <c r="Z729"/>
  <c r="Z730"/>
  <c r="Z731"/>
  <c r="Z732"/>
  <c r="Z733"/>
  <c r="Z734"/>
  <c r="Z735"/>
  <c r="Z736"/>
  <c r="Z737"/>
  <c r="Z738"/>
  <c r="Z739"/>
  <c r="Z740"/>
  <c r="Z741"/>
  <c r="Z742"/>
  <c r="Z743"/>
  <c r="Z744"/>
  <c r="Z745"/>
  <c r="Z746"/>
  <c r="Z747"/>
  <c r="Z748"/>
  <c r="Z749"/>
  <c r="Z750"/>
  <c r="Z751"/>
  <c r="Z752"/>
  <c r="Z753"/>
  <c r="Z754"/>
  <c r="Z755"/>
  <c r="Z756"/>
  <c r="Z757"/>
  <c r="Z758"/>
  <c r="Z759"/>
  <c r="Z760"/>
  <c r="Z761"/>
  <c r="Z762"/>
  <c r="Z763"/>
  <c r="Z764"/>
  <c r="Z765"/>
  <c r="Z766"/>
  <c r="Z767"/>
  <c r="Z768"/>
  <c r="Z769"/>
  <c r="Z770"/>
  <c r="Z771"/>
  <c r="Z772"/>
  <c r="Z773"/>
  <c r="Z774"/>
  <c r="Z775"/>
  <c r="Z776"/>
  <c r="Z777"/>
  <c r="Z778"/>
  <c r="Z779"/>
  <c r="Z780"/>
  <c r="Z781"/>
  <c r="Z782"/>
  <c r="Z783"/>
  <c r="Z784"/>
  <c r="Z785"/>
  <c r="Z786"/>
  <c r="Z787"/>
  <c r="Z788"/>
  <c r="Z789"/>
  <c r="Z790"/>
  <c r="Z791"/>
  <c r="Z792"/>
  <c r="Z793"/>
  <c r="Z794"/>
  <c r="Z795"/>
  <c r="Z796"/>
  <c r="Z797"/>
  <c r="Z798"/>
  <c r="Z799"/>
  <c r="Z800"/>
  <c r="Z801"/>
  <c r="Z802"/>
  <c r="Z803"/>
  <c r="Z804"/>
  <c r="Z805"/>
  <c r="Z806"/>
  <c r="Z807"/>
  <c r="Z808"/>
  <c r="Z809"/>
  <c r="Z810"/>
  <c r="Z811"/>
  <c r="Z812"/>
  <c r="Z813"/>
  <c r="Z814"/>
  <c r="Z815"/>
  <c r="Z816"/>
  <c r="Z817"/>
  <c r="Z818"/>
  <c r="Z819"/>
  <c r="Z820"/>
  <c r="Z821"/>
  <c r="Z822"/>
  <c r="Z823"/>
  <c r="Z824"/>
  <c r="Z825"/>
  <c r="Z826"/>
  <c r="Z827"/>
  <c r="Z828"/>
  <c r="Z829"/>
  <c r="Z830"/>
  <c r="Z831"/>
  <c r="Z832"/>
  <c r="Z833"/>
  <c r="Z834"/>
  <c r="Z835"/>
  <c r="Z836"/>
  <c r="Z837"/>
  <c r="Z838"/>
  <c r="Z839"/>
  <c r="Z840"/>
  <c r="Z841"/>
  <c r="Z842"/>
  <c r="Z843"/>
  <c r="Z844"/>
  <c r="Z845"/>
  <c r="Z846"/>
  <c r="Z847"/>
  <c r="Z848"/>
  <c r="Z849"/>
  <c r="Z850"/>
  <c r="Z851"/>
  <c r="Z852"/>
  <c r="Z853"/>
  <c r="Z854"/>
  <c r="Z855"/>
  <c r="Z856"/>
  <c r="Z857"/>
  <c r="Z858"/>
  <c r="Z859"/>
  <c r="Z860"/>
  <c r="Z861"/>
  <c r="Z862"/>
  <c r="Z863"/>
  <c r="Z864"/>
  <c r="Z865"/>
  <c r="Z866"/>
  <c r="Z867"/>
  <c r="Z868"/>
  <c r="Z869"/>
  <c r="Z870"/>
  <c r="Z871"/>
  <c r="Z872"/>
  <c r="Z873"/>
  <c r="Z874"/>
  <c r="Z875"/>
  <c r="Z876"/>
  <c r="Z877"/>
  <c r="Z878"/>
  <c r="Z879"/>
  <c r="Z880"/>
  <c r="Z881"/>
  <c r="Z882"/>
  <c r="Z883"/>
  <c r="Z884"/>
  <c r="Z885"/>
  <c r="Z886"/>
  <c r="Z887"/>
  <c r="Z888"/>
  <c r="Z889"/>
  <c r="Z890"/>
  <c r="Z891"/>
  <c r="Z892"/>
  <c r="Z893"/>
  <c r="Z894"/>
  <c r="Z895"/>
  <c r="Z896"/>
  <c r="Z897"/>
  <c r="Z898"/>
  <c r="Z899"/>
  <c r="Z900"/>
  <c r="Z901"/>
  <c r="Z902"/>
  <c r="Z903"/>
  <c r="Z904"/>
  <c r="Z905"/>
  <c r="Z906"/>
  <c r="Z907"/>
  <c r="Z908"/>
  <c r="Z909"/>
  <c r="Z910"/>
  <c r="Z911"/>
  <c r="Z912"/>
  <c r="Z913"/>
  <c r="Z914"/>
  <c r="Z915"/>
  <c r="Z916"/>
  <c r="Z917"/>
  <c r="Z918"/>
  <c r="Z919"/>
  <c r="Z920"/>
  <c r="Z921"/>
  <c r="Z922"/>
  <c r="Z923"/>
  <c r="Z924"/>
  <c r="Z925"/>
  <c r="Z926"/>
  <c r="Z927"/>
  <c r="Z928"/>
  <c r="Z929"/>
  <c r="Z930"/>
  <c r="Z931"/>
  <c r="Z932"/>
  <c r="Z933"/>
  <c r="Z934"/>
  <c r="Z935"/>
  <c r="Z936"/>
  <c r="Z937"/>
  <c r="Z938"/>
  <c r="Z939"/>
  <c r="Z940"/>
  <c r="Z941"/>
  <c r="Z942"/>
  <c r="Z943"/>
  <c r="Z944"/>
  <c r="Z945"/>
  <c r="Z946"/>
  <c r="Z947"/>
  <c r="Z948"/>
  <c r="Z949"/>
  <c r="Z950"/>
  <c r="Z951"/>
  <c r="Z952"/>
  <c r="Z953"/>
  <c r="Z954"/>
  <c r="Z955"/>
  <c r="Z956"/>
  <c r="Z957"/>
  <c r="Z958"/>
  <c r="Z959"/>
  <c r="Z960"/>
  <c r="Z961"/>
  <c r="Z962"/>
  <c r="Z963"/>
  <c r="Z964"/>
  <c r="Z965"/>
  <c r="Z966"/>
  <c r="Z967"/>
  <c r="Z968"/>
  <c r="Z969"/>
  <c r="Z970"/>
  <c r="Z971"/>
  <c r="Z972"/>
  <c r="Z973"/>
  <c r="Z974"/>
  <c r="Z975"/>
  <c r="Z976"/>
  <c r="Z977"/>
  <c r="Z978"/>
  <c r="Z979"/>
  <c r="Z980"/>
  <c r="Z981"/>
  <c r="Z982"/>
  <c r="Z983"/>
  <c r="Z984"/>
  <c r="Z985"/>
  <c r="Z986"/>
  <c r="Z987"/>
  <c r="Z988"/>
  <c r="Z989"/>
  <c r="Z990"/>
  <c r="Z991"/>
  <c r="Z992"/>
  <c r="Z993"/>
  <c r="Z994"/>
  <c r="Z995"/>
  <c r="Z996"/>
  <c r="Z997"/>
  <c r="Z998"/>
  <c r="Z999"/>
  <c r="Z1000"/>
  <c r="Z1001"/>
  <c r="Z1002"/>
  <c r="Z1003"/>
  <c r="Z1004"/>
  <c r="Z1005"/>
  <c r="Z1006"/>
  <c r="Z1007"/>
  <c r="Z1008"/>
  <c r="Z1009"/>
  <c r="Z1010"/>
  <c r="Z1011"/>
  <c r="Z1012"/>
  <c r="Z1013"/>
  <c r="Z1014"/>
  <c r="Z1015"/>
  <c r="Z1016"/>
  <c r="Z1017"/>
  <c r="Z1018"/>
  <c r="Z1019"/>
  <c r="Z1020"/>
  <c r="Z1021"/>
  <c r="Z1022"/>
  <c r="Z1023"/>
  <c r="Z1024"/>
  <c r="Z1025"/>
  <c r="Z1026"/>
  <c r="Z1027"/>
  <c r="Z1028"/>
  <c r="Z1029"/>
  <c r="Z1030"/>
  <c r="Z1031"/>
  <c r="Z1032"/>
  <c r="Z1033"/>
  <c r="Z1034"/>
  <c r="Z1035"/>
  <c r="Z1036"/>
  <c r="Z1037"/>
  <c r="Z1038"/>
  <c r="Z1039"/>
  <c r="Z1040"/>
  <c r="Z1041"/>
  <c r="Z1042"/>
  <c r="Z1043"/>
  <c r="Z1044"/>
  <c r="Z1045"/>
  <c r="Z1046"/>
  <c r="Z1047"/>
  <c r="Z1048"/>
  <c r="Z1049"/>
  <c r="Z1050"/>
  <c r="Z1051"/>
  <c r="Z1052"/>
  <c r="Z1053"/>
  <c r="Z1054"/>
  <c r="Z1055"/>
  <c r="Z1056"/>
  <c r="Z1057"/>
  <c r="Z1058"/>
  <c r="Z1059"/>
  <c r="Z1060"/>
  <c r="Z1061"/>
  <c r="Z1062"/>
  <c r="Z1063"/>
  <c r="Z1064"/>
  <c r="Z1065"/>
  <c r="Z1066"/>
  <c r="Z1067"/>
  <c r="Z1068"/>
  <c r="Z1069"/>
  <c r="Z1070"/>
  <c r="Z1071"/>
  <c r="Z1072"/>
  <c r="Z1073"/>
  <c r="Z1074"/>
  <c r="Z1075"/>
  <c r="Z1076"/>
  <c r="Z1077"/>
  <c r="Z1078"/>
  <c r="Z1079"/>
  <c r="Z1080"/>
  <c r="Z1081"/>
  <c r="Z1082"/>
  <c r="Z1083"/>
  <c r="Z1084"/>
  <c r="Z1085"/>
  <c r="Z1086"/>
  <c r="Z1087"/>
  <c r="Z1088"/>
  <c r="Z1089"/>
  <c r="Z1090"/>
  <c r="Z1091"/>
  <c r="Z1092"/>
  <c r="Z1093"/>
  <c r="Z1094"/>
  <c r="Z1095"/>
  <c r="Z1096"/>
  <c r="Z1097"/>
  <c r="Z1098"/>
  <c r="Z1099"/>
  <c r="Z1100"/>
  <c r="Z1101"/>
  <c r="Z1102"/>
  <c r="Z1103"/>
  <c r="Z1104"/>
  <c r="Z1105"/>
  <c r="Z1106"/>
  <c r="Z1107"/>
  <c r="Z1108"/>
  <c r="Z1109"/>
  <c r="Z1110"/>
  <c r="Z1111"/>
  <c r="Z1112"/>
  <c r="Z1113"/>
  <c r="Z1114"/>
  <c r="Z1115"/>
  <c r="Z1116"/>
  <c r="Z1117"/>
  <c r="Z1118"/>
  <c r="Z1119"/>
  <c r="Z1120"/>
  <c r="Z1121"/>
  <c r="Z1122"/>
  <c r="Z1123"/>
  <c r="Z1124"/>
  <c r="Z1125"/>
  <c r="Z1126"/>
  <c r="Z1127"/>
  <c r="Z1128"/>
  <c r="Z1129"/>
  <c r="Z1130"/>
  <c r="Z1131"/>
  <c r="Z1132"/>
  <c r="Z1133"/>
  <c r="Z1134"/>
  <c r="Z1135"/>
  <c r="Z1136"/>
  <c r="Z1137"/>
  <c r="Z1138"/>
  <c r="Z1139"/>
  <c r="Z1140"/>
  <c r="Z1141"/>
  <c r="Z1142"/>
  <c r="Z1143"/>
  <c r="Z1144"/>
  <c r="Z1145"/>
  <c r="Z1146"/>
  <c r="Z1147"/>
  <c r="Z1148"/>
  <c r="Z1149"/>
  <c r="Z1150"/>
  <c r="Z1151"/>
  <c r="Z1152"/>
  <c r="Z1153"/>
  <c r="Z1154"/>
  <c r="Z1155"/>
  <c r="Z1156"/>
  <c r="Z1157"/>
  <c r="Z1158"/>
  <c r="Z1159"/>
  <c r="Z1160"/>
  <c r="Z1161"/>
  <c r="Z1162"/>
  <c r="Z1163"/>
  <c r="Z1164"/>
  <c r="Z1165"/>
  <c r="Z1166"/>
  <c r="Z1167"/>
  <c r="Z1168"/>
  <c r="Z1169"/>
  <c r="Z1170"/>
  <c r="Z1171"/>
  <c r="Z1172"/>
  <c r="Z1173"/>
  <c r="Z1174"/>
  <c r="Z1175"/>
  <c r="Z1176"/>
  <c r="Z1177"/>
  <c r="Z1178"/>
  <c r="Z1179"/>
  <c r="Z1180"/>
  <c r="Z1181"/>
  <c r="Z1182"/>
  <c r="Z1183"/>
  <c r="Z1184"/>
  <c r="Z1185"/>
  <c r="Z1186"/>
  <c r="Z1187"/>
  <c r="Z1188"/>
  <c r="Z1189"/>
  <c r="Z1190"/>
  <c r="Z1191"/>
  <c r="Z1192"/>
  <c r="Z1193"/>
  <c r="Z1194"/>
  <c r="Z1195"/>
  <c r="Z1196"/>
  <c r="Z1197"/>
  <c r="Z1198"/>
  <c r="Z1199"/>
  <c r="Z1200"/>
  <c r="Z1201"/>
  <c r="Z1202"/>
  <c r="Z1203"/>
  <c r="Z1204"/>
  <c r="Z1205"/>
  <c r="Z1206"/>
  <c r="Z1207"/>
  <c r="Z1208"/>
  <c r="Z1209"/>
  <c r="Z1210"/>
  <c r="Z1211"/>
  <c r="Z1212"/>
  <c r="Z1213"/>
  <c r="Z1214"/>
  <c r="Z1215"/>
  <c r="Z1216"/>
  <c r="Z1217"/>
  <c r="Z1218"/>
  <c r="Z1219"/>
  <c r="Z1220"/>
  <c r="Z1221"/>
  <c r="Z1222"/>
  <c r="Z1223"/>
  <c r="Z1224"/>
  <c r="Z1225"/>
  <c r="Z1226"/>
  <c r="Z1227"/>
  <c r="Z1228"/>
  <c r="Z1229"/>
  <c r="Z1230"/>
  <c r="Z1231"/>
  <c r="Z1232"/>
  <c r="Z1233"/>
  <c r="Z1234"/>
  <c r="Z1235"/>
  <c r="Z1236"/>
  <c r="Z1237"/>
  <c r="Z1238"/>
  <c r="Z1239"/>
  <c r="Z1240"/>
  <c r="Z1241"/>
  <c r="Z1242"/>
  <c r="Z1243"/>
  <c r="Z1244"/>
  <c r="Z1245"/>
  <c r="Z1246"/>
  <c r="Z1247"/>
  <c r="Z1248"/>
  <c r="Z1249"/>
  <c r="Z1250"/>
  <c r="Z1251"/>
  <c r="Z1252"/>
  <c r="Z1253"/>
  <c r="Z1254"/>
  <c r="Z1255"/>
  <c r="Z1256"/>
  <c r="Z1257"/>
  <c r="Z1258"/>
  <c r="Z1259"/>
  <c r="Z1260"/>
  <c r="Z1261"/>
  <c r="Z1262"/>
  <c r="Z1263"/>
  <c r="Z1264"/>
  <c r="Z1265"/>
  <c r="Z1266"/>
  <c r="Z1267"/>
  <c r="Z1268"/>
  <c r="Z1269"/>
  <c r="Z1270"/>
  <c r="Z1271"/>
  <c r="Z1272"/>
  <c r="Z1273"/>
  <c r="Z1274"/>
  <c r="Z1275"/>
  <c r="Z1276"/>
  <c r="Z1277"/>
  <c r="Z1278"/>
  <c r="Z1279"/>
  <c r="Z1280"/>
  <c r="Z1281"/>
  <c r="Z1282"/>
  <c r="Z1283"/>
  <c r="Z1284"/>
  <c r="Z1285"/>
  <c r="Z1286"/>
  <c r="Z1287"/>
  <c r="Z1288"/>
  <c r="Z1289"/>
  <c r="Z1290"/>
  <c r="Z1291"/>
  <c r="Z1292"/>
  <c r="Z1293"/>
  <c r="Z1294"/>
  <c r="Z1295"/>
  <c r="Z1296"/>
  <c r="Z1297"/>
  <c r="Z1298"/>
  <c r="Z1299"/>
  <c r="Z1300"/>
  <c r="Z1301"/>
  <c r="Z1302"/>
  <c r="Z1303"/>
  <c r="Z1304"/>
  <c r="Z1305"/>
  <c r="Z1306"/>
  <c r="Z1307"/>
  <c r="Z1308"/>
  <c r="Z1309"/>
  <c r="Z1310"/>
  <c r="Z1311"/>
  <c r="Z1312"/>
  <c r="Z1313"/>
  <c r="Z1314"/>
  <c r="Z1315"/>
  <c r="Z1316"/>
  <c r="Z1317"/>
  <c r="Z1318"/>
  <c r="Z1319"/>
  <c r="Z1320"/>
  <c r="Z1321"/>
  <c r="Z1322"/>
  <c r="Z1323"/>
  <c r="Z1324"/>
  <c r="Z1325"/>
  <c r="Z1326"/>
  <c r="Z1327"/>
  <c r="Z1328"/>
  <c r="Z1329"/>
  <c r="Z1330"/>
  <c r="Z1331"/>
  <c r="Z1332"/>
  <c r="Z1333"/>
  <c r="Z1334"/>
  <c r="Z1335"/>
  <c r="Z1336"/>
  <c r="Z1337"/>
  <c r="Z1338"/>
  <c r="Z1339"/>
  <c r="Z1340"/>
  <c r="Z1341"/>
  <c r="Z1342"/>
  <c r="Z1343"/>
  <c r="Z1344"/>
  <c r="Z1345"/>
  <c r="Z1346"/>
  <c r="Z1347"/>
  <c r="Z1348"/>
  <c r="Z1349"/>
  <c r="Z1350"/>
  <c r="Z1351"/>
  <c r="Z1352"/>
  <c r="Z1353"/>
  <c r="Z1354"/>
  <c r="Z1355"/>
  <c r="Z1356"/>
  <c r="Z1357"/>
  <c r="Z1358"/>
  <c r="Z1359"/>
  <c r="Z1360"/>
  <c r="Z1361"/>
  <c r="Z1362"/>
  <c r="Z1363"/>
  <c r="Z1364"/>
  <c r="Z1365"/>
  <c r="Z1366"/>
  <c r="Z1367"/>
  <c r="Z1368"/>
  <c r="Z1369"/>
  <c r="Z1370"/>
  <c r="Z1371"/>
  <c r="Z1372"/>
  <c r="Z1373"/>
  <c r="Z1374"/>
  <c r="Z1375"/>
  <c r="Z1376"/>
  <c r="Z1377"/>
  <c r="Z1378"/>
  <c r="Z1379"/>
  <c r="Z1380"/>
  <c r="Z1381"/>
  <c r="Z1382"/>
  <c r="Z1383"/>
  <c r="Z1384"/>
  <c r="Z1385"/>
  <c r="Z1386"/>
  <c r="Z1387"/>
  <c r="Z1388"/>
  <c r="Z1389"/>
  <c r="Z1390"/>
  <c r="Z1391"/>
  <c r="Z1392"/>
  <c r="Z1393"/>
  <c r="Z1394"/>
  <c r="Z1395"/>
  <c r="Z1396"/>
  <c r="Z1397"/>
  <c r="Z1398"/>
  <c r="Z1399"/>
  <c r="Z1400"/>
  <c r="Z1401"/>
  <c r="Z1402"/>
  <c r="Z1403"/>
  <c r="Z1404"/>
  <c r="Z1405"/>
  <c r="Z1406"/>
  <c r="Z1407"/>
  <c r="Z1408"/>
  <c r="Z1409"/>
  <c r="Z1410"/>
  <c r="Z1411"/>
  <c r="Z1412"/>
  <c r="Z1413"/>
  <c r="Z1414"/>
  <c r="Z1415"/>
  <c r="Z1416"/>
  <c r="Z1417"/>
  <c r="Z1418"/>
  <c r="Z1419"/>
  <c r="Z1420"/>
  <c r="Z1421"/>
  <c r="Z1422"/>
  <c r="Z1423"/>
  <c r="Z1424"/>
  <c r="Z1425"/>
  <c r="Z1426"/>
  <c r="Z1427"/>
  <c r="Z1428"/>
  <c r="Z1429"/>
  <c r="Z1430"/>
  <c r="Z1431"/>
  <c r="Z1432"/>
  <c r="Z1433"/>
  <c r="Z1434"/>
  <c r="Z1435"/>
  <c r="Z1436"/>
  <c r="Z1437"/>
  <c r="Z1438"/>
  <c r="Z1439"/>
  <c r="Z1440"/>
  <c r="Z1441"/>
  <c r="Z1442"/>
  <c r="Z1443"/>
  <c r="Z1444"/>
  <c r="Z1445"/>
  <c r="Z1446"/>
  <c r="Z1447"/>
  <c r="Z1448"/>
  <c r="Z1449"/>
  <c r="Z1450"/>
  <c r="Z1451"/>
  <c r="Z1452"/>
  <c r="Z1453"/>
  <c r="Z1454"/>
  <c r="Z1455"/>
  <c r="Z1456"/>
  <c r="Z1457"/>
  <c r="Z1458"/>
  <c r="Z1459"/>
  <c r="Z1460"/>
  <c r="Z1461"/>
  <c r="Z1462"/>
  <c r="Z1463"/>
  <c r="Z1464"/>
  <c r="Z1465"/>
  <c r="Z1466"/>
  <c r="Z1467"/>
  <c r="Z1468"/>
  <c r="Z1469"/>
  <c r="Z1470"/>
  <c r="Z1471"/>
  <c r="Z1472"/>
  <c r="Z1473"/>
  <c r="Z1474"/>
  <c r="Z1475"/>
  <c r="Z1476"/>
  <c r="Z1477"/>
  <c r="Z1478"/>
  <c r="Z1479"/>
  <c r="Z1480"/>
  <c r="Z1481"/>
  <c r="Z1482"/>
  <c r="Z1483"/>
  <c r="Z1484"/>
  <c r="Z1485"/>
  <c r="Z1486"/>
  <c r="Z1487"/>
  <c r="Z1488"/>
  <c r="Z1489"/>
  <c r="Z1490"/>
  <c r="Z1491"/>
  <c r="Z1492"/>
  <c r="Z1493"/>
  <c r="Z1494"/>
  <c r="Z1495"/>
  <c r="Z1496"/>
  <c r="Z1497"/>
  <c r="Z1498"/>
  <c r="Z1499"/>
  <c r="Z1500"/>
  <c r="Z1501"/>
  <c r="Z1502"/>
  <c r="Z1503"/>
  <c r="Z1504"/>
  <c r="Z1505"/>
  <c r="Z1506"/>
  <c r="Z1507"/>
  <c r="Z1508"/>
  <c r="Z1509"/>
  <c r="Z1510"/>
  <c r="Z1511"/>
  <c r="Z1512"/>
  <c r="Z1513"/>
  <c r="Z1514"/>
  <c r="Z1515"/>
  <c r="Z1516"/>
  <c r="Z1517"/>
  <c r="Z1518"/>
  <c r="Z1519"/>
  <c r="Z1520"/>
  <c r="Z1521"/>
  <c r="Z1522"/>
  <c r="Z1523"/>
  <c r="Z10"/>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Y71"/>
  <c r="Y72"/>
  <c r="Y73"/>
  <c r="Y74"/>
  <c r="Y75"/>
  <c r="Y76"/>
  <c r="Y77"/>
  <c r="Y78"/>
  <c r="Y79"/>
  <c r="Y80"/>
  <c r="Y81"/>
  <c r="Y82"/>
  <c r="Y83"/>
  <c r="Y84"/>
  <c r="Y85"/>
  <c r="Y86"/>
  <c r="Y87"/>
  <c r="Y88"/>
  <c r="Y89"/>
  <c r="Y90"/>
  <c r="Y91"/>
  <c r="Y92"/>
  <c r="Y93"/>
  <c r="Y94"/>
  <c r="Y95"/>
  <c r="Y96"/>
  <c r="Y97"/>
  <c r="Y98"/>
  <c r="Y99"/>
  <c r="Y100"/>
  <c r="Y101"/>
  <c r="Y102"/>
  <c r="Y103"/>
  <c r="Y104"/>
  <c r="Y105"/>
  <c r="Y106"/>
  <c r="Y107"/>
  <c r="Y108"/>
  <c r="Y109"/>
  <c r="Y110"/>
  <c r="Y111"/>
  <c r="Y112"/>
  <c r="Y113"/>
  <c r="Y114"/>
  <c r="Y115"/>
  <c r="Y116"/>
  <c r="Y117"/>
  <c r="Y118"/>
  <c r="Y119"/>
  <c r="Y120"/>
  <c r="Y121"/>
  <c r="Y122"/>
  <c r="Y123"/>
  <c r="Y124"/>
  <c r="Y125"/>
  <c r="Y126"/>
  <c r="Y127"/>
  <c r="Y128"/>
  <c r="Y129"/>
  <c r="Y130"/>
  <c r="Y131"/>
  <c r="Y132"/>
  <c r="Y133"/>
  <c r="Y134"/>
  <c r="Y135"/>
  <c r="Y136"/>
  <c r="Y137"/>
  <c r="Y138"/>
  <c r="Y139"/>
  <c r="Y140"/>
  <c r="Y141"/>
  <c r="Y142"/>
  <c r="Y143"/>
  <c r="Y144"/>
  <c r="Y145"/>
  <c r="Y146"/>
  <c r="Y147"/>
  <c r="Y148"/>
  <c r="Y149"/>
  <c r="Y150"/>
  <c r="Y151"/>
  <c r="Y152"/>
  <c r="Y153"/>
  <c r="Y154"/>
  <c r="Y155"/>
  <c r="Y156"/>
  <c r="Y157"/>
  <c r="Y158"/>
  <c r="Y159"/>
  <c r="Y160"/>
  <c r="Y161"/>
  <c r="Y162"/>
  <c r="Y163"/>
  <c r="Y164"/>
  <c r="Y165"/>
  <c r="Y166"/>
  <c r="Y167"/>
  <c r="Y168"/>
  <c r="Y169"/>
  <c r="Y170"/>
  <c r="Y171"/>
  <c r="Y172"/>
  <c r="Y173"/>
  <c r="Y174"/>
  <c r="Y175"/>
  <c r="Y176"/>
  <c r="Y177"/>
  <c r="Y178"/>
  <c r="Y179"/>
  <c r="Y180"/>
  <c r="Y181"/>
  <c r="Y182"/>
  <c r="Y183"/>
  <c r="Y184"/>
  <c r="Y185"/>
  <c r="Y186"/>
  <c r="Y187"/>
  <c r="Y188"/>
  <c r="Y189"/>
  <c r="Y190"/>
  <c r="Y191"/>
  <c r="Y192"/>
  <c r="Y193"/>
  <c r="Y194"/>
  <c r="Y195"/>
  <c r="Y196"/>
  <c r="Y197"/>
  <c r="Y198"/>
  <c r="Y199"/>
  <c r="Y200"/>
  <c r="Y201"/>
  <c r="Y202"/>
  <c r="Y203"/>
  <c r="Y204"/>
  <c r="Y205"/>
  <c r="Y206"/>
  <c r="Y207"/>
  <c r="Y208"/>
  <c r="Y209"/>
  <c r="Y210"/>
  <c r="Y211"/>
  <c r="Y212"/>
  <c r="Y213"/>
  <c r="Y214"/>
  <c r="Y215"/>
  <c r="Y216"/>
  <c r="Y217"/>
  <c r="Y218"/>
  <c r="Y219"/>
  <c r="Y220"/>
  <c r="Y221"/>
  <c r="Y222"/>
  <c r="Y223"/>
  <c r="Y224"/>
  <c r="Y225"/>
  <c r="Y226"/>
  <c r="Y227"/>
  <c r="Y228"/>
  <c r="Y229"/>
  <c r="Y230"/>
  <c r="Y231"/>
  <c r="Y232"/>
  <c r="Y233"/>
  <c r="Y234"/>
  <c r="Y235"/>
  <c r="Y236"/>
  <c r="Y237"/>
  <c r="Y238"/>
  <c r="Y239"/>
  <c r="Y240"/>
  <c r="Y241"/>
  <c r="Y242"/>
  <c r="Y243"/>
  <c r="Y244"/>
  <c r="Y245"/>
  <c r="Y246"/>
  <c r="Y247"/>
  <c r="Y248"/>
  <c r="Y249"/>
  <c r="Y250"/>
  <c r="Y251"/>
  <c r="Y252"/>
  <c r="Y253"/>
  <c r="Y254"/>
  <c r="Y255"/>
  <c r="Y256"/>
  <c r="Y257"/>
  <c r="Y258"/>
  <c r="Y259"/>
  <c r="Y260"/>
  <c r="Y261"/>
  <c r="Y262"/>
  <c r="Y263"/>
  <c r="Y264"/>
  <c r="Y265"/>
  <c r="Y266"/>
  <c r="Y267"/>
  <c r="Y268"/>
  <c r="Y269"/>
  <c r="Y270"/>
  <c r="Y271"/>
  <c r="Y272"/>
  <c r="Y273"/>
  <c r="Y274"/>
  <c r="Y275"/>
  <c r="Y276"/>
  <c r="Y277"/>
  <c r="Y278"/>
  <c r="Y279"/>
  <c r="Y280"/>
  <c r="Y281"/>
  <c r="Y282"/>
  <c r="Y283"/>
  <c r="Y284"/>
  <c r="Y285"/>
  <c r="Y286"/>
  <c r="Y287"/>
  <c r="Y288"/>
  <c r="Y289"/>
  <c r="Y290"/>
  <c r="Y291"/>
  <c r="Y292"/>
  <c r="Y293"/>
  <c r="Y294"/>
  <c r="Y295"/>
  <c r="Y296"/>
  <c r="Y297"/>
  <c r="Y298"/>
  <c r="Y299"/>
  <c r="Y300"/>
  <c r="Y301"/>
  <c r="Y302"/>
  <c r="Y303"/>
  <c r="Y304"/>
  <c r="Y305"/>
  <c r="Y306"/>
  <c r="Y307"/>
  <c r="Y308"/>
  <c r="Y309"/>
  <c r="Y310"/>
  <c r="Y311"/>
  <c r="Y312"/>
  <c r="Y313"/>
  <c r="Y314"/>
  <c r="Y315"/>
  <c r="Y316"/>
  <c r="Y317"/>
  <c r="Y318"/>
  <c r="Y319"/>
  <c r="Y320"/>
  <c r="Y321"/>
  <c r="Y322"/>
  <c r="Y323"/>
  <c r="Y324"/>
  <c r="Y325"/>
  <c r="Y326"/>
  <c r="Y327"/>
  <c r="Y328"/>
  <c r="Y329"/>
  <c r="Y330"/>
  <c r="Y331"/>
  <c r="Y332"/>
  <c r="Y333"/>
  <c r="Y334"/>
  <c r="Y335"/>
  <c r="Y336"/>
  <c r="Y337"/>
  <c r="Y338"/>
  <c r="Y339"/>
  <c r="Y340"/>
  <c r="Y341"/>
  <c r="Y342"/>
  <c r="Y343"/>
  <c r="Y344"/>
  <c r="Y345"/>
  <c r="Y346"/>
  <c r="Y347"/>
  <c r="Y348"/>
  <c r="Y349"/>
  <c r="Y350"/>
  <c r="Y351"/>
  <c r="Y352"/>
  <c r="Y353"/>
  <c r="Y354"/>
  <c r="Y355"/>
  <c r="Y356"/>
  <c r="Y357"/>
  <c r="Y358"/>
  <c r="Y359"/>
  <c r="Y360"/>
  <c r="Y361"/>
  <c r="Y362"/>
  <c r="Y363"/>
  <c r="Y364"/>
  <c r="Y365"/>
  <c r="Y366"/>
  <c r="Y367"/>
  <c r="Y368"/>
  <c r="Y369"/>
  <c r="Y370"/>
  <c r="Y371"/>
  <c r="Y372"/>
  <c r="Y373"/>
  <c r="Y374"/>
  <c r="Y375"/>
  <c r="Y376"/>
  <c r="Y377"/>
  <c r="Y378"/>
  <c r="Y379"/>
  <c r="Y380"/>
  <c r="Y381"/>
  <c r="Y382"/>
  <c r="Y383"/>
  <c r="Y384"/>
  <c r="Y385"/>
  <c r="Y386"/>
  <c r="Y387"/>
  <c r="Y388"/>
  <c r="Y389"/>
  <c r="Y390"/>
  <c r="Y391"/>
  <c r="Y392"/>
  <c r="Y393"/>
  <c r="Y394"/>
  <c r="Y395"/>
  <c r="Y396"/>
  <c r="Y397"/>
  <c r="Y398"/>
  <c r="Y399"/>
  <c r="Y400"/>
  <c r="Y401"/>
  <c r="Y402"/>
  <c r="Y403"/>
  <c r="Y404"/>
  <c r="Y405"/>
  <c r="Y406"/>
  <c r="Y407"/>
  <c r="Y408"/>
  <c r="Y409"/>
  <c r="Y410"/>
  <c r="Y411"/>
  <c r="Y412"/>
  <c r="Y413"/>
  <c r="Y414"/>
  <c r="Y415"/>
  <c r="Y416"/>
  <c r="Y417"/>
  <c r="Y418"/>
  <c r="Y419"/>
  <c r="Y420"/>
  <c r="Y421"/>
  <c r="Y422"/>
  <c r="Y423"/>
  <c r="Y424"/>
  <c r="Y425"/>
  <c r="Y426"/>
  <c r="Y427"/>
  <c r="Y428"/>
  <c r="Y429"/>
  <c r="Y430"/>
  <c r="Y431"/>
  <c r="Y432"/>
  <c r="Y433"/>
  <c r="Y434"/>
  <c r="Y435"/>
  <c r="Y436"/>
  <c r="Y437"/>
  <c r="Y438"/>
  <c r="Y439"/>
  <c r="Y440"/>
  <c r="Y441"/>
  <c r="Y442"/>
  <c r="Y443"/>
  <c r="Y444"/>
  <c r="Y445"/>
  <c r="Y446"/>
  <c r="Y447"/>
  <c r="Y448"/>
  <c r="Y449"/>
  <c r="Y450"/>
  <c r="Y451"/>
  <c r="Y452"/>
  <c r="Y453"/>
  <c r="Y454"/>
  <c r="Y455"/>
  <c r="Y456"/>
  <c r="Y457"/>
  <c r="Y458"/>
  <c r="Y459"/>
  <c r="Y460"/>
  <c r="Y461"/>
  <c r="Y462"/>
  <c r="Y463"/>
  <c r="Y464"/>
  <c r="Y465"/>
  <c r="Y466"/>
  <c r="Y467"/>
  <c r="Y468"/>
  <c r="Y469"/>
  <c r="Y470"/>
  <c r="Y471"/>
  <c r="Y472"/>
  <c r="Y473"/>
  <c r="Y474"/>
  <c r="Y475"/>
  <c r="Y476"/>
  <c r="Y477"/>
  <c r="Y478"/>
  <c r="Y479"/>
  <c r="Y480"/>
  <c r="Y481"/>
  <c r="Y482"/>
  <c r="Y483"/>
  <c r="Y484"/>
  <c r="Y485"/>
  <c r="Y486"/>
  <c r="Y487"/>
  <c r="Y488"/>
  <c r="Y489"/>
  <c r="Y490"/>
  <c r="Y491"/>
  <c r="Y492"/>
  <c r="Y493"/>
  <c r="Y494"/>
  <c r="Y495"/>
  <c r="Y496"/>
  <c r="Y497"/>
  <c r="Y498"/>
  <c r="Y499"/>
  <c r="Y500"/>
  <c r="Y501"/>
  <c r="Y502"/>
  <c r="Y503"/>
  <c r="Y504"/>
  <c r="Y505"/>
  <c r="Y506"/>
  <c r="Y507"/>
  <c r="Y508"/>
  <c r="Y509"/>
  <c r="Y510"/>
  <c r="Y511"/>
  <c r="Y512"/>
  <c r="Y513"/>
  <c r="Y514"/>
  <c r="Y515"/>
  <c r="Y516"/>
  <c r="Y517"/>
  <c r="Y518"/>
  <c r="Y519"/>
  <c r="Y520"/>
  <c r="Y521"/>
  <c r="Y522"/>
  <c r="Y523"/>
  <c r="Y524"/>
  <c r="Y525"/>
  <c r="Y526"/>
  <c r="Y527"/>
  <c r="Y528"/>
  <c r="Y529"/>
  <c r="Y530"/>
  <c r="Y531"/>
  <c r="Y532"/>
  <c r="Y533"/>
  <c r="Y534"/>
  <c r="Y535"/>
  <c r="Y536"/>
  <c r="Y537"/>
  <c r="Y538"/>
  <c r="Y539"/>
  <c r="Y540"/>
  <c r="Y541"/>
  <c r="Y542"/>
  <c r="Y543"/>
  <c r="Y544"/>
  <c r="Y545"/>
  <c r="Y546"/>
  <c r="Y547"/>
  <c r="Y548"/>
  <c r="Y549"/>
  <c r="Y550"/>
  <c r="Y551"/>
  <c r="Y552"/>
  <c r="Y553"/>
  <c r="Y554"/>
  <c r="Y555"/>
  <c r="Y556"/>
  <c r="Y557"/>
  <c r="Y558"/>
  <c r="Y559"/>
  <c r="Y560"/>
  <c r="Y561"/>
  <c r="Y562"/>
  <c r="Y563"/>
  <c r="Y564"/>
  <c r="Y565"/>
  <c r="Y566"/>
  <c r="Y567"/>
  <c r="Y568"/>
  <c r="Y569"/>
  <c r="Y570"/>
  <c r="Y571"/>
  <c r="Y572"/>
  <c r="Y573"/>
  <c r="Y574"/>
  <c r="Y575"/>
  <c r="Y576"/>
  <c r="Y577"/>
  <c r="Y578"/>
  <c r="Y579"/>
  <c r="Y580"/>
  <c r="Y581"/>
  <c r="Y582"/>
  <c r="Y583"/>
  <c r="Y584"/>
  <c r="Y585"/>
  <c r="Y586"/>
  <c r="Y587"/>
  <c r="Y588"/>
  <c r="Y589"/>
  <c r="Y590"/>
  <c r="Y591"/>
  <c r="Y592"/>
  <c r="Y593"/>
  <c r="Y594"/>
  <c r="Y595"/>
  <c r="Y596"/>
  <c r="Y597"/>
  <c r="Y598"/>
  <c r="Y599"/>
  <c r="Y600"/>
  <c r="Y601"/>
  <c r="Y602"/>
  <c r="Y603"/>
  <c r="Y604"/>
  <c r="Y605"/>
  <c r="Y606"/>
  <c r="Y607"/>
  <c r="Y608"/>
  <c r="Y609"/>
  <c r="Y610"/>
  <c r="Y611"/>
  <c r="Y612"/>
  <c r="Y613"/>
  <c r="Y614"/>
  <c r="Y615"/>
  <c r="Y616"/>
  <c r="Y617"/>
  <c r="Y618"/>
  <c r="Y619"/>
  <c r="Y620"/>
  <c r="Y621"/>
  <c r="Y622"/>
  <c r="Y623"/>
  <c r="Y624"/>
  <c r="Y625"/>
  <c r="Y626"/>
  <c r="Y627"/>
  <c r="Y628"/>
  <c r="Y629"/>
  <c r="Y630"/>
  <c r="Y631"/>
  <c r="Y632"/>
  <c r="Y633"/>
  <c r="Y634"/>
  <c r="Y635"/>
  <c r="Y636"/>
  <c r="Y637"/>
  <c r="Y638"/>
  <c r="Y639"/>
  <c r="Y640"/>
  <c r="Y641"/>
  <c r="Y642"/>
  <c r="Y643"/>
  <c r="Y644"/>
  <c r="Y645"/>
  <c r="Y646"/>
  <c r="Y647"/>
  <c r="Y648"/>
  <c r="Y649"/>
  <c r="Y650"/>
  <c r="Y651"/>
  <c r="Y652"/>
  <c r="Y653"/>
  <c r="Y654"/>
  <c r="Y655"/>
  <c r="Y656"/>
  <c r="Y657"/>
  <c r="Y658"/>
  <c r="Y659"/>
  <c r="Y660"/>
  <c r="Y661"/>
  <c r="Y662"/>
  <c r="Y663"/>
  <c r="Y664"/>
  <c r="Y665"/>
  <c r="Y666"/>
  <c r="Y667"/>
  <c r="Y668"/>
  <c r="Y669"/>
  <c r="Y670"/>
  <c r="Y671"/>
  <c r="Y672"/>
  <c r="Y673"/>
  <c r="Y674"/>
  <c r="Y675"/>
  <c r="Y676"/>
  <c r="Y677"/>
  <c r="Y678"/>
  <c r="Y679"/>
  <c r="Y680"/>
  <c r="Y681"/>
  <c r="Y682"/>
  <c r="Y683"/>
  <c r="Y684"/>
  <c r="Y685"/>
  <c r="Y686"/>
  <c r="Y687"/>
  <c r="Y688"/>
  <c r="Y689"/>
  <c r="Y690"/>
  <c r="Y691"/>
  <c r="Y692"/>
  <c r="Y693"/>
  <c r="Y694"/>
  <c r="Y695"/>
  <c r="Y696"/>
  <c r="Y697"/>
  <c r="Y698"/>
  <c r="Y699"/>
  <c r="Y700"/>
  <c r="Y701"/>
  <c r="Y702"/>
  <c r="Y703"/>
  <c r="Y704"/>
  <c r="Y705"/>
  <c r="Y706"/>
  <c r="Y707"/>
  <c r="Y708"/>
  <c r="Y709"/>
  <c r="Y710"/>
  <c r="Y711"/>
  <c r="Y712"/>
  <c r="Y713"/>
  <c r="Y714"/>
  <c r="Y715"/>
  <c r="Y716"/>
  <c r="Y717"/>
  <c r="Y718"/>
  <c r="Y719"/>
  <c r="Y720"/>
  <c r="Y721"/>
  <c r="Y722"/>
  <c r="Y723"/>
  <c r="Y724"/>
  <c r="Y725"/>
  <c r="Y726"/>
  <c r="Y727"/>
  <c r="Y728"/>
  <c r="Y729"/>
  <c r="Y730"/>
  <c r="Y731"/>
  <c r="Y732"/>
  <c r="Y733"/>
  <c r="Y734"/>
  <c r="Y735"/>
  <c r="Y736"/>
  <c r="Y737"/>
  <c r="Y738"/>
  <c r="Y739"/>
  <c r="Y740"/>
  <c r="Y741"/>
  <c r="Y742"/>
  <c r="Y743"/>
  <c r="Y744"/>
  <c r="Y745"/>
  <c r="Y746"/>
  <c r="Y747"/>
  <c r="Y748"/>
  <c r="Y749"/>
  <c r="Y750"/>
  <c r="Y751"/>
  <c r="Y752"/>
  <c r="Y753"/>
  <c r="Y754"/>
  <c r="Y755"/>
  <c r="Y756"/>
  <c r="Y757"/>
  <c r="Y758"/>
  <c r="Y759"/>
  <c r="Y760"/>
  <c r="Y761"/>
  <c r="Y762"/>
  <c r="Y763"/>
  <c r="Y764"/>
  <c r="Y765"/>
  <c r="Y766"/>
  <c r="Y767"/>
  <c r="Y768"/>
  <c r="Y769"/>
  <c r="Y770"/>
  <c r="Y771"/>
  <c r="Y772"/>
  <c r="Y773"/>
  <c r="Y774"/>
  <c r="Y775"/>
  <c r="Y776"/>
  <c r="Y777"/>
  <c r="Y778"/>
  <c r="Y779"/>
  <c r="Y780"/>
  <c r="Y781"/>
  <c r="Y782"/>
  <c r="Y783"/>
  <c r="Y784"/>
  <c r="Y785"/>
  <c r="Y786"/>
  <c r="Y787"/>
  <c r="Y788"/>
  <c r="Y789"/>
  <c r="Y790"/>
  <c r="Y791"/>
  <c r="Y792"/>
  <c r="Y793"/>
  <c r="Y794"/>
  <c r="Y795"/>
  <c r="Y796"/>
  <c r="Y797"/>
  <c r="Y798"/>
  <c r="Y799"/>
  <c r="Y800"/>
  <c r="Y801"/>
  <c r="Y802"/>
  <c r="Y803"/>
  <c r="Y804"/>
  <c r="Y805"/>
  <c r="Y806"/>
  <c r="Y807"/>
  <c r="Y808"/>
  <c r="Y809"/>
  <c r="Y810"/>
  <c r="Y811"/>
  <c r="Y812"/>
  <c r="Y813"/>
  <c r="Y814"/>
  <c r="Y815"/>
  <c r="Y816"/>
  <c r="Y817"/>
  <c r="Y818"/>
  <c r="Y819"/>
  <c r="Y820"/>
  <c r="Y821"/>
  <c r="Y822"/>
  <c r="Y823"/>
  <c r="Y824"/>
  <c r="Y825"/>
  <c r="Y826"/>
  <c r="Y827"/>
  <c r="Y828"/>
  <c r="Y829"/>
  <c r="Y830"/>
  <c r="Y831"/>
  <c r="Y832"/>
  <c r="Y833"/>
  <c r="Y834"/>
  <c r="Y835"/>
  <c r="Y836"/>
  <c r="Y837"/>
  <c r="Y838"/>
  <c r="Y839"/>
  <c r="Y840"/>
  <c r="Y841"/>
  <c r="Y842"/>
  <c r="Y843"/>
  <c r="Y844"/>
  <c r="Y845"/>
  <c r="Y846"/>
  <c r="Y847"/>
  <c r="Y848"/>
  <c r="Y849"/>
  <c r="Y850"/>
  <c r="Y851"/>
  <c r="Y852"/>
  <c r="Y853"/>
  <c r="Y854"/>
  <c r="Y855"/>
  <c r="Y856"/>
  <c r="Y857"/>
  <c r="Y858"/>
  <c r="Y859"/>
  <c r="Y860"/>
  <c r="Y861"/>
  <c r="Y862"/>
  <c r="Y863"/>
  <c r="Y864"/>
  <c r="Y865"/>
  <c r="Y866"/>
  <c r="Y867"/>
  <c r="Y868"/>
  <c r="Y869"/>
  <c r="Y870"/>
  <c r="Y871"/>
  <c r="Y872"/>
  <c r="Y873"/>
  <c r="Y874"/>
  <c r="Y875"/>
  <c r="Y876"/>
  <c r="Y877"/>
  <c r="Y878"/>
  <c r="Y879"/>
  <c r="Y880"/>
  <c r="Y881"/>
  <c r="Y882"/>
  <c r="Y883"/>
  <c r="Y884"/>
  <c r="Y885"/>
  <c r="Y886"/>
  <c r="Y887"/>
  <c r="Y888"/>
  <c r="Y889"/>
  <c r="Y890"/>
  <c r="Y891"/>
  <c r="Y892"/>
  <c r="Y893"/>
  <c r="Y894"/>
  <c r="Y895"/>
  <c r="Y896"/>
  <c r="Y897"/>
  <c r="Y898"/>
  <c r="Y899"/>
  <c r="Y900"/>
  <c r="Y901"/>
  <c r="Y902"/>
  <c r="Y903"/>
  <c r="Y904"/>
  <c r="Y905"/>
  <c r="Y906"/>
  <c r="Y907"/>
  <c r="Y908"/>
  <c r="Y909"/>
  <c r="Y910"/>
  <c r="Y911"/>
  <c r="Y912"/>
  <c r="Y913"/>
  <c r="Y914"/>
  <c r="Y915"/>
  <c r="Y916"/>
  <c r="Y917"/>
  <c r="Y918"/>
  <c r="Y919"/>
  <c r="Y920"/>
  <c r="Y921"/>
  <c r="Y922"/>
  <c r="Y923"/>
  <c r="Y924"/>
  <c r="Y925"/>
  <c r="Y926"/>
  <c r="Y927"/>
  <c r="Y928"/>
  <c r="Y929"/>
  <c r="Y930"/>
  <c r="Y931"/>
  <c r="Y932"/>
  <c r="Y933"/>
  <c r="Y934"/>
  <c r="Y935"/>
  <c r="Y936"/>
  <c r="Y937"/>
  <c r="Y938"/>
  <c r="Y939"/>
  <c r="Y940"/>
  <c r="Y941"/>
  <c r="Y942"/>
  <c r="Y943"/>
  <c r="Y944"/>
  <c r="Y945"/>
  <c r="Y946"/>
  <c r="Y947"/>
  <c r="Y948"/>
  <c r="Y949"/>
  <c r="Y950"/>
  <c r="Y951"/>
  <c r="Y952"/>
  <c r="Y953"/>
  <c r="Y954"/>
  <c r="Y955"/>
  <c r="Y956"/>
  <c r="Y957"/>
  <c r="Y958"/>
  <c r="Y959"/>
  <c r="Y960"/>
  <c r="Y961"/>
  <c r="Y962"/>
  <c r="Y963"/>
  <c r="Y964"/>
  <c r="Y965"/>
  <c r="Y966"/>
  <c r="Y967"/>
  <c r="Y968"/>
  <c r="Y969"/>
  <c r="Y970"/>
  <c r="Y971"/>
  <c r="Y972"/>
  <c r="Y973"/>
  <c r="Y974"/>
  <c r="Y975"/>
  <c r="Y976"/>
  <c r="Y977"/>
  <c r="Y978"/>
  <c r="Y979"/>
  <c r="Y980"/>
  <c r="Y981"/>
  <c r="Y982"/>
  <c r="Y983"/>
  <c r="Y984"/>
  <c r="Y985"/>
  <c r="Y986"/>
  <c r="Y987"/>
  <c r="Y988"/>
  <c r="Y989"/>
  <c r="Y990"/>
  <c r="Y991"/>
  <c r="Y992"/>
  <c r="Y993"/>
  <c r="Y994"/>
  <c r="Y995"/>
  <c r="Y996"/>
  <c r="Y997"/>
  <c r="Y998"/>
  <c r="Y999"/>
  <c r="Y1000"/>
  <c r="Y1001"/>
  <c r="Y1002"/>
  <c r="Y1003"/>
  <c r="Y1004"/>
  <c r="Y1005"/>
  <c r="Y1006"/>
  <c r="Y1007"/>
  <c r="Y1008"/>
  <c r="Y1009"/>
  <c r="Y1010"/>
  <c r="Y1011"/>
  <c r="Y1012"/>
  <c r="Y1013"/>
  <c r="Y1014"/>
  <c r="Y1015"/>
  <c r="Y1016"/>
  <c r="Y1017"/>
  <c r="Y1018"/>
  <c r="Y1019"/>
  <c r="Y1020"/>
  <c r="Y1021"/>
  <c r="Y1022"/>
  <c r="Y1023"/>
  <c r="Y1024"/>
  <c r="Y1025"/>
  <c r="Y1026"/>
  <c r="Y1027"/>
  <c r="Y1028"/>
  <c r="Y1029"/>
  <c r="Y1030"/>
  <c r="Y1031"/>
  <c r="Y1032"/>
  <c r="Y1033"/>
  <c r="Y1034"/>
  <c r="Y1035"/>
  <c r="Y1036"/>
  <c r="Y1037"/>
  <c r="Y1038"/>
  <c r="Y1039"/>
  <c r="Y1040"/>
  <c r="Y1041"/>
  <c r="Y1042"/>
  <c r="Y1043"/>
  <c r="Y1044"/>
  <c r="Y1045"/>
  <c r="Y1046"/>
  <c r="Y1047"/>
  <c r="Y1048"/>
  <c r="Y1049"/>
  <c r="Y1050"/>
  <c r="Y1051"/>
  <c r="Y1052"/>
  <c r="Y1053"/>
  <c r="Y1054"/>
  <c r="Y1055"/>
  <c r="Y1056"/>
  <c r="Y1057"/>
  <c r="Y1058"/>
  <c r="Y1059"/>
  <c r="Y1060"/>
  <c r="Y1061"/>
  <c r="Y1062"/>
  <c r="Y1063"/>
  <c r="Y1064"/>
  <c r="Y1065"/>
  <c r="Y1066"/>
  <c r="Y1067"/>
  <c r="Y1068"/>
  <c r="Y1069"/>
  <c r="Y1070"/>
  <c r="Y1071"/>
  <c r="Y1072"/>
  <c r="Y1073"/>
  <c r="Y1074"/>
  <c r="Y1075"/>
  <c r="Y1076"/>
  <c r="Y1077"/>
  <c r="Y1078"/>
  <c r="Y1079"/>
  <c r="Y1080"/>
  <c r="Y1081"/>
  <c r="Y1082"/>
  <c r="Y1083"/>
  <c r="Y1084"/>
  <c r="Y1085"/>
  <c r="Y1086"/>
  <c r="Y1087"/>
  <c r="Y1088"/>
  <c r="Y1089"/>
  <c r="Y1090"/>
  <c r="Y1091"/>
  <c r="Y1092"/>
  <c r="Y1093"/>
  <c r="Y1094"/>
  <c r="Y1095"/>
  <c r="Y1096"/>
  <c r="Y1097"/>
  <c r="Y1098"/>
  <c r="Y1099"/>
  <c r="Y1100"/>
  <c r="Y1101"/>
  <c r="Y1102"/>
  <c r="Y1103"/>
  <c r="Y1104"/>
  <c r="Y1105"/>
  <c r="Y1106"/>
  <c r="Y1107"/>
  <c r="Y1108"/>
  <c r="Y1109"/>
  <c r="Y1110"/>
  <c r="Y1111"/>
  <c r="Y1112"/>
  <c r="Y1113"/>
  <c r="Y1114"/>
  <c r="Y1115"/>
  <c r="Y1116"/>
  <c r="Y1117"/>
  <c r="Y1118"/>
  <c r="Y1119"/>
  <c r="Y1120"/>
  <c r="Y1121"/>
  <c r="Y1122"/>
  <c r="Y1123"/>
  <c r="Y1124"/>
  <c r="Y1125"/>
  <c r="Y1126"/>
  <c r="Y1127"/>
  <c r="Y1128"/>
  <c r="Y1129"/>
  <c r="Y1130"/>
  <c r="Y1131"/>
  <c r="Y1132"/>
  <c r="Y1133"/>
  <c r="Y1134"/>
  <c r="Y1135"/>
  <c r="Y1136"/>
  <c r="Y1137"/>
  <c r="Y1138"/>
  <c r="Y1139"/>
  <c r="Y1140"/>
  <c r="Y1141"/>
  <c r="Y1142"/>
  <c r="Y1143"/>
  <c r="Y1144"/>
  <c r="Y1145"/>
  <c r="Y1146"/>
  <c r="Y1147"/>
  <c r="Y1148"/>
  <c r="Y1149"/>
  <c r="Y1150"/>
  <c r="Y1151"/>
  <c r="Y1152"/>
  <c r="Y1153"/>
  <c r="Y1154"/>
  <c r="Y1155"/>
  <c r="Y1156"/>
  <c r="Y1157"/>
  <c r="Y1158"/>
  <c r="Y1159"/>
  <c r="Y1160"/>
  <c r="Y1161"/>
  <c r="Y1162"/>
  <c r="Y1163"/>
  <c r="Y1164"/>
  <c r="Y1165"/>
  <c r="Y1166"/>
  <c r="Y1167"/>
  <c r="Y1168"/>
  <c r="Y1169"/>
  <c r="Y1170"/>
  <c r="Y1171"/>
  <c r="Y1172"/>
  <c r="Y1173"/>
  <c r="Y1174"/>
  <c r="Y1175"/>
  <c r="Y1176"/>
  <c r="Y1177"/>
  <c r="Y1178"/>
  <c r="Y1179"/>
  <c r="Y1180"/>
  <c r="Y1181"/>
  <c r="Y1182"/>
  <c r="Y1183"/>
  <c r="Y1184"/>
  <c r="Y1185"/>
  <c r="Y1186"/>
  <c r="Y1187"/>
  <c r="Y1188"/>
  <c r="Y1189"/>
  <c r="Y1190"/>
  <c r="Y1191"/>
  <c r="Y1192"/>
  <c r="Y1193"/>
  <c r="Y1194"/>
  <c r="Y1195"/>
  <c r="Y1196"/>
  <c r="Y1197"/>
  <c r="Y1198"/>
  <c r="Y1199"/>
  <c r="Y1200"/>
  <c r="Y1201"/>
  <c r="Y1202"/>
  <c r="Y1203"/>
  <c r="Y1204"/>
  <c r="Y1205"/>
  <c r="Y1206"/>
  <c r="Y1207"/>
  <c r="Y1208"/>
  <c r="Y1209"/>
  <c r="Y1210"/>
  <c r="Y1211"/>
  <c r="Y1212"/>
  <c r="Y1213"/>
  <c r="Y1214"/>
  <c r="Y1215"/>
  <c r="Y1216"/>
  <c r="Y1217"/>
  <c r="Y1218"/>
  <c r="Y1219"/>
  <c r="Y1220"/>
  <c r="Y1221"/>
  <c r="Y1222"/>
  <c r="Y1223"/>
  <c r="Y1224"/>
  <c r="Y1225"/>
  <c r="Y1226"/>
  <c r="Y1227"/>
  <c r="Y1228"/>
  <c r="Y1229"/>
  <c r="Y1230"/>
  <c r="Y1231"/>
  <c r="Y1232"/>
  <c r="Y1233"/>
  <c r="Y1234"/>
  <c r="Y1235"/>
  <c r="Y1236"/>
  <c r="Y1237"/>
  <c r="Y1238"/>
  <c r="Y1239"/>
  <c r="Y1240"/>
  <c r="Y1241"/>
  <c r="Y1242"/>
  <c r="Y1243"/>
  <c r="Y1244"/>
  <c r="Y1245"/>
  <c r="Y1246"/>
  <c r="Y1247"/>
  <c r="Y1248"/>
  <c r="Y1249"/>
  <c r="Y1250"/>
  <c r="Y1251"/>
  <c r="Y1252"/>
  <c r="Y1253"/>
  <c r="Y1254"/>
  <c r="Y1255"/>
  <c r="Y1256"/>
  <c r="Y1257"/>
  <c r="Y1258"/>
  <c r="Y1259"/>
  <c r="Y1260"/>
  <c r="Y1261"/>
  <c r="Y1262"/>
  <c r="Y1263"/>
  <c r="Y1264"/>
  <c r="Y1265"/>
  <c r="Y1266"/>
  <c r="Y1267"/>
  <c r="Y1268"/>
  <c r="Y1269"/>
  <c r="Y1270"/>
  <c r="Y1271"/>
  <c r="Y1272"/>
  <c r="Y1273"/>
  <c r="Y1274"/>
  <c r="Y1275"/>
  <c r="Y1276"/>
  <c r="Y1277"/>
  <c r="Y1278"/>
  <c r="Y1279"/>
  <c r="Y1280"/>
  <c r="Y1281"/>
  <c r="Y1282"/>
  <c r="Y1283"/>
  <c r="Y1284"/>
  <c r="Y1285"/>
  <c r="Y1286"/>
  <c r="Y1287"/>
  <c r="Y1288"/>
  <c r="Y1289"/>
  <c r="Y1290"/>
  <c r="Y1291"/>
  <c r="Y1292"/>
  <c r="Y1293"/>
  <c r="Y1294"/>
  <c r="Y1295"/>
  <c r="Y1296"/>
  <c r="Y1297"/>
  <c r="Y1298"/>
  <c r="Y1299"/>
  <c r="Y1300"/>
  <c r="Y1301"/>
  <c r="Y1302"/>
  <c r="Y1303"/>
  <c r="Y1304"/>
  <c r="Y1305"/>
  <c r="Y1306"/>
  <c r="Y1307"/>
  <c r="Y1308"/>
  <c r="Y1309"/>
  <c r="Y1310"/>
  <c r="Y1311"/>
  <c r="Y1312"/>
  <c r="Y1313"/>
  <c r="Y1314"/>
  <c r="Y1315"/>
  <c r="Y1316"/>
  <c r="Y1317"/>
  <c r="Y1318"/>
  <c r="Y1319"/>
  <c r="Y1320"/>
  <c r="Y1321"/>
  <c r="Y1322"/>
  <c r="Y1323"/>
  <c r="Y1324"/>
  <c r="Y1325"/>
  <c r="Y1326"/>
  <c r="Y1327"/>
  <c r="Y1328"/>
  <c r="Y1329"/>
  <c r="Y1330"/>
  <c r="Y1331"/>
  <c r="Y1332"/>
  <c r="Y1333"/>
  <c r="Y1334"/>
  <c r="Y1335"/>
  <c r="Y1336"/>
  <c r="Y1337"/>
  <c r="Y1338"/>
  <c r="Y1339"/>
  <c r="Y1340"/>
  <c r="Y1341"/>
  <c r="Y1342"/>
  <c r="Y1343"/>
  <c r="Y1344"/>
  <c r="Y1345"/>
  <c r="Y1346"/>
  <c r="Y1347"/>
  <c r="Y1348"/>
  <c r="Y1349"/>
  <c r="Y1350"/>
  <c r="Y1351"/>
  <c r="Y1352"/>
  <c r="Y1353"/>
  <c r="Y1354"/>
  <c r="Y1355"/>
  <c r="Y1356"/>
  <c r="Y1357"/>
  <c r="Y1358"/>
  <c r="Y1359"/>
  <c r="Y1360"/>
  <c r="Y1361"/>
  <c r="Y1362"/>
  <c r="Y1363"/>
  <c r="Y1364"/>
  <c r="Y1365"/>
  <c r="Y1366"/>
  <c r="Y1367"/>
  <c r="Y1368"/>
  <c r="Y1369"/>
  <c r="Y1370"/>
  <c r="Y1371"/>
  <c r="Y1372"/>
  <c r="Y1373"/>
  <c r="Y1374"/>
  <c r="Y1375"/>
  <c r="Y1376"/>
  <c r="Y1377"/>
  <c r="Y1378"/>
  <c r="Y1379"/>
  <c r="Y1380"/>
  <c r="Y1381"/>
  <c r="Y1382"/>
  <c r="Y1383"/>
  <c r="Y1384"/>
  <c r="Y1385"/>
  <c r="Y1386"/>
  <c r="Y1387"/>
  <c r="Y1388"/>
  <c r="Y1389"/>
  <c r="Y1390"/>
  <c r="Y1391"/>
  <c r="Y1392"/>
  <c r="Y1393"/>
  <c r="Y1394"/>
  <c r="Y1395"/>
  <c r="Y1396"/>
  <c r="Y1397"/>
  <c r="Y1398"/>
  <c r="Y1399"/>
  <c r="Y1400"/>
  <c r="Y1401"/>
  <c r="Y1402"/>
  <c r="Y1403"/>
  <c r="Y1404"/>
  <c r="Y1405"/>
  <c r="Y1406"/>
  <c r="Y1407"/>
  <c r="Y1408"/>
  <c r="Y1409"/>
  <c r="Y1410"/>
  <c r="Y1411"/>
  <c r="Y1412"/>
  <c r="Y1413"/>
  <c r="Y1414"/>
  <c r="Y1415"/>
  <c r="Y1416"/>
  <c r="Y1417"/>
  <c r="Y1418"/>
  <c r="Y1419"/>
  <c r="Y1420"/>
  <c r="Y1421"/>
  <c r="Y1422"/>
  <c r="Y1423"/>
  <c r="Y1424"/>
  <c r="Y1425"/>
  <c r="Y1426"/>
  <c r="Y1427"/>
  <c r="Y1428"/>
  <c r="Y1429"/>
  <c r="Y1430"/>
  <c r="Y1431"/>
  <c r="Y1432"/>
  <c r="Y1433"/>
  <c r="Y1434"/>
  <c r="Y1435"/>
  <c r="Y1436"/>
  <c r="Y1437"/>
  <c r="Y1438"/>
  <c r="Y1439"/>
  <c r="Y1440"/>
  <c r="Y1441"/>
  <c r="Y1442"/>
  <c r="Y1443"/>
  <c r="Y1444"/>
  <c r="Y1445"/>
  <c r="Y1446"/>
  <c r="Y1447"/>
  <c r="Y1448"/>
  <c r="Y1449"/>
  <c r="Y1450"/>
  <c r="Y1451"/>
  <c r="Y1452"/>
  <c r="Y1453"/>
  <c r="Y1454"/>
  <c r="Y1455"/>
  <c r="Y1456"/>
  <c r="Y1457"/>
  <c r="Y1458"/>
  <c r="Y1459"/>
  <c r="Y1460"/>
  <c r="Y1461"/>
  <c r="Y1462"/>
  <c r="Y1463"/>
  <c r="Y1464"/>
  <c r="Y1465"/>
  <c r="Y1466"/>
  <c r="Y1467"/>
  <c r="Y1468"/>
  <c r="Y1469"/>
  <c r="Y1470"/>
  <c r="Y1471"/>
  <c r="Y1472"/>
  <c r="Y1473"/>
  <c r="Y1474"/>
  <c r="Y1475"/>
  <c r="Y1476"/>
  <c r="Y1477"/>
  <c r="Y1478"/>
  <c r="Y1479"/>
  <c r="Y1480"/>
  <c r="Y1481"/>
  <c r="Y1482"/>
  <c r="Y1483"/>
  <c r="Y1484"/>
  <c r="Y1485"/>
  <c r="Y1486"/>
  <c r="Y1487"/>
  <c r="Y1488"/>
  <c r="Y1489"/>
  <c r="Y1490"/>
  <c r="Y1491"/>
  <c r="Y1492"/>
  <c r="Y1493"/>
  <c r="Y1494"/>
  <c r="Y1495"/>
  <c r="Y1496"/>
  <c r="Y1497"/>
  <c r="Y1498"/>
  <c r="Y1499"/>
  <c r="Y1500"/>
  <c r="Y1501"/>
  <c r="Y1502"/>
  <c r="Y1503"/>
  <c r="Y1504"/>
  <c r="Y1505"/>
  <c r="Y1506"/>
  <c r="Y1507"/>
  <c r="Y1508"/>
  <c r="Y1509"/>
  <c r="Y1510"/>
  <c r="Y1511"/>
  <c r="Y1512"/>
  <c r="Y1513"/>
  <c r="Y1514"/>
  <c r="Y1515"/>
  <c r="Y1516"/>
  <c r="Y1517"/>
  <c r="Y1518"/>
  <c r="Y1519"/>
  <c r="Y1520"/>
  <c r="Y1521"/>
  <c r="Y1522"/>
  <c r="Y1523"/>
  <c r="Y11"/>
  <c r="Y12"/>
  <c r="Y13"/>
  <c r="Y10"/>
</calcChain>
</file>

<file path=xl/comments1.xml><?xml version="1.0" encoding="utf-8"?>
<comments xmlns="http://schemas.openxmlformats.org/spreadsheetml/2006/main">
  <authors>
    <author>Autor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P7" authorId="0">
      <text>
        <r>
          <rPr>
            <sz val="9"/>
            <color indexed="81"/>
            <rFont val="Tahoma"/>
            <family val="2"/>
          </rPr>
          <t>This is only needed if start date/time or end date/time is missing. Either format, e.g., 1:30 or 1.5, is acceptable.</t>
        </r>
      </text>
    </comment>
    <comment ref="Q7" authorId="0">
      <text>
        <r>
          <rPr>
            <sz val="9"/>
            <color indexed="81"/>
            <rFont val="Tahoma"/>
            <family val="2"/>
          </rPr>
          <t>If you used a method not listed here, add it to the "Lists" sheet.</t>
        </r>
      </text>
    </comment>
    <comment ref="BC7" authorId="0">
      <text>
        <r>
          <rPr>
            <sz val="9"/>
            <color indexed="81"/>
            <rFont val="Tahoma"/>
            <family val="2"/>
          </rPr>
          <t>Total ammonia nitrogen.</t>
        </r>
      </text>
    </comment>
    <comment ref="BD7" authorId="0">
      <text>
        <r>
          <rPr>
            <sz val="9"/>
            <color indexed="81"/>
            <rFont val="Tahoma"/>
            <family val="2"/>
          </rPr>
          <t>Total inorganic carbon.</t>
        </r>
      </text>
    </comment>
    <comment ref="BF7" authorId="0">
      <text>
        <r>
          <rPr>
            <sz val="9"/>
            <color indexed="81"/>
            <rFont val="Tahoma"/>
            <family val="2"/>
          </rPr>
          <t>If available, provide details on the measurements in the "Experiments" sheet.</t>
        </r>
      </text>
    </comment>
    <comment ref="BN7" authorId="0">
      <text>
        <r>
          <rPr>
            <sz val="9"/>
            <color indexed="81"/>
            <rFont val="Tahoma"/>
            <family val="2"/>
          </rPr>
          <t>Leave blank if this is not relevant to your application method.</t>
        </r>
      </text>
    </comment>
    <comment ref="BO7" authorId="0">
      <text>
        <r>
          <rPr>
            <sz val="9"/>
            <color indexed="81"/>
            <rFont val="Tahoma"/>
            <family val="2"/>
          </rPr>
          <t>Leave blank if this is not relevant to your application method.</t>
        </r>
      </text>
    </comment>
    <comment ref="BP7" authorId="0">
      <text>
        <r>
          <rPr>
            <sz val="9"/>
            <color indexed="81"/>
            <rFont val="Tahoma"/>
            <family val="2"/>
          </rPr>
          <t>Leave blank if this is not relevant to your application method.</t>
        </r>
      </text>
    </comment>
    <comment ref="U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<sst xmlns="http://schemas.openxmlformats.org/spreadsheetml/2006/main" count="21997" uniqueCount="320">
  <si>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</si>
  <si>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</si>
  <si>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</si>
  <si>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</si>
  <si>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</si>
  <si>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</si>
  <si>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</si>
  <si>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</si>
  <si>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</si>
  <si>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</si>
  <si>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</si>
  <si>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</si>
  <si>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</si>
  <si>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</si>
  <si>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</si>
  <si>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</si>
  <si>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</si>
  <si>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</si>
  <si>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</si>
  <si>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</si>
  <si>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</si>
  <si>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</si>
  <si>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</si>
  <si>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</si>
  <si>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</si>
  <si>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</si>
  <si>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</si>
  <si>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</si>
  <si>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</si>
  <si>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</si>
  <si>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</si>
  <si>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</si>
  <si>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</si>
  <si>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</si>
  <si>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</si>
  <si>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</si>
  <si>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</si>
  <si>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</si>
  <si>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</si>
  <si>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</si>
  <si>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</si>
  <si>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</si>
  <si>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</si>
  <si>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</si>
  <si>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</si>
  <si>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</si>
  <si>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</si>
  <si>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</si>
  <si>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</si>
  <si>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</si>
  <si>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</si>
  <si>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</si>
  <si>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</si>
  <si>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</si>
  <si>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</si>
  <si>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</si>
  <si>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</si>
  <si>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</si>
  <si>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</si>
  <si>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</si>
  <si>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</si>
  <si>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</si>
  <si>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</si>
  <si>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</si>
  <si>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</si>
  <si>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</si>
  <si>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</si>
  <si>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</si>
  <si>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</si>
  <si>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</si>
  <si>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</si>
  <si>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</si>
  <si>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</si>
  <si>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</si>
  <si>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</si>
  <si>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</si>
  <si>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</si>
  <si>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</si>
  <si>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</si>
  <si>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</si>
  <si>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</si>
  <si>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</si>
  <si>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</si>
  <si>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</si>
  <si>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</si>
  <si>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</si>
  <si>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</si>
  <si>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</si>
  <si>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</si>
  <si>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</si>
  <si>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</si>
  <si>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</si>
  <si>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</si>
  <si>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</si>
  <si>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</si>
  <si>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</si>
  <si>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</si>
  <si>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</si>
  <si>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</si>
  <si>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</si>
  <si>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</si>
  <si>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</si>
  <si>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</si>
  <si>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</si>
  <si>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</si>
  <si>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</si>
  <si>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</si>
  <si>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</si>
  <si>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</si>
  <si>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</si>
  <si>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</si>
  <si>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</si>
  <si>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</si>
  <si>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</si>
  <si>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</si>
  <si>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</si>
  <si>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</si>
  <si>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</si>
  <si>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</si>
  <si>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</si>
  <si>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</si>
  <si>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</si>
  <si>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</si>
  <si>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</si>
  <si>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</si>
  <si>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</si>
  <si>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</si>
  <si>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</si>
  <si>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</si>
  <si>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</si>
  <si>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</si>
  <si>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</si>
  <si>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</si>
  <si>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</si>
  <si>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</si>
  <si>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</si>
  <si>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</si>
  <si>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</si>
  <si>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</si>
  <si>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</si>
  <si>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</si>
  <si>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</si>
  <si>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</si>
  <si>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</si>
  <si>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</si>
  <si>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</si>
  <si>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</si>
  <si>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</si>
  <si>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</si>
  <si>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</si>
  <si>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</si>
  <si>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</si>
  <si>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</si>
  <si>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</si>
  <si>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</si>
  <si>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</si>
  <si>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</si>
  <si>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</si>
  <si>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</si>
  <si>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</si>
  <si>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</si>
  <si>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</si>
  <si>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</si>
  <si>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</si>
  <si>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</si>
  <si>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</si>
  <si>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</si>
  <si>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</si>
  <si>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</si>
  <si>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</si>
  <si>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</si>
  <si>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</si>
  <si>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</si>
  <si>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</si>
  <si>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</si>
  <si>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</si>
  <si>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</si>
  <si>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</si>
  <si>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</si>
  <si>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</si>
  <si>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</si>
  <si>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</si>
  <si>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</si>
  <si>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</si>
  <si>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</si>
  <si>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</si>
  <si>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</si>
  <si>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</si>
  <si>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</si>
  <si>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</si>
  <si>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</si>
  <si>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</si>
  <si>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</si>
  <si>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</si>
  <si>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</si>
  <si>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</si>
  <si>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</si>
  <si>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</si>
  <si>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</si>
  <si>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</si>
  <si>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</si>
  <si>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</si>
  <si>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</si>
  <si>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</si>
  <si>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</si>
  <si>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</si>
  <si>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</si>
  <si>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</si>
  <si>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</si>
  <si>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</si>
  <si>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</si>
  <si>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</si>
  <si>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</si>
  <si>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</si>
  <si>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</si>
  <si>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</si>
  <si>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</si>
  <si>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</si>
  <si>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</si>
  <si>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</si>
  <si>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</si>
  <si>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</si>
  <si>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</si>
  <si>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</si>
  <si>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</si>
  <si>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</si>
  <si>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</si>
  <si>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</si>
  <si>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</si>
  <si>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</si>
  <si>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</si>
  <si>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</si>
  <si>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</si>
  <si>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</si>
  <si>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</si>
  <si>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</si>
  <si>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</si>
  <si>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</si>
  <si>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</si>
  <si>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</si>
  <si>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</si>
  <si>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B1</t>
  </si>
  <si>
    <t>B2</t>
  </si>
  <si>
    <t>B3</t>
  </si>
  <si>
    <t>B4</t>
  </si>
  <si>
    <t>cps</t>
  </si>
  <si>
    <t>cps calibrated passive sampling</t>
  </si>
  <si>
    <t>Gericke et al. 2011, Biosys. Engin., 108(2)</t>
  </si>
  <si>
    <t>place</t>
  </si>
  <si>
    <t>on site</t>
  </si>
  <si>
    <t>Leuphana University</t>
  </si>
  <si>
    <t>Andreas Pacholski</t>
  </si>
  <si>
    <t>digestate co-fermented</t>
  </si>
  <si>
    <t>slurry + crop</t>
  </si>
  <si>
    <t>T1</t>
  </si>
  <si>
    <t>T12</t>
  </si>
  <si>
    <t>T13</t>
  </si>
  <si>
    <t>T14</t>
  </si>
  <si>
    <t>T15</t>
  </si>
  <si>
    <t>T16</t>
  </si>
  <si>
    <t>T17</t>
  </si>
  <si>
    <t>T18</t>
  </si>
  <si>
    <t>T2</t>
  </si>
  <si>
    <t>T3</t>
  </si>
  <si>
    <t>T5g</t>
  </si>
  <si>
    <t>T5m</t>
  </si>
  <si>
    <t>T6</t>
  </si>
  <si>
    <t>T7</t>
  </si>
  <si>
    <t>T8</t>
  </si>
  <si>
    <t>Biogasexpert</t>
  </si>
  <si>
    <t>cattle slurry</t>
  </si>
  <si>
    <t>sampling directly after application, pH measuremnt in the lab</t>
  </si>
  <si>
    <t>na</t>
  </si>
  <si>
    <t>flat</t>
  </si>
  <si>
    <t>hilly</t>
  </si>
  <si>
    <t>pig slurry</t>
  </si>
  <si>
    <t>AD</t>
  </si>
  <si>
    <t>silage maize</t>
  </si>
  <si>
    <t>silage maize + cattle slurry</t>
  </si>
  <si>
    <t>slurry viscosity</t>
  </si>
  <si>
    <t>mPa/s</t>
  </si>
  <si>
    <t>m³/ha</t>
  </si>
  <si>
    <t>cof</t>
  </si>
  <si>
    <t>monof</t>
  </si>
  <si>
    <t>ps</t>
  </si>
  <si>
    <t>cs</t>
  </si>
  <si>
    <t>T1-T18</t>
  </si>
  <si>
    <t>cofermented AD (maize silage + cattle slurry)</t>
  </si>
  <si>
    <t>fermented energy crops (maize silage)</t>
  </si>
  <si>
    <t>cattel slurry</t>
  </si>
  <si>
    <t>ZINST/bls</t>
  </si>
  <si>
    <t>large neighbouring plot</t>
  </si>
  <si>
    <t>.</t>
    <phoneticPr fontId="1" type="noConversion"/>
  </si>
  <si>
    <t>monof/cof</t>
  </si>
  <si>
    <t>in all this trials different organic fertilizers were tested simultaneously. The aim of the investigation, was to detect specific emissiosn behaviour from different fertilizers.</t>
  </si>
  <si>
    <t>cof/monof</t>
  </si>
  <si>
    <t>still open whether co- or monofermented. However, slurries are digestates</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</si>
  <si>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</si>
  <si>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</si>
  <si>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2+3</t>
  </si>
  <si>
    <t>Ni K., Pacholski, A., Dirk Gericke, D. and Kage H. (2013): Measurement duration required for determining total ammonia losses after field application of slurries by trail hoses, The Journal of Agricultural Science, 151(1), 34-43</t>
  </si>
  <si>
    <t>ZINST(bLs)</t>
  </si>
  <si>
    <t>Wilson 1982 Atmos. Env. 16, 1861, bLs = Calculation of emissions with windtrax</t>
  </si>
  <si>
    <t>grass</t>
  </si>
  <si>
    <t>Crop informaizeation</t>
  </si>
  <si>
    <t>maize</t>
  </si>
  <si>
    <t>wheat</t>
  </si>
  <si>
    <t>wheat (winter)</t>
  </si>
  <si>
    <t>slurry</t>
  </si>
  <si>
    <t>trailing hose</t>
  </si>
  <si>
    <t>06.10.2014</t>
  </si>
  <si>
    <t>N level</t>
  </si>
  <si>
    <t>N4</t>
  </si>
  <si>
    <t>N3</t>
  </si>
  <si>
    <t>N2</t>
  </si>
  <si>
    <t>B1b</t>
  </si>
  <si>
    <t>B2b</t>
  </si>
  <si>
    <t>B3b</t>
  </si>
  <si>
    <t>N level (separate column)</t>
  </si>
  <si>
    <t>different N levels (N2-N4) only for monofermented slurry at the same application</t>
  </si>
</sst>
</file>

<file path=xl/styles.xml><?xml version="1.0" encoding="utf-8"?>
<styleSheet xmlns="http://schemas.openxmlformats.org/spreadsheetml/2006/main">
  <numFmts count="5">
    <numFmt numFmtId="164" formatCode="0.000000"/>
    <numFmt numFmtId="165" formatCode="0.000"/>
    <numFmt numFmtId="166" formatCode="0.0"/>
    <numFmt numFmtId="167" formatCode="0.00000"/>
    <numFmt numFmtId="168" formatCode="d\.m\.yy\ h:mm;@"/>
  </numFmts>
  <fonts count="10">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indexed="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3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0" fontId="5" fillId="2" borderId="13" xfId="0" applyFont="1" applyFill="1" applyBorder="1" applyAlignment="1">
      <alignment horizontal="center"/>
    </xf>
    <xf numFmtId="1" fontId="0" fillId="0" borderId="0" xfId="0" applyNumberFormat="1"/>
    <xf numFmtId="0" fontId="1" fillId="0" borderId="0" xfId="0" applyNumberFormat="1" applyFont="1" applyFill="1" applyBorder="1" applyAlignment="1" applyProtection="1">
      <alignment horizontal="center"/>
      <protection locked="0"/>
    </xf>
    <xf numFmtId="0" fontId="0" fillId="2" borderId="0" xfId="0" applyNumberFormat="1" applyFill="1"/>
    <xf numFmtId="0" fontId="0" fillId="0" borderId="0" xfId="0" applyAlignment="1">
      <alignment horizontal="center"/>
    </xf>
    <xf numFmtId="165" fontId="0" fillId="0" borderId="0" xfId="0" applyNumberFormat="1" applyFill="1" applyBorder="1" applyAlignment="1" applyProtection="1">
      <alignment horizontal="center"/>
      <protection locked="0"/>
    </xf>
    <xf numFmtId="168" fontId="0" fillId="0" borderId="0" xfId="0" applyNumberFormat="1"/>
    <xf numFmtId="0" fontId="0" fillId="2" borderId="0" xfId="0" applyNumberFormat="1" applyFill="1" applyBorder="1"/>
    <xf numFmtId="0" fontId="0" fillId="2" borderId="2" xfId="0" applyNumberFormat="1" applyFill="1" applyBorder="1" applyAlignment="1">
      <alignment horizontal="center"/>
    </xf>
    <xf numFmtId="0" fontId="1" fillId="2" borderId="4" xfId="0" applyNumberFormat="1" applyFont="1" applyFill="1" applyBorder="1" applyAlignment="1">
      <alignment horizontal="center"/>
    </xf>
    <xf numFmtId="0" fontId="0" fillId="2" borderId="4" xfId="0" applyNumberFormat="1" applyFill="1" applyBorder="1" applyAlignment="1">
      <alignment horizontal="center"/>
    </xf>
    <xf numFmtId="0" fontId="0" fillId="0" borderId="0" xfId="0" applyAlignment="1" applyProtection="1">
      <alignment horizontal="left"/>
      <protection locked="0"/>
    </xf>
    <xf numFmtId="0" fontId="0" fillId="2" borderId="0" xfId="0" applyFill="1" applyBorder="1" applyProtection="1">
      <protection locked="0"/>
    </xf>
    <xf numFmtId="49" fontId="0" fillId="0" borderId="0" xfId="0" applyNumberFormat="1" applyFill="1" applyBorder="1" applyAlignment="1" applyProtection="1">
      <alignment horizontal="center"/>
      <protection locked="0"/>
    </xf>
    <xf numFmtId="166" fontId="0" fillId="0" borderId="0" xfId="0" applyNumberFormat="1" applyBorder="1" applyAlignment="1">
      <alignment horizontal="right"/>
    </xf>
    <xf numFmtId="166" fontId="9" fillId="0" borderId="0" xfId="0" applyNumberFormat="1" applyFont="1" applyBorder="1" applyAlignment="1">
      <alignment horizontal="right"/>
    </xf>
    <xf numFmtId="166" fontId="0" fillId="0" borderId="0" xfId="0" applyNumberFormat="1" applyFont="1" applyBorder="1" applyAlignment="1">
      <alignment horizontal="right"/>
    </xf>
    <xf numFmtId="0" fontId="0" fillId="0" borderId="0" xfId="0" applyNumberFormat="1" applyAlignment="1">
      <alignment horizontal="center"/>
    </xf>
    <xf numFmtId="0" fontId="9" fillId="0" borderId="0" xfId="0" applyNumberFormat="1" applyFont="1" applyAlignment="1">
      <alignment horizontal="center"/>
    </xf>
    <xf numFmtId="0" fontId="1"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Font="1" applyAlignment="1">
      <alignment horizontal="center"/>
    </xf>
    <xf numFmtId="168" fontId="0" fillId="0" borderId="0" xfId="0" applyNumberFormat="1" applyBorder="1" applyAlignment="1">
      <alignment horizontal="center"/>
    </xf>
    <xf numFmtId="166" fontId="0" fillId="0" borderId="0" xfId="0" applyNumberFormat="1" applyBorder="1" applyAlignment="1">
      <alignment horizontal="center"/>
    </xf>
    <xf numFmtId="166" fontId="9" fillId="0" borderId="0" xfId="0" applyNumberFormat="1" applyFont="1" applyBorder="1" applyAlignment="1">
      <alignment horizontal="center"/>
    </xf>
    <xf numFmtId="165" fontId="0" fillId="0" borderId="0" xfId="0" applyNumberFormat="1" applyBorder="1" applyAlignment="1">
      <alignment horizontal="center"/>
    </xf>
    <xf numFmtId="165" fontId="9"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Border="1" applyAlignment="1">
      <alignment horizontal="center"/>
    </xf>
    <xf numFmtId="0" fontId="0" fillId="0" borderId="0" xfId="0" applyFont="1" applyBorder="1" applyAlignment="1">
      <alignment horizontal="center"/>
    </xf>
    <xf numFmtId="166" fontId="1" fillId="0" borderId="0" xfId="0" applyNumberFormat="1" applyFont="1" applyBorder="1" applyAlignment="1">
      <alignment horizontal="center"/>
    </xf>
    <xf numFmtId="166" fontId="0" fillId="0" borderId="0" xfId="0" applyNumberFormat="1"/>
    <xf numFmtId="2" fontId="0" fillId="2" borderId="0" xfId="0" applyNumberFormat="1" applyFill="1" applyAlignment="1">
      <alignment horizontal="center"/>
    </xf>
    <xf numFmtId="0" fontId="0" fillId="0" borderId="0" xfId="0" applyFill="1"/>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0" fontId="1"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
    <cellStyle name="Normal 2" xfId="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BV1598"/>
  <sheetViews>
    <sheetView tabSelected="1" zoomScale="78" zoomScaleNormal="78" workbookViewId="0">
      <pane xSplit="7" ySplit="9" topLeftCell="H233" activePane="bottomRight" state="frozen"/>
      <selection pane="topRight" activeCell="F1" sqref="F1"/>
      <selection pane="bottomLeft" activeCell="A10" sqref="A10"/>
      <selection pane="bottomRight" activeCell="N255" sqref="N255"/>
    </sheetView>
  </sheetViews>
  <sheetFormatPr baseColWidth="10" defaultColWidth="9.140625" defaultRowHeight="12.75"/>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74" customWidth="1"/>
    <col min="11" max="11" width="11.42578125" style="74" bestFit="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3" width="11.28515625" style="1" customWidth="1"/>
    <col min="24" max="24" width="6" style="1" customWidth="1"/>
    <col min="25" max="25" width="6.5703125" style="1" customWidth="1"/>
    <col min="26" max="26" width="7.7109375" style="1" customWidth="1"/>
    <col min="27" max="27" width="7.85546875" style="1" bestFit="1" customWidth="1"/>
    <col min="28" max="28" width="17.42578125" style="1" bestFit="1" customWidth="1"/>
    <col min="29" max="29" width="13.5703125" style="1" bestFit="1" customWidth="1"/>
    <col min="30" max="30" width="11.28515625" style="1" customWidth="1"/>
    <col min="31" max="31" width="5.7109375" style="1" customWidth="1"/>
    <col min="32" max="32" width="13.5703125" style="1" customWidth="1"/>
    <col min="33" max="33" width="10.5703125" style="1" customWidth="1"/>
    <col min="34" max="34" width="15.140625" style="1" customWidth="1"/>
    <col min="35" max="35" width="11.85546875" style="1" bestFit="1" customWidth="1"/>
    <col min="36" max="36" width="9.85546875" style="1" customWidth="1"/>
    <col min="37" max="37" width="10.42578125" style="1" bestFit="1" customWidth="1"/>
    <col min="38" max="38" width="10" style="1" customWidth="1"/>
    <col min="39" max="39" width="12" style="1" customWidth="1"/>
    <col min="40" max="40" width="11.7109375" style="1" customWidth="1"/>
    <col min="41" max="41" width="12" style="1" customWidth="1"/>
    <col min="42" max="42" width="11.28515625" style="1" bestFit="1" customWidth="1"/>
    <col min="43" max="43" width="9.140625" style="1"/>
    <col min="44" max="44" width="13.42578125" style="1" bestFit="1" customWidth="1"/>
    <col min="45" max="45" width="12.5703125" style="1" customWidth="1"/>
    <col min="46" max="46" width="23.7109375" style="1" bestFit="1" customWidth="1"/>
    <col min="47" max="47" width="8.42578125" style="1" bestFit="1" customWidth="1"/>
    <col min="48" max="48" width="11.85546875" style="1" bestFit="1" customWidth="1"/>
    <col min="49" max="49" width="20.28515625" style="1" customWidth="1"/>
    <col min="50" max="50" width="21.140625" style="1" bestFit="1" customWidth="1"/>
    <col min="51" max="51" width="15" style="1" customWidth="1"/>
    <col min="52" max="52" width="7.7109375" style="1" customWidth="1"/>
    <col min="53" max="53" width="7.5703125" style="1" customWidth="1"/>
    <col min="54" max="55" width="9.140625" style="1"/>
    <col min="56" max="56" width="8.7109375" style="1" bestFit="1" customWidth="1"/>
    <col min="57" max="57" width="8.140625" style="1" customWidth="1"/>
    <col min="58" max="58" width="19.5703125" style="1" bestFit="1" customWidth="1"/>
    <col min="59" max="59" width="26.28515625" style="1" bestFit="1" customWidth="1"/>
    <col min="60" max="60" width="9.85546875" style="1" customWidth="1"/>
    <col min="61" max="61" width="9.5703125" style="1" customWidth="1"/>
    <col min="62" max="63" width="13" style="1" bestFit="1" customWidth="1"/>
    <col min="64" max="64" width="14.5703125" style="1" bestFit="1" customWidth="1"/>
    <col min="65" max="65" width="17" style="1" bestFit="1" customWidth="1"/>
    <col min="66" max="66" width="9.28515625" style="1" customWidth="1"/>
    <col min="67" max="67" width="9.42578125" style="1" customWidth="1"/>
    <col min="68" max="68" width="12.7109375" style="1" bestFit="1" customWidth="1"/>
    <col min="69" max="71" width="15.5703125" style="1" customWidth="1"/>
    <col min="72" max="72" width="58.85546875" style="1" customWidth="1"/>
    <col min="73" max="16384" width="9.140625" style="1"/>
  </cols>
  <sheetData>
    <row r="1" spans="1:74">
      <c r="A1" s="2"/>
      <c r="B1" s="2"/>
      <c r="C1" s="2"/>
      <c r="D1" s="2"/>
      <c r="K1" s="1"/>
    </row>
    <row r="2" spans="1:74">
      <c r="A2" s="26" t="s">
        <v>124</v>
      </c>
      <c r="B2" s="106" t="s">
        <v>250</v>
      </c>
      <c r="C2" s="107"/>
      <c r="D2" s="107"/>
      <c r="E2" s="107"/>
      <c r="F2" s="108"/>
      <c r="K2" s="1"/>
    </row>
    <row r="3" spans="1:74">
      <c r="A3" s="26" t="s">
        <v>125</v>
      </c>
      <c r="B3" s="109" t="s">
        <v>310</v>
      </c>
      <c r="C3" s="110"/>
      <c r="D3" s="110"/>
      <c r="E3" s="110"/>
      <c r="F3" s="111"/>
      <c r="G3" s="2"/>
      <c r="H3" s="2"/>
      <c r="I3" s="2"/>
      <c r="J3" s="78"/>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row>
    <row r="4" spans="1:74">
      <c r="A4" s="26" t="s">
        <v>126</v>
      </c>
      <c r="B4" s="112" t="s">
        <v>251</v>
      </c>
      <c r="C4" s="113"/>
      <c r="D4" s="113"/>
      <c r="E4" s="113"/>
      <c r="F4" s="114"/>
      <c r="G4" s="2"/>
      <c r="H4" s="2"/>
      <c r="I4" s="2"/>
      <c r="J4" s="78"/>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row>
    <row r="5" spans="1:74">
      <c r="A5" s="11"/>
      <c r="B5" s="11"/>
      <c r="C5" s="2"/>
      <c r="D5" s="2"/>
      <c r="E5" s="2"/>
      <c r="F5" s="2"/>
      <c r="G5" s="2"/>
      <c r="H5" s="2"/>
      <c r="I5" s="2"/>
      <c r="J5" s="78"/>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row>
    <row r="6" spans="1:74">
      <c r="A6" s="115" t="s">
        <v>0</v>
      </c>
      <c r="B6" s="116"/>
      <c r="C6" s="116"/>
      <c r="D6" s="116"/>
      <c r="E6" s="116"/>
      <c r="F6" s="116"/>
      <c r="G6" s="116"/>
      <c r="H6" s="105" t="s">
        <v>41</v>
      </c>
      <c r="I6" s="105"/>
      <c r="J6" s="105"/>
      <c r="K6" s="105"/>
      <c r="L6" s="115" t="s">
        <v>233</v>
      </c>
      <c r="M6" s="116"/>
      <c r="N6" s="116"/>
      <c r="O6" s="117"/>
      <c r="P6" s="115" t="s">
        <v>102</v>
      </c>
      <c r="Q6" s="116"/>
      <c r="R6" s="116"/>
      <c r="S6" s="116"/>
      <c r="T6" s="116"/>
      <c r="U6" s="116"/>
      <c r="V6" s="117"/>
      <c r="W6" s="71"/>
      <c r="X6" s="115" t="s">
        <v>1</v>
      </c>
      <c r="Y6" s="116"/>
      <c r="Z6" s="116"/>
      <c r="AA6" s="116"/>
      <c r="AB6" s="116"/>
      <c r="AC6" s="116"/>
      <c r="AD6" s="116"/>
      <c r="AE6" s="116"/>
      <c r="AF6" s="116"/>
      <c r="AG6" s="116"/>
      <c r="AH6" s="117"/>
      <c r="AI6" s="115" t="s">
        <v>128</v>
      </c>
      <c r="AJ6" s="116"/>
      <c r="AK6" s="116"/>
      <c r="AL6" s="116"/>
      <c r="AM6" s="116"/>
      <c r="AN6" s="116"/>
      <c r="AO6" s="116"/>
      <c r="AP6" s="116"/>
      <c r="AQ6" s="116"/>
      <c r="AR6" s="116"/>
      <c r="AS6" s="117"/>
      <c r="AT6" s="115" t="s">
        <v>2</v>
      </c>
      <c r="AU6" s="116"/>
      <c r="AV6" s="116"/>
      <c r="AW6" s="116"/>
      <c r="AX6" s="116"/>
      <c r="AY6" s="116"/>
      <c r="AZ6" s="116"/>
      <c r="BA6" s="116"/>
      <c r="BB6" s="116"/>
      <c r="BC6" s="116"/>
      <c r="BD6" s="116"/>
      <c r="BE6" s="117"/>
      <c r="BF6" s="115" t="s">
        <v>3</v>
      </c>
      <c r="BG6" s="116"/>
      <c r="BH6" s="116"/>
      <c r="BI6" s="116"/>
      <c r="BJ6" s="116"/>
      <c r="BK6" s="116"/>
      <c r="BL6" s="116"/>
      <c r="BM6" s="116"/>
      <c r="BN6" s="116"/>
      <c r="BO6" s="117"/>
      <c r="BP6" s="115" t="s">
        <v>304</v>
      </c>
      <c r="BQ6" s="116"/>
      <c r="BR6" s="116"/>
      <c r="BS6" s="117"/>
      <c r="BT6" s="10" t="s">
        <v>103</v>
      </c>
      <c r="BU6" s="1" t="s">
        <v>279</v>
      </c>
    </row>
    <row r="7" spans="1:74" ht="15.75">
      <c r="A7" s="3" t="s">
        <v>6</v>
      </c>
      <c r="B7" s="3" t="s">
        <v>135</v>
      </c>
      <c r="C7" s="3" t="s">
        <v>7</v>
      </c>
      <c r="D7" s="3" t="s">
        <v>185</v>
      </c>
      <c r="E7" s="3" t="s">
        <v>8</v>
      </c>
      <c r="F7" s="3" t="s">
        <v>19</v>
      </c>
      <c r="G7" s="3"/>
      <c r="H7" s="3" t="s">
        <v>9</v>
      </c>
      <c r="I7" s="3" t="s">
        <v>39</v>
      </c>
      <c r="J7" s="3" t="s">
        <v>40</v>
      </c>
      <c r="K7" s="79" t="s">
        <v>40</v>
      </c>
      <c r="L7" s="3" t="s">
        <v>37</v>
      </c>
      <c r="M7" s="8" t="s">
        <v>217</v>
      </c>
      <c r="N7" s="3" t="s">
        <v>10</v>
      </c>
      <c r="O7" s="3" t="s">
        <v>11</v>
      </c>
      <c r="P7" s="8" t="s">
        <v>232</v>
      </c>
      <c r="Q7" s="3" t="s">
        <v>5</v>
      </c>
      <c r="R7" s="3" t="s">
        <v>38</v>
      </c>
      <c r="S7" s="120" t="s">
        <v>101</v>
      </c>
      <c r="T7" s="122"/>
      <c r="U7" s="121"/>
      <c r="V7" s="120" t="s">
        <v>93</v>
      </c>
      <c r="W7" s="121"/>
      <c r="X7" s="50"/>
      <c r="Y7" s="5" t="s">
        <v>13</v>
      </c>
      <c r="Z7" s="5" t="s">
        <v>14</v>
      </c>
      <c r="AA7" s="5" t="s">
        <v>42</v>
      </c>
      <c r="AB7" s="5" t="s">
        <v>44</v>
      </c>
      <c r="AC7" s="5" t="s">
        <v>12</v>
      </c>
      <c r="AD7" s="4" t="s">
        <v>152</v>
      </c>
      <c r="AE7" s="5" t="s">
        <v>47</v>
      </c>
      <c r="AF7" s="5" t="s">
        <v>15</v>
      </c>
      <c r="AG7" s="4" t="s">
        <v>97</v>
      </c>
      <c r="AH7" s="4" t="s">
        <v>84</v>
      </c>
      <c r="AI7" s="4" t="s">
        <v>177</v>
      </c>
      <c r="AJ7" s="8" t="s">
        <v>52</v>
      </c>
      <c r="AK7" s="8" t="s">
        <v>52</v>
      </c>
      <c r="AL7" s="8" t="s">
        <v>54</v>
      </c>
      <c r="AM7" s="8" t="s">
        <v>54</v>
      </c>
      <c r="AN7" s="3" t="s">
        <v>16</v>
      </c>
      <c r="AO7" s="3" t="s">
        <v>17</v>
      </c>
      <c r="AP7" s="3" t="s">
        <v>31</v>
      </c>
      <c r="AQ7" s="3" t="s">
        <v>18</v>
      </c>
      <c r="AR7" s="8" t="s">
        <v>59</v>
      </c>
      <c r="AS7" s="8" t="s">
        <v>195</v>
      </c>
      <c r="AT7" s="8" t="s">
        <v>192</v>
      </c>
      <c r="AU7" s="8" t="s">
        <v>45</v>
      </c>
      <c r="AV7" s="3" t="s">
        <v>20</v>
      </c>
      <c r="AW7" s="8" t="s">
        <v>76</v>
      </c>
      <c r="AX7" s="3" t="s">
        <v>19</v>
      </c>
      <c r="AY7" s="8" t="s">
        <v>132</v>
      </c>
      <c r="AZ7" s="8" t="s">
        <v>153</v>
      </c>
      <c r="BA7" s="8" t="s">
        <v>48</v>
      </c>
      <c r="BB7" s="3" t="s">
        <v>21</v>
      </c>
      <c r="BC7" s="3" t="s">
        <v>22</v>
      </c>
      <c r="BD7" s="3" t="s">
        <v>214</v>
      </c>
      <c r="BE7" s="3" t="s">
        <v>23</v>
      </c>
      <c r="BF7" s="3" t="s">
        <v>15</v>
      </c>
      <c r="BG7" s="49" t="s">
        <v>24</v>
      </c>
      <c r="BH7" s="3" t="s">
        <v>24</v>
      </c>
      <c r="BI7" s="118" t="s">
        <v>158</v>
      </c>
      <c r="BJ7" s="119"/>
      <c r="BK7" s="3" t="s">
        <v>25</v>
      </c>
      <c r="BL7" s="8" t="s">
        <v>169</v>
      </c>
      <c r="BM7" s="8" t="s">
        <v>166</v>
      </c>
      <c r="BN7" s="8" t="s">
        <v>187</v>
      </c>
      <c r="BO7" s="8" t="s">
        <v>36</v>
      </c>
      <c r="BP7" s="3" t="s">
        <v>36</v>
      </c>
      <c r="BQ7" s="3" t="s">
        <v>84</v>
      </c>
      <c r="BR7" s="3" t="s">
        <v>26</v>
      </c>
      <c r="BS7" s="8" t="s">
        <v>171</v>
      </c>
      <c r="BT7" s="8" t="s">
        <v>174</v>
      </c>
      <c r="BU7" s="7"/>
    </row>
    <row r="8" spans="1:74" ht="15.75">
      <c r="A8" s="4" t="s">
        <v>145</v>
      </c>
      <c r="B8" s="4" t="s">
        <v>136</v>
      </c>
      <c r="C8" s="4" t="s">
        <v>145</v>
      </c>
      <c r="D8" s="4" t="s">
        <v>145</v>
      </c>
      <c r="E8" s="5" t="s">
        <v>137</v>
      </c>
      <c r="F8" s="5" t="s">
        <v>145</v>
      </c>
      <c r="G8" s="5" t="s">
        <v>311</v>
      </c>
      <c r="H8" s="4" t="s">
        <v>137</v>
      </c>
      <c r="I8" s="4" t="s">
        <v>106</v>
      </c>
      <c r="J8" s="4" t="s">
        <v>105</v>
      </c>
      <c r="K8" s="80" t="s">
        <v>111</v>
      </c>
      <c r="L8" s="5"/>
      <c r="M8" s="4" t="s">
        <v>218</v>
      </c>
      <c r="N8" s="4" t="s">
        <v>140</v>
      </c>
      <c r="O8" s="4" t="s">
        <v>140</v>
      </c>
      <c r="P8" s="4" t="s">
        <v>234</v>
      </c>
      <c r="Q8" s="4" t="s">
        <v>138</v>
      </c>
      <c r="R8" s="9" t="s">
        <v>104</v>
      </c>
      <c r="S8" s="123" t="s">
        <v>148</v>
      </c>
      <c r="T8" s="124"/>
      <c r="U8" s="125"/>
      <c r="V8" s="126" t="s">
        <v>92</v>
      </c>
      <c r="W8" s="127"/>
      <c r="X8" s="50" t="s">
        <v>248</v>
      </c>
      <c r="Y8" s="5" t="s">
        <v>28</v>
      </c>
      <c r="Z8" s="5" t="s">
        <v>28</v>
      </c>
      <c r="AA8" s="5" t="s">
        <v>28</v>
      </c>
      <c r="AB8" s="5" t="s">
        <v>110</v>
      </c>
      <c r="AC8" s="9" t="s">
        <v>150</v>
      </c>
      <c r="AD8" s="5" t="s">
        <v>229</v>
      </c>
      <c r="AE8" s="4" t="s">
        <v>139</v>
      </c>
      <c r="AF8" s="5"/>
      <c r="AG8" s="4" t="s">
        <v>96</v>
      </c>
      <c r="AH8" s="4" t="s">
        <v>94</v>
      </c>
      <c r="AI8" s="4" t="s">
        <v>178</v>
      </c>
      <c r="AJ8" s="4" t="s">
        <v>51</v>
      </c>
      <c r="AK8" s="4" t="s">
        <v>53</v>
      </c>
      <c r="AL8" s="4" t="s">
        <v>51</v>
      </c>
      <c r="AM8" s="4" t="s">
        <v>55</v>
      </c>
      <c r="AN8" s="4" t="s">
        <v>56</v>
      </c>
      <c r="AO8" s="5" t="s">
        <v>27</v>
      </c>
      <c r="AP8" s="4" t="s">
        <v>53</v>
      </c>
      <c r="AQ8" s="4" t="s">
        <v>57</v>
      </c>
      <c r="AR8" s="4" t="s">
        <v>60</v>
      </c>
      <c r="AS8" s="4" t="s">
        <v>196</v>
      </c>
      <c r="AT8" s="4" t="s">
        <v>193</v>
      </c>
      <c r="AU8" s="9"/>
      <c r="AV8" s="5"/>
      <c r="AW8" s="9"/>
      <c r="AX8" s="5"/>
      <c r="AY8" s="4" t="s">
        <v>133</v>
      </c>
      <c r="AZ8" s="4" t="s">
        <v>154</v>
      </c>
      <c r="BA8" s="4" t="s">
        <v>110</v>
      </c>
      <c r="BB8" s="5" t="s">
        <v>29</v>
      </c>
      <c r="BC8" s="5" t="s">
        <v>29</v>
      </c>
      <c r="BD8" s="5" t="s">
        <v>215</v>
      </c>
      <c r="BE8" s="5" t="s">
        <v>29</v>
      </c>
      <c r="BF8" s="5"/>
      <c r="BG8" s="50" t="s">
        <v>191</v>
      </c>
      <c r="BH8" s="4" t="s">
        <v>61</v>
      </c>
      <c r="BI8" s="4" t="s">
        <v>156</v>
      </c>
      <c r="BJ8" s="4" t="s">
        <v>157</v>
      </c>
      <c r="BK8" s="4" t="s">
        <v>61</v>
      </c>
      <c r="BL8" s="4" t="s">
        <v>170</v>
      </c>
      <c r="BM8" s="4" t="s">
        <v>167</v>
      </c>
      <c r="BN8" s="4" t="s">
        <v>188</v>
      </c>
      <c r="BO8" s="4" t="s">
        <v>55</v>
      </c>
      <c r="BP8" s="4" t="s">
        <v>63</v>
      </c>
      <c r="BQ8" s="5" t="s">
        <v>85</v>
      </c>
      <c r="BR8" s="5" t="s">
        <v>30</v>
      </c>
      <c r="BS8" s="4" t="s">
        <v>172</v>
      </c>
      <c r="BT8" s="4" t="s">
        <v>175</v>
      </c>
      <c r="BU8" s="7"/>
    </row>
    <row r="9" spans="1:74" ht="14.25">
      <c r="A9" s="5" t="s">
        <v>136</v>
      </c>
      <c r="B9" s="5" t="s">
        <v>142</v>
      </c>
      <c r="C9" s="5" t="s">
        <v>136</v>
      </c>
      <c r="D9" s="5" t="s">
        <v>136</v>
      </c>
      <c r="E9" s="5"/>
      <c r="F9" s="5" t="s">
        <v>136</v>
      </c>
      <c r="G9" s="5"/>
      <c r="H9" s="5"/>
      <c r="I9" s="5"/>
      <c r="J9" s="5"/>
      <c r="K9" s="81" t="s">
        <v>112</v>
      </c>
      <c r="L9" s="12"/>
      <c r="M9" s="4" t="s">
        <v>137</v>
      </c>
      <c r="N9" s="5"/>
      <c r="O9" s="5"/>
      <c r="P9" s="4" t="s">
        <v>235</v>
      </c>
      <c r="Q9" s="6"/>
      <c r="R9" s="5"/>
      <c r="S9" s="5" t="s">
        <v>189</v>
      </c>
      <c r="T9" s="4" t="s">
        <v>116</v>
      </c>
      <c r="U9" s="4" t="s">
        <v>117</v>
      </c>
      <c r="V9" s="4" t="s">
        <v>116</v>
      </c>
      <c r="W9" s="4" t="s">
        <v>117</v>
      </c>
      <c r="X9" s="4"/>
      <c r="Y9" s="13"/>
      <c r="Z9" s="13"/>
      <c r="AA9" s="5"/>
      <c r="AB9" s="5" t="s">
        <v>46</v>
      </c>
      <c r="AC9" s="4" t="s">
        <v>151</v>
      </c>
      <c r="AD9" s="5" t="s">
        <v>230</v>
      </c>
      <c r="AE9" s="6"/>
      <c r="AF9" s="12"/>
      <c r="AG9" s="14" t="s">
        <v>98</v>
      </c>
      <c r="AH9" s="14" t="s">
        <v>95</v>
      </c>
      <c r="AI9" s="14" t="s">
        <v>50</v>
      </c>
      <c r="AJ9" s="5"/>
      <c r="AK9" s="4" t="s">
        <v>30</v>
      </c>
      <c r="AL9" s="5"/>
      <c r="AM9" s="4" t="s">
        <v>30</v>
      </c>
      <c r="AN9" s="5"/>
      <c r="AO9" s="5"/>
      <c r="AP9" s="4" t="s">
        <v>141</v>
      </c>
      <c r="AQ9" s="4" t="s">
        <v>58</v>
      </c>
      <c r="AR9" s="4" t="s">
        <v>28</v>
      </c>
      <c r="AS9" s="4" t="s">
        <v>183</v>
      </c>
      <c r="AT9" s="4" t="s">
        <v>197</v>
      </c>
      <c r="AU9" s="5"/>
      <c r="AV9" s="5"/>
      <c r="AW9" s="5"/>
      <c r="AX9" s="5"/>
      <c r="AY9" s="4" t="s">
        <v>134</v>
      </c>
      <c r="AZ9" s="4" t="s">
        <v>155</v>
      </c>
      <c r="BA9" s="4" t="s">
        <v>28</v>
      </c>
      <c r="BB9" s="5"/>
      <c r="BC9" s="5"/>
      <c r="BD9" s="5"/>
      <c r="BE9" s="5"/>
      <c r="BF9" s="5"/>
      <c r="BG9" s="50" t="s">
        <v>140</v>
      </c>
      <c r="BH9" s="5"/>
      <c r="BI9" s="4"/>
      <c r="BJ9" s="5"/>
      <c r="BK9" s="5"/>
      <c r="BL9" s="4" t="s">
        <v>62</v>
      </c>
      <c r="BM9" s="4" t="s">
        <v>168</v>
      </c>
      <c r="BN9" s="4" t="s">
        <v>30</v>
      </c>
      <c r="BO9" s="4" t="s">
        <v>30</v>
      </c>
      <c r="BP9" s="4" t="s">
        <v>30</v>
      </c>
      <c r="BQ9" s="5"/>
      <c r="BR9" s="5"/>
      <c r="BS9" s="4" t="s">
        <v>173</v>
      </c>
      <c r="BT9" s="4" t="s">
        <v>176</v>
      </c>
      <c r="BU9" s="7"/>
      <c r="BV9" s="1" t="s">
        <v>280</v>
      </c>
    </row>
    <row r="10" spans="1:74" s="2" customFormat="1">
      <c r="A10" s="19" t="s">
        <v>269</v>
      </c>
      <c r="B10" s="19">
        <v>1</v>
      </c>
      <c r="C10" t="s">
        <v>254</v>
      </c>
      <c r="D10">
        <v>2</v>
      </c>
      <c r="E10" s="84"/>
      <c r="F10" t="s">
        <v>282</v>
      </c>
      <c r="G10" t="s">
        <v>312</v>
      </c>
      <c r="H10" t="s">
        <v>241</v>
      </c>
      <c r="I10" s="17">
        <f>IF(D10=2,53.91766,54.31412)</f>
        <v>53.917659999999998</v>
      </c>
      <c r="J10" s="18">
        <f>IF(D10=2,9.94488,9.97216)</f>
        <v>9.9448799999999995</v>
      </c>
      <c r="L10" s="73" t="s">
        <v>273</v>
      </c>
      <c r="M10">
        <v>1</v>
      </c>
      <c r="N10" s="19"/>
      <c r="O10" s="19"/>
      <c r="P10">
        <v>1.8</v>
      </c>
      <c r="Q10" s="21" t="s">
        <v>245</v>
      </c>
      <c r="R10" s="15">
        <v>144</v>
      </c>
      <c r="S10" s="22"/>
      <c r="T10" s="22"/>
      <c r="U10" s="76"/>
      <c r="V10">
        <v>0.18941176470588236</v>
      </c>
      <c r="W10" s="43" t="s">
        <v>212</v>
      </c>
      <c r="X10" s="72"/>
      <c r="Y10" s="16">
        <f>IF(D10=2,3.3,12.4)</f>
        <v>3.3</v>
      </c>
      <c r="Z10" s="16">
        <f>IF(D10=2,5.4,28.9)</f>
        <v>5.4</v>
      </c>
      <c r="AA10" s="16">
        <f>IF(D10=2,91.3,58.7)</f>
        <v>91.3</v>
      </c>
      <c r="AB10" s="22">
        <f>IF(D10=2,3.65,1.74)</f>
        <v>3.65</v>
      </c>
      <c r="AC10" s="15"/>
      <c r="AD10" s="22">
        <v>0.31216666666666665</v>
      </c>
      <c r="AE10" s="15"/>
      <c r="AF10" s="22">
        <f>IF(D10=2,5.8,6.5)</f>
        <v>5.8</v>
      </c>
      <c r="AG10" s="22">
        <f>IF(D10=2,1.4,1.55)</f>
        <v>1.4</v>
      </c>
      <c r="AH10" s="20"/>
      <c r="AI10" s="21"/>
      <c r="AJ10">
        <v>9.9778733329999998</v>
      </c>
      <c r="AK10" s="22">
        <v>100</v>
      </c>
      <c r="AL10">
        <v>6.874444167</v>
      </c>
      <c r="AM10" s="22">
        <v>2</v>
      </c>
      <c r="AN10">
        <v>263.28383330000003</v>
      </c>
      <c r="AO10">
        <v>3.7466875000000002</v>
      </c>
      <c r="AP10" s="22">
        <v>2</v>
      </c>
      <c r="AQ10">
        <v>0</v>
      </c>
      <c r="AR10">
        <v>71.910124999999994</v>
      </c>
      <c r="AS10" s="25" t="s">
        <v>249</v>
      </c>
      <c r="AU10" t="s">
        <v>278</v>
      </c>
      <c r="AV10" s="21"/>
      <c r="AW10" s="21" t="s">
        <v>308</v>
      </c>
      <c r="AX10" s="75" t="s">
        <v>276</v>
      </c>
      <c r="AZ10" s="16"/>
      <c r="BA10">
        <v>3.25</v>
      </c>
      <c r="BB10">
        <v>2.79</v>
      </c>
      <c r="BC10">
        <v>1.79</v>
      </c>
      <c r="BD10" s="22"/>
      <c r="BE10" s="22"/>
      <c r="BF10">
        <v>7.69</v>
      </c>
      <c r="BG10" s="77">
        <v>39159.541666666664</v>
      </c>
      <c r="BH10" s="21" t="s">
        <v>309</v>
      </c>
      <c r="BI10">
        <v>60</v>
      </c>
      <c r="BJ10" s="25" t="s">
        <v>281</v>
      </c>
      <c r="BK10" s="15"/>
      <c r="BL10" s="19"/>
      <c r="BM10" s="15"/>
      <c r="BN10" s="15"/>
      <c r="BO10" s="22"/>
      <c r="BP10" s="22"/>
      <c r="BQ10" t="s">
        <v>303</v>
      </c>
      <c r="BR10" s="16">
        <v>5</v>
      </c>
      <c r="BT10" s="16">
        <v>0</v>
      </c>
      <c r="BU10" s="65"/>
      <c r="BV10">
        <v>18</v>
      </c>
    </row>
    <row r="11" spans="1:74">
      <c r="A11" s="19" t="s">
        <v>269</v>
      </c>
      <c r="B11" s="19">
        <v>1</v>
      </c>
      <c r="C11" t="s">
        <v>254</v>
      </c>
      <c r="D11">
        <v>2</v>
      </c>
      <c r="E11" s="15"/>
      <c r="F11" t="s">
        <v>282</v>
      </c>
      <c r="G11" t="s">
        <v>312</v>
      </c>
      <c r="H11" t="s">
        <v>241</v>
      </c>
      <c r="I11" s="17">
        <f t="shared" ref="I11:I74" si="0">IF(D11=2,53.91766,54.31412)</f>
        <v>53.917659999999998</v>
      </c>
      <c r="J11" s="18">
        <f t="shared" ref="J11:J74" si="1">IF(D11=2,9.94488,9.97216)</f>
        <v>9.9448799999999995</v>
      </c>
      <c r="L11" s="73" t="s">
        <v>273</v>
      </c>
      <c r="M11">
        <v>2</v>
      </c>
      <c r="N11" s="19"/>
      <c r="O11" s="19"/>
      <c r="P11">
        <v>3.5</v>
      </c>
      <c r="Q11" s="21" t="s">
        <v>245</v>
      </c>
      <c r="R11" s="15">
        <v>144</v>
      </c>
      <c r="S11" s="22"/>
      <c r="T11" s="22"/>
      <c r="U11" s="76"/>
      <c r="V11">
        <v>0</v>
      </c>
      <c r="W11" s="43" t="s">
        <v>212</v>
      </c>
      <c r="X11" s="72"/>
      <c r="Y11" s="16">
        <f t="shared" ref="Y11:Y12" si="2">IF(D11=2,3.3,12.4)</f>
        <v>3.3</v>
      </c>
      <c r="Z11" s="16">
        <f t="shared" ref="Z11:Z74" si="3">IF(D11=2,5.4,28.9)</f>
        <v>5.4</v>
      </c>
      <c r="AA11" s="16">
        <f t="shared" ref="AA11:AA74" si="4">IF(D11=2,91.3,58.7)</f>
        <v>91.3</v>
      </c>
      <c r="AB11" s="22">
        <f t="shared" ref="AB11:AB74" si="5">IF(D11=2,3.65,1.74)</f>
        <v>3.65</v>
      </c>
      <c r="AC11" s="15"/>
      <c r="AD11" s="22">
        <v>0.31216666666666665</v>
      </c>
      <c r="AE11" s="15"/>
      <c r="AF11" s="22">
        <f t="shared" ref="AF11:AF74" si="6">IF(D11=2,5.8,6.5)</f>
        <v>5.8</v>
      </c>
      <c r="AG11" s="22">
        <f t="shared" ref="AG11:AG74" si="7">IF(D11=2,1.4,1.55)</f>
        <v>1.4</v>
      </c>
      <c r="AH11" s="20"/>
      <c r="AI11" s="21"/>
      <c r="AJ11">
        <v>9.3181893939999991</v>
      </c>
      <c r="AK11" s="22">
        <v>100</v>
      </c>
      <c r="AL11">
        <v>7.0269378790000001</v>
      </c>
      <c r="AM11" s="22">
        <v>2</v>
      </c>
      <c r="AN11">
        <v>188.29389090000001</v>
      </c>
      <c r="AO11">
        <v>3.7194151519999998</v>
      </c>
      <c r="AP11" s="22">
        <v>2</v>
      </c>
      <c r="AQ11">
        <v>0</v>
      </c>
      <c r="AR11">
        <v>68.15707879</v>
      </c>
      <c r="AS11" s="25" t="s">
        <v>249</v>
      </c>
      <c r="AU11" t="s">
        <v>278</v>
      </c>
      <c r="AV11" s="21"/>
      <c r="AW11" s="21" t="s">
        <v>308</v>
      </c>
      <c r="AX11" s="75" t="s">
        <v>276</v>
      </c>
      <c r="AZ11" s="16"/>
      <c r="BA11">
        <v>3.25</v>
      </c>
      <c r="BB11">
        <v>2.79</v>
      </c>
      <c r="BC11">
        <v>1.79</v>
      </c>
      <c r="BD11" s="22"/>
      <c r="BE11" s="22"/>
      <c r="BF11">
        <v>7.69</v>
      </c>
      <c r="BG11" s="77">
        <v>39159.541666666664</v>
      </c>
      <c r="BH11" s="21" t="s">
        <v>309</v>
      </c>
      <c r="BI11">
        <v>60</v>
      </c>
      <c r="BJ11" s="25" t="s">
        <v>281</v>
      </c>
      <c r="BK11" s="15"/>
      <c r="BL11" s="19"/>
      <c r="BM11" s="15"/>
      <c r="BN11" s="15"/>
      <c r="BO11" s="22"/>
      <c r="BP11" s="22"/>
      <c r="BQ11" t="s">
        <v>303</v>
      </c>
      <c r="BR11" s="16">
        <v>5</v>
      </c>
      <c r="BT11" s="16">
        <v>0</v>
      </c>
      <c r="BU11" s="65"/>
      <c r="BV11">
        <v>18</v>
      </c>
    </row>
    <row r="12" spans="1:74">
      <c r="A12" s="19" t="s">
        <v>269</v>
      </c>
      <c r="B12" s="19">
        <v>1</v>
      </c>
      <c r="C12" t="s">
        <v>254</v>
      </c>
      <c r="D12">
        <v>2</v>
      </c>
      <c r="E12" s="15"/>
      <c r="F12" t="s">
        <v>282</v>
      </c>
      <c r="G12" t="s">
        <v>312</v>
      </c>
      <c r="H12" t="s">
        <v>241</v>
      </c>
      <c r="I12" s="17">
        <f t="shared" si="0"/>
        <v>53.917659999999998</v>
      </c>
      <c r="J12" s="18">
        <f t="shared" si="1"/>
        <v>9.9448799999999995</v>
      </c>
      <c r="L12" s="73" t="s">
        <v>273</v>
      </c>
      <c r="M12">
        <v>3</v>
      </c>
      <c r="N12" s="19"/>
      <c r="O12" s="19"/>
      <c r="P12">
        <v>14.4</v>
      </c>
      <c r="Q12" s="21" t="s">
        <v>245</v>
      </c>
      <c r="R12" s="15">
        <v>144</v>
      </c>
      <c r="S12" s="22"/>
      <c r="T12" s="22"/>
      <c r="U12" s="76"/>
      <c r="V12">
        <v>0.13505882352941179</v>
      </c>
      <c r="W12" s="43" t="s">
        <v>212</v>
      </c>
      <c r="X12" s="72"/>
      <c r="Y12" s="16">
        <f t="shared" si="2"/>
        <v>3.3</v>
      </c>
      <c r="Z12" s="16">
        <f t="shared" si="3"/>
        <v>5.4</v>
      </c>
      <c r="AA12" s="16">
        <f t="shared" si="4"/>
        <v>91.3</v>
      </c>
      <c r="AB12" s="22">
        <f t="shared" si="5"/>
        <v>3.65</v>
      </c>
      <c r="AC12" s="15"/>
      <c r="AD12" s="22">
        <v>0.31216666666666665</v>
      </c>
      <c r="AE12" s="15"/>
      <c r="AF12" s="22">
        <f t="shared" si="6"/>
        <v>5.8</v>
      </c>
      <c r="AG12" s="22">
        <f t="shared" si="7"/>
        <v>1.4</v>
      </c>
      <c r="AH12" s="20"/>
      <c r="AI12" s="21"/>
      <c r="AJ12">
        <v>7.1517941179999998</v>
      </c>
      <c r="AK12" s="22">
        <v>100</v>
      </c>
      <c r="AL12">
        <v>5.3029580669999996</v>
      </c>
      <c r="AM12" s="22">
        <v>2</v>
      </c>
      <c r="AN12">
        <v>58.899228379999997</v>
      </c>
      <c r="AO12">
        <v>4.0332638660000004</v>
      </c>
      <c r="AP12" s="22">
        <v>2</v>
      </c>
      <c r="AQ12">
        <v>6.5</v>
      </c>
      <c r="AR12">
        <v>81.665773110000003</v>
      </c>
      <c r="AS12" s="25" t="s">
        <v>249</v>
      </c>
      <c r="AU12" t="s">
        <v>278</v>
      </c>
      <c r="AV12" s="21"/>
      <c r="AW12" s="21" t="s">
        <v>308</v>
      </c>
      <c r="AX12" s="75" t="s">
        <v>276</v>
      </c>
      <c r="AZ12" s="16"/>
      <c r="BA12">
        <v>3.25</v>
      </c>
      <c r="BB12">
        <v>2.79</v>
      </c>
      <c r="BC12">
        <v>1.79</v>
      </c>
      <c r="BD12" s="22"/>
      <c r="BE12" s="22"/>
      <c r="BF12">
        <v>7.69</v>
      </c>
      <c r="BG12" s="77">
        <v>39159.541666666664</v>
      </c>
      <c r="BH12" s="21" t="s">
        <v>309</v>
      </c>
      <c r="BI12">
        <v>60</v>
      </c>
      <c r="BJ12" s="25" t="s">
        <v>281</v>
      </c>
      <c r="BK12" s="15"/>
      <c r="BL12" s="19"/>
      <c r="BM12" s="15"/>
      <c r="BN12" s="15"/>
      <c r="BO12" s="22"/>
      <c r="BP12" s="22"/>
      <c r="BQ12" t="s">
        <v>303</v>
      </c>
      <c r="BR12" s="16">
        <v>5</v>
      </c>
      <c r="BT12" s="16">
        <v>0</v>
      </c>
      <c r="BU12" s="65"/>
      <c r="BV12">
        <v>18</v>
      </c>
    </row>
    <row r="13" spans="1:74">
      <c r="A13" s="19" t="s">
        <v>269</v>
      </c>
      <c r="B13" s="19">
        <v>1</v>
      </c>
      <c r="C13" t="s">
        <v>254</v>
      </c>
      <c r="D13">
        <v>2</v>
      </c>
      <c r="E13" s="15"/>
      <c r="F13" t="s">
        <v>282</v>
      </c>
      <c r="G13" t="s">
        <v>312</v>
      </c>
      <c r="H13" t="s">
        <v>241</v>
      </c>
      <c r="I13" s="17">
        <f t="shared" si="0"/>
        <v>53.917659999999998</v>
      </c>
      <c r="J13" s="18">
        <f t="shared" si="1"/>
        <v>9.9448799999999995</v>
      </c>
      <c r="L13" s="73" t="s">
        <v>273</v>
      </c>
      <c r="M13">
        <v>4</v>
      </c>
      <c r="N13" s="19"/>
      <c r="O13" s="19"/>
      <c r="P13">
        <v>3.8</v>
      </c>
      <c r="Q13" s="21" t="s">
        <v>245</v>
      </c>
      <c r="R13" s="15">
        <v>144</v>
      </c>
      <c r="S13" s="22"/>
      <c r="T13" s="22"/>
      <c r="U13" s="76"/>
      <c r="V13">
        <v>9.2235294117647068E-2</v>
      </c>
      <c r="W13" s="43" t="s">
        <v>212</v>
      </c>
      <c r="X13" s="72"/>
      <c r="Y13" s="16">
        <f>IF(D13=2,3.3,12.4)</f>
        <v>3.3</v>
      </c>
      <c r="Z13" s="16">
        <f t="shared" si="3"/>
        <v>5.4</v>
      </c>
      <c r="AA13" s="16">
        <f t="shared" si="4"/>
        <v>91.3</v>
      </c>
      <c r="AB13" s="22">
        <f t="shared" si="5"/>
        <v>3.65</v>
      </c>
      <c r="AC13" s="15"/>
      <c r="AD13" s="22">
        <v>0.31216666666666665</v>
      </c>
      <c r="AE13" s="15"/>
      <c r="AF13" s="22">
        <f t="shared" si="6"/>
        <v>5.8</v>
      </c>
      <c r="AG13" s="22">
        <f t="shared" si="7"/>
        <v>1.4</v>
      </c>
      <c r="AH13" s="20"/>
      <c r="AI13" s="21"/>
      <c r="AJ13">
        <v>7.434804507</v>
      </c>
      <c r="AK13" s="22">
        <v>100</v>
      </c>
      <c r="AL13">
        <v>5.311136479</v>
      </c>
      <c r="AM13" s="22">
        <v>2</v>
      </c>
      <c r="AN13">
        <v>91.150926600000005</v>
      </c>
      <c r="AO13">
        <v>4.2619304930000004</v>
      </c>
      <c r="AP13" s="22">
        <v>2</v>
      </c>
      <c r="AQ13">
        <v>0.70000000000000018</v>
      </c>
      <c r="AR13">
        <v>80.761713380000003</v>
      </c>
      <c r="AS13" s="25" t="s">
        <v>249</v>
      </c>
      <c r="AU13" t="s">
        <v>278</v>
      </c>
      <c r="AV13" s="21"/>
      <c r="AW13" s="21" t="s">
        <v>308</v>
      </c>
      <c r="AX13" s="75" t="s">
        <v>276</v>
      </c>
      <c r="AZ13" s="16"/>
      <c r="BA13">
        <v>3.25</v>
      </c>
      <c r="BB13">
        <v>2.79</v>
      </c>
      <c r="BC13">
        <v>1.79</v>
      </c>
      <c r="BD13" s="22"/>
      <c r="BE13" s="22"/>
      <c r="BF13">
        <v>7.69</v>
      </c>
      <c r="BG13" s="77">
        <v>39159.541666666664</v>
      </c>
      <c r="BH13" s="21" t="s">
        <v>309</v>
      </c>
      <c r="BI13">
        <v>60</v>
      </c>
      <c r="BJ13" s="25" t="s">
        <v>281</v>
      </c>
      <c r="BK13" s="15"/>
      <c r="BL13" s="19"/>
      <c r="BM13" s="15"/>
      <c r="BN13" s="15"/>
      <c r="BO13" s="22"/>
      <c r="BP13" s="22"/>
      <c r="BQ13" t="s">
        <v>303</v>
      </c>
      <c r="BR13" s="16">
        <v>5</v>
      </c>
      <c r="BT13" s="16">
        <v>0</v>
      </c>
      <c r="BU13" s="65"/>
      <c r="BV13">
        <v>18</v>
      </c>
    </row>
    <row r="14" spans="1:74">
      <c r="A14" s="19" t="s">
        <v>269</v>
      </c>
      <c r="B14" s="19">
        <v>1</v>
      </c>
      <c r="C14" t="s">
        <v>254</v>
      </c>
      <c r="D14">
        <v>2</v>
      </c>
      <c r="E14" s="15"/>
      <c r="F14" t="s">
        <v>282</v>
      </c>
      <c r="G14" t="s">
        <v>312</v>
      </c>
      <c r="H14" t="s">
        <v>241</v>
      </c>
      <c r="I14" s="17">
        <f t="shared" si="0"/>
        <v>53.917659999999998</v>
      </c>
      <c r="J14" s="18">
        <f t="shared" si="1"/>
        <v>9.9448799999999995</v>
      </c>
      <c r="L14" s="73" t="s">
        <v>273</v>
      </c>
      <c r="M14">
        <v>5</v>
      </c>
      <c r="N14" s="19"/>
      <c r="O14" s="19"/>
      <c r="P14">
        <v>5.0999999999999996</v>
      </c>
      <c r="Q14" s="21" t="s">
        <v>245</v>
      </c>
      <c r="R14" s="15">
        <v>144</v>
      </c>
      <c r="S14" s="22"/>
      <c r="T14" s="22"/>
      <c r="U14" s="76"/>
      <c r="V14">
        <v>0</v>
      </c>
      <c r="W14" s="43" t="s">
        <v>212</v>
      </c>
      <c r="X14" s="72"/>
      <c r="Y14" s="16">
        <f t="shared" ref="Y14:Y77" si="8">IF(D14=2,3.3,12.4)</f>
        <v>3.3</v>
      </c>
      <c r="Z14" s="16">
        <f t="shared" si="3"/>
        <v>5.4</v>
      </c>
      <c r="AA14" s="16">
        <f t="shared" si="4"/>
        <v>91.3</v>
      </c>
      <c r="AB14" s="22">
        <f t="shared" si="5"/>
        <v>3.65</v>
      </c>
      <c r="AC14" s="15"/>
      <c r="AD14" s="22">
        <v>0.31216666666666665</v>
      </c>
      <c r="AE14" s="15"/>
      <c r="AF14" s="22">
        <f t="shared" si="6"/>
        <v>5.8</v>
      </c>
      <c r="AG14" s="22">
        <f t="shared" si="7"/>
        <v>1.4</v>
      </c>
      <c r="AH14" s="20"/>
      <c r="AI14" s="21"/>
      <c r="AJ14">
        <v>7.8765619649999996</v>
      </c>
      <c r="AK14" s="22">
        <v>100</v>
      </c>
      <c r="AL14">
        <v>5.7508830639999999</v>
      </c>
      <c r="AM14" s="22">
        <v>2</v>
      </c>
      <c r="AN14">
        <v>125.0506819</v>
      </c>
      <c r="AO14">
        <v>4.4259594800000004</v>
      </c>
      <c r="AP14" s="22">
        <v>2</v>
      </c>
      <c r="AQ14">
        <v>9.9999999999999645E-2</v>
      </c>
      <c r="AR14">
        <v>77.548209249999999</v>
      </c>
      <c r="AS14" s="25" t="s">
        <v>249</v>
      </c>
      <c r="AU14" t="s">
        <v>278</v>
      </c>
      <c r="AV14" s="21"/>
      <c r="AW14" s="21" t="s">
        <v>308</v>
      </c>
      <c r="AX14" s="75" t="s">
        <v>276</v>
      </c>
      <c r="AZ14" s="16"/>
      <c r="BA14">
        <v>3.25</v>
      </c>
      <c r="BB14">
        <v>2.79</v>
      </c>
      <c r="BC14">
        <v>1.79</v>
      </c>
      <c r="BD14" s="22"/>
      <c r="BE14" s="22"/>
      <c r="BF14">
        <v>7.69</v>
      </c>
      <c r="BG14" s="77">
        <v>39159.541666666664</v>
      </c>
      <c r="BH14" s="21" t="s">
        <v>309</v>
      </c>
      <c r="BI14">
        <v>60</v>
      </c>
      <c r="BJ14" s="25" t="s">
        <v>281</v>
      </c>
      <c r="BK14" s="15"/>
      <c r="BL14" s="19"/>
      <c r="BM14" s="15"/>
      <c r="BN14" s="15"/>
      <c r="BO14" s="22"/>
      <c r="BP14" s="22"/>
      <c r="BQ14" t="s">
        <v>303</v>
      </c>
      <c r="BR14" s="16">
        <v>5</v>
      </c>
      <c r="BT14" s="16">
        <v>0</v>
      </c>
      <c r="BU14" s="65"/>
      <c r="BV14">
        <v>18</v>
      </c>
    </row>
    <row r="15" spans="1:74">
      <c r="A15" s="19" t="s">
        <v>269</v>
      </c>
      <c r="B15" s="19">
        <v>1</v>
      </c>
      <c r="C15" t="s">
        <v>254</v>
      </c>
      <c r="D15">
        <v>2</v>
      </c>
      <c r="E15" s="15"/>
      <c r="F15" t="s">
        <v>282</v>
      </c>
      <c r="G15" t="s">
        <v>312</v>
      </c>
      <c r="H15" t="s">
        <v>241</v>
      </c>
      <c r="I15" s="17">
        <f t="shared" si="0"/>
        <v>53.917659999999998</v>
      </c>
      <c r="J15" s="18">
        <f t="shared" si="1"/>
        <v>9.9448799999999995</v>
      </c>
      <c r="L15" s="73" t="s">
        <v>273</v>
      </c>
      <c r="M15">
        <v>6</v>
      </c>
      <c r="N15" s="19"/>
      <c r="O15" s="19"/>
      <c r="P15">
        <v>15</v>
      </c>
      <c r="Q15" s="21" t="s">
        <v>245</v>
      </c>
      <c r="R15" s="15">
        <v>144</v>
      </c>
      <c r="S15" s="22"/>
      <c r="T15" s="22"/>
      <c r="U15" s="76"/>
      <c r="V15">
        <v>4.6941176470588236E-2</v>
      </c>
      <c r="W15" s="43" t="s">
        <v>212</v>
      </c>
      <c r="X15" s="72"/>
      <c r="Y15" s="16">
        <f t="shared" si="8"/>
        <v>3.3</v>
      </c>
      <c r="Z15" s="16">
        <f t="shared" si="3"/>
        <v>5.4</v>
      </c>
      <c r="AA15" s="16">
        <f t="shared" si="4"/>
        <v>91.3</v>
      </c>
      <c r="AB15" s="22">
        <f t="shared" si="5"/>
        <v>3.65</v>
      </c>
      <c r="AC15" s="15"/>
      <c r="AD15" s="22">
        <v>0.31216666666666665</v>
      </c>
      <c r="AE15" s="15"/>
      <c r="AF15" s="22">
        <f t="shared" si="6"/>
        <v>5.8</v>
      </c>
      <c r="AG15" s="22">
        <f t="shared" si="7"/>
        <v>1.4</v>
      </c>
      <c r="AH15" s="20"/>
      <c r="AI15" s="21"/>
      <c r="AJ15">
        <v>8.1812603419999999</v>
      </c>
      <c r="AK15" s="22">
        <v>100</v>
      </c>
      <c r="AL15">
        <v>5.864467909</v>
      </c>
      <c r="AM15" s="22">
        <v>2</v>
      </c>
      <c r="AN15">
        <v>82.960430549999998</v>
      </c>
      <c r="AO15">
        <v>4.6842245629999999</v>
      </c>
      <c r="AP15" s="22">
        <v>2</v>
      </c>
      <c r="AQ15">
        <v>8.1999999999999993</v>
      </c>
      <c r="AR15">
        <v>83.053313689999996</v>
      </c>
      <c r="AS15" s="25" t="s">
        <v>249</v>
      </c>
      <c r="AU15" t="s">
        <v>278</v>
      </c>
      <c r="AV15" s="21"/>
      <c r="AW15" s="21" t="s">
        <v>308</v>
      </c>
      <c r="AX15" s="75" t="s">
        <v>276</v>
      </c>
      <c r="AZ15" s="16"/>
      <c r="BA15">
        <v>3.25</v>
      </c>
      <c r="BB15">
        <v>2.79</v>
      </c>
      <c r="BC15">
        <v>1.79</v>
      </c>
      <c r="BD15" s="22"/>
      <c r="BE15" s="22"/>
      <c r="BF15">
        <v>7.69</v>
      </c>
      <c r="BG15" s="77">
        <v>39159.541666666664</v>
      </c>
      <c r="BH15" s="21" t="s">
        <v>309</v>
      </c>
      <c r="BI15">
        <v>60</v>
      </c>
      <c r="BJ15" s="25" t="s">
        <v>281</v>
      </c>
      <c r="BK15" s="15"/>
      <c r="BL15" s="19"/>
      <c r="BM15" s="15"/>
      <c r="BN15" s="15"/>
      <c r="BO15" s="22"/>
      <c r="BP15" s="22"/>
      <c r="BQ15" t="s">
        <v>303</v>
      </c>
      <c r="BR15" s="16">
        <v>5</v>
      </c>
      <c r="BT15" s="16">
        <v>0</v>
      </c>
      <c r="BU15" s="65"/>
      <c r="BV15">
        <v>18</v>
      </c>
    </row>
    <row r="16" spans="1:74">
      <c r="A16" s="19" t="s">
        <v>269</v>
      </c>
      <c r="B16" s="19">
        <v>1</v>
      </c>
      <c r="C16" t="s">
        <v>254</v>
      </c>
      <c r="D16">
        <v>2</v>
      </c>
      <c r="E16" s="15"/>
      <c r="F16" t="s">
        <v>282</v>
      </c>
      <c r="G16" t="s">
        <v>312</v>
      </c>
      <c r="H16" t="s">
        <v>241</v>
      </c>
      <c r="I16" s="17">
        <f t="shared" si="0"/>
        <v>53.917659999999998</v>
      </c>
      <c r="J16" s="18">
        <f t="shared" si="1"/>
        <v>9.9448799999999995</v>
      </c>
      <c r="L16" s="73" t="s">
        <v>273</v>
      </c>
      <c r="M16">
        <v>7</v>
      </c>
      <c r="N16" s="19"/>
      <c r="O16" s="19"/>
      <c r="P16">
        <v>6.5</v>
      </c>
      <c r="Q16" s="21" t="s">
        <v>245</v>
      </c>
      <c r="R16" s="15">
        <v>144</v>
      </c>
      <c r="S16" s="22"/>
      <c r="T16" s="22"/>
      <c r="U16" s="76"/>
      <c r="V16">
        <v>8.48235294117647E-2</v>
      </c>
      <c r="W16" s="43" t="s">
        <v>212</v>
      </c>
      <c r="X16" s="72"/>
      <c r="Y16" s="16">
        <f t="shared" si="8"/>
        <v>3.3</v>
      </c>
      <c r="Z16" s="16">
        <f t="shared" si="3"/>
        <v>5.4</v>
      </c>
      <c r="AA16" s="16">
        <f t="shared" si="4"/>
        <v>91.3</v>
      </c>
      <c r="AB16" s="22">
        <f t="shared" si="5"/>
        <v>3.65</v>
      </c>
      <c r="AC16" s="15"/>
      <c r="AD16" s="22">
        <v>0.31216666666666665</v>
      </c>
      <c r="AE16" s="15"/>
      <c r="AF16" s="22">
        <f t="shared" si="6"/>
        <v>5.8</v>
      </c>
      <c r="AG16" s="22">
        <f t="shared" si="7"/>
        <v>1.4</v>
      </c>
      <c r="AH16" s="20"/>
      <c r="AI16" s="21"/>
      <c r="AJ16">
        <v>8.1436609929999992</v>
      </c>
      <c r="AK16" s="22">
        <v>100</v>
      </c>
      <c r="AL16">
        <v>5.9209438409999997</v>
      </c>
      <c r="AM16" s="22">
        <v>2</v>
      </c>
      <c r="AN16">
        <v>98.816613029999999</v>
      </c>
      <c r="AO16">
        <v>4.9359341060000004</v>
      </c>
      <c r="AP16" s="22">
        <v>2</v>
      </c>
      <c r="AQ16">
        <v>3.6000000000000014</v>
      </c>
      <c r="AR16">
        <v>82.111961590000007</v>
      </c>
      <c r="AS16" s="25" t="s">
        <v>249</v>
      </c>
      <c r="AU16" t="s">
        <v>278</v>
      </c>
      <c r="AV16" s="21"/>
      <c r="AW16" s="21" t="s">
        <v>308</v>
      </c>
      <c r="AX16" s="75" t="s">
        <v>276</v>
      </c>
      <c r="AZ16" s="16"/>
      <c r="BA16">
        <v>3.25</v>
      </c>
      <c r="BB16">
        <v>2.79</v>
      </c>
      <c r="BC16">
        <v>1.79</v>
      </c>
      <c r="BD16" s="22"/>
      <c r="BE16" s="22"/>
      <c r="BF16">
        <v>7.69</v>
      </c>
      <c r="BG16" s="77">
        <v>39159.541666666664</v>
      </c>
      <c r="BH16" s="21" t="s">
        <v>309</v>
      </c>
      <c r="BI16">
        <v>60</v>
      </c>
      <c r="BJ16" s="25" t="s">
        <v>281</v>
      </c>
      <c r="BK16" s="15"/>
      <c r="BL16" s="19"/>
      <c r="BM16" s="15"/>
      <c r="BN16" s="15"/>
      <c r="BO16" s="22"/>
      <c r="BP16" s="22"/>
      <c r="BQ16" t="s">
        <v>303</v>
      </c>
      <c r="BR16" s="16">
        <v>5</v>
      </c>
      <c r="BT16" s="16">
        <v>0</v>
      </c>
      <c r="BU16" s="65"/>
      <c r="BV16">
        <v>18</v>
      </c>
    </row>
    <row r="17" spans="1:74">
      <c r="A17" s="19" t="s">
        <v>269</v>
      </c>
      <c r="B17" s="19">
        <v>1</v>
      </c>
      <c r="C17" t="s">
        <v>254</v>
      </c>
      <c r="D17">
        <v>2</v>
      </c>
      <c r="E17" s="15"/>
      <c r="F17" t="s">
        <v>282</v>
      </c>
      <c r="G17" t="s">
        <v>312</v>
      </c>
      <c r="H17" t="s">
        <v>242</v>
      </c>
      <c r="I17" s="17">
        <f t="shared" si="0"/>
        <v>53.917659999999998</v>
      </c>
      <c r="J17" s="18">
        <f t="shared" si="1"/>
        <v>9.9448799999999995</v>
      </c>
      <c r="L17" s="73" t="s">
        <v>273</v>
      </c>
      <c r="M17">
        <v>1</v>
      </c>
      <c r="N17" s="19"/>
      <c r="O17" s="19"/>
      <c r="P17">
        <v>2.8</v>
      </c>
      <c r="Q17" s="21" t="s">
        <v>245</v>
      </c>
      <c r="R17" s="15">
        <v>144</v>
      </c>
      <c r="S17" s="22"/>
      <c r="T17" s="22"/>
      <c r="U17" s="76"/>
      <c r="V17">
        <v>0.15729411764705881</v>
      </c>
      <c r="W17" s="43" t="s">
        <v>212</v>
      </c>
      <c r="X17" s="72"/>
      <c r="Y17" s="16">
        <f t="shared" si="8"/>
        <v>3.3</v>
      </c>
      <c r="Z17" s="16">
        <f t="shared" si="3"/>
        <v>5.4</v>
      </c>
      <c r="AA17" s="16">
        <f t="shared" si="4"/>
        <v>91.3</v>
      </c>
      <c r="AB17" s="22">
        <f t="shared" si="5"/>
        <v>3.65</v>
      </c>
      <c r="AC17" s="15"/>
      <c r="AD17" s="22">
        <v>0.31216666666666665</v>
      </c>
      <c r="AE17" s="15"/>
      <c r="AF17" s="22">
        <f t="shared" si="6"/>
        <v>5.8</v>
      </c>
      <c r="AG17" s="22">
        <f t="shared" si="7"/>
        <v>1.4</v>
      </c>
      <c r="AH17" s="20"/>
      <c r="AI17" s="21"/>
      <c r="AJ17">
        <v>9.8782316669999997</v>
      </c>
      <c r="AK17" s="22">
        <v>100</v>
      </c>
      <c r="AL17">
        <v>7.1238361110000001</v>
      </c>
      <c r="AM17" s="22">
        <v>2</v>
      </c>
      <c r="AN17">
        <v>257.73455560000002</v>
      </c>
      <c r="AO17">
        <v>3.9108755560000001</v>
      </c>
      <c r="AP17" s="22">
        <v>2</v>
      </c>
      <c r="AQ17">
        <v>0</v>
      </c>
      <c r="AR17">
        <v>69.350883330000002</v>
      </c>
      <c r="AS17" s="25" t="s">
        <v>249</v>
      </c>
      <c r="AU17" t="s">
        <v>278</v>
      </c>
      <c r="AV17" s="21"/>
      <c r="AW17" s="21" t="s">
        <v>308</v>
      </c>
      <c r="AX17" s="75" t="s">
        <v>276</v>
      </c>
      <c r="AZ17" s="16"/>
      <c r="BA17">
        <v>3.25</v>
      </c>
      <c r="BB17">
        <v>2.79</v>
      </c>
      <c r="BC17">
        <v>1.79</v>
      </c>
      <c r="BD17" s="22"/>
      <c r="BE17" s="22"/>
      <c r="BF17">
        <v>7.69</v>
      </c>
      <c r="BG17" s="77">
        <v>39159.548611111109</v>
      </c>
      <c r="BH17" s="21" t="s">
        <v>309</v>
      </c>
      <c r="BI17">
        <v>60</v>
      </c>
      <c r="BJ17" s="25" t="s">
        <v>281</v>
      </c>
      <c r="BK17" s="15"/>
      <c r="BL17" s="19"/>
      <c r="BM17" s="15"/>
      <c r="BN17" s="15"/>
      <c r="BO17" s="22"/>
      <c r="BP17" s="22"/>
      <c r="BQ17" t="s">
        <v>303</v>
      </c>
      <c r="BR17" s="16">
        <v>5</v>
      </c>
      <c r="BT17" s="16">
        <v>0</v>
      </c>
      <c r="BU17" s="65"/>
      <c r="BV17">
        <v>18</v>
      </c>
    </row>
    <row r="18" spans="1:74">
      <c r="A18" s="19" t="s">
        <v>269</v>
      </c>
      <c r="B18" s="19">
        <v>1</v>
      </c>
      <c r="C18" t="s">
        <v>254</v>
      </c>
      <c r="D18">
        <v>2</v>
      </c>
      <c r="E18" s="15"/>
      <c r="F18" t="s">
        <v>282</v>
      </c>
      <c r="G18" t="s">
        <v>312</v>
      </c>
      <c r="H18" t="s">
        <v>242</v>
      </c>
      <c r="I18" s="17">
        <f t="shared" si="0"/>
        <v>53.917659999999998</v>
      </c>
      <c r="J18" s="18">
        <f t="shared" si="1"/>
        <v>9.9448799999999995</v>
      </c>
      <c r="L18" s="73" t="s">
        <v>273</v>
      </c>
      <c r="M18">
        <v>2</v>
      </c>
      <c r="N18" s="19"/>
      <c r="O18" s="19"/>
      <c r="P18">
        <v>2.8</v>
      </c>
      <c r="Q18" s="21" t="s">
        <v>245</v>
      </c>
      <c r="R18" s="15">
        <v>144</v>
      </c>
      <c r="S18" s="22"/>
      <c r="T18" s="22"/>
      <c r="U18" s="76"/>
      <c r="V18">
        <v>3.5411764705882351E-2</v>
      </c>
      <c r="W18" s="43" t="s">
        <v>212</v>
      </c>
      <c r="X18" s="72"/>
      <c r="Y18" s="16">
        <f t="shared" si="8"/>
        <v>3.3</v>
      </c>
      <c r="Z18" s="16">
        <f t="shared" si="3"/>
        <v>5.4</v>
      </c>
      <c r="AA18" s="16">
        <f t="shared" si="4"/>
        <v>91.3</v>
      </c>
      <c r="AB18" s="22">
        <f t="shared" si="5"/>
        <v>3.65</v>
      </c>
      <c r="AC18" s="15"/>
      <c r="AD18" s="22">
        <v>0.31216666666666665</v>
      </c>
      <c r="AE18" s="15"/>
      <c r="AF18" s="22">
        <f t="shared" si="6"/>
        <v>5.8</v>
      </c>
      <c r="AG18" s="22">
        <f t="shared" si="7"/>
        <v>1.4</v>
      </c>
      <c r="AH18" s="20"/>
      <c r="AI18" s="21"/>
      <c r="AJ18">
        <v>9.1122382860000002</v>
      </c>
      <c r="AK18" s="22">
        <v>100</v>
      </c>
      <c r="AL18">
        <v>6.9689308570000001</v>
      </c>
      <c r="AM18" s="22">
        <v>2</v>
      </c>
      <c r="AN18">
        <v>172.03235330000001</v>
      </c>
      <c r="AO18">
        <v>3.6092328569999998</v>
      </c>
      <c r="AP18" s="22">
        <v>2</v>
      </c>
      <c r="AQ18">
        <v>0</v>
      </c>
      <c r="AR18">
        <v>68.102991430000003</v>
      </c>
      <c r="AS18" s="25" t="s">
        <v>249</v>
      </c>
      <c r="AU18" t="s">
        <v>278</v>
      </c>
      <c r="AV18" s="21"/>
      <c r="AW18" s="21" t="s">
        <v>308</v>
      </c>
      <c r="AX18" s="75" t="s">
        <v>276</v>
      </c>
      <c r="AZ18" s="16"/>
      <c r="BA18">
        <v>3.25</v>
      </c>
      <c r="BB18">
        <v>2.79</v>
      </c>
      <c r="BC18">
        <v>1.79</v>
      </c>
      <c r="BD18" s="22"/>
      <c r="BE18" s="22"/>
      <c r="BF18">
        <v>7.69</v>
      </c>
      <c r="BG18" s="77">
        <v>39159.548611111109</v>
      </c>
      <c r="BH18" s="21" t="s">
        <v>309</v>
      </c>
      <c r="BI18">
        <v>60</v>
      </c>
      <c r="BJ18" s="25" t="s">
        <v>281</v>
      </c>
      <c r="BK18" s="15"/>
      <c r="BL18" s="19"/>
      <c r="BM18" s="15"/>
      <c r="BN18" s="15"/>
      <c r="BO18" s="22"/>
      <c r="BP18" s="22"/>
      <c r="BQ18" t="s">
        <v>303</v>
      </c>
      <c r="BR18" s="16">
        <v>5</v>
      </c>
      <c r="BT18" s="16">
        <v>0</v>
      </c>
      <c r="BU18" s="65"/>
      <c r="BV18">
        <v>18</v>
      </c>
    </row>
    <row r="19" spans="1:74">
      <c r="A19" s="19" t="s">
        <v>269</v>
      </c>
      <c r="B19" s="19">
        <v>1</v>
      </c>
      <c r="C19" t="s">
        <v>254</v>
      </c>
      <c r="D19">
        <v>2</v>
      </c>
      <c r="E19" s="15"/>
      <c r="F19" t="s">
        <v>282</v>
      </c>
      <c r="G19" t="s">
        <v>312</v>
      </c>
      <c r="H19" t="s">
        <v>242</v>
      </c>
      <c r="I19" s="17">
        <f t="shared" si="0"/>
        <v>53.917659999999998</v>
      </c>
      <c r="J19" s="18">
        <f t="shared" si="1"/>
        <v>9.9448799999999995</v>
      </c>
      <c r="L19" s="73" t="s">
        <v>273</v>
      </c>
      <c r="M19">
        <v>3</v>
      </c>
      <c r="N19" s="19"/>
      <c r="O19" s="19"/>
      <c r="P19">
        <v>13.9</v>
      </c>
      <c r="Q19" s="21" t="s">
        <v>245</v>
      </c>
      <c r="R19" s="15">
        <v>144</v>
      </c>
      <c r="S19" s="22"/>
      <c r="T19" s="22"/>
      <c r="U19" s="76"/>
      <c r="V19">
        <v>0.23058823529411768</v>
      </c>
      <c r="W19" s="43" t="s">
        <v>212</v>
      </c>
      <c r="X19" s="72"/>
      <c r="Y19" s="16">
        <f t="shared" si="8"/>
        <v>3.3</v>
      </c>
      <c r="Z19" s="16">
        <f t="shared" si="3"/>
        <v>5.4</v>
      </c>
      <c r="AA19" s="16">
        <f t="shared" si="4"/>
        <v>91.3</v>
      </c>
      <c r="AB19" s="22">
        <f t="shared" si="5"/>
        <v>3.65</v>
      </c>
      <c r="AC19" s="15"/>
      <c r="AD19" s="22">
        <v>0.31216666666666665</v>
      </c>
      <c r="AE19" s="15"/>
      <c r="AF19" s="22">
        <f t="shared" si="6"/>
        <v>5.8</v>
      </c>
      <c r="AG19" s="22">
        <f t="shared" si="7"/>
        <v>1.4</v>
      </c>
      <c r="AH19" s="20"/>
      <c r="AI19" s="21"/>
      <c r="AJ19">
        <v>7.1277351690000001</v>
      </c>
      <c r="AK19" s="22">
        <v>100</v>
      </c>
      <c r="AL19">
        <v>5.293268136</v>
      </c>
      <c r="AM19" s="22">
        <v>2</v>
      </c>
      <c r="AN19">
        <v>57.762628620000001</v>
      </c>
      <c r="AO19">
        <v>4.0369559319999997</v>
      </c>
      <c r="AP19" s="22">
        <v>2</v>
      </c>
      <c r="AQ19">
        <v>6.5</v>
      </c>
      <c r="AR19">
        <v>81.711305929999995</v>
      </c>
      <c r="AS19" s="25" t="s">
        <v>249</v>
      </c>
      <c r="AU19" t="s">
        <v>278</v>
      </c>
      <c r="AV19" s="21"/>
      <c r="AW19" s="21" t="s">
        <v>308</v>
      </c>
      <c r="AX19" s="75" t="s">
        <v>276</v>
      </c>
      <c r="AZ19" s="16"/>
      <c r="BA19">
        <v>3.25</v>
      </c>
      <c r="BB19">
        <v>2.79</v>
      </c>
      <c r="BC19">
        <v>1.79</v>
      </c>
      <c r="BD19" s="22"/>
      <c r="BE19" s="22"/>
      <c r="BF19">
        <v>7.69</v>
      </c>
      <c r="BG19" s="77">
        <v>39159.548611111109</v>
      </c>
      <c r="BH19" s="21" t="s">
        <v>309</v>
      </c>
      <c r="BI19">
        <v>60</v>
      </c>
      <c r="BJ19" s="25" t="s">
        <v>281</v>
      </c>
      <c r="BK19" s="15"/>
      <c r="BL19" s="19"/>
      <c r="BM19" s="15"/>
      <c r="BN19" s="15"/>
      <c r="BO19" s="22"/>
      <c r="BP19" s="22"/>
      <c r="BQ19" t="s">
        <v>303</v>
      </c>
      <c r="BR19" s="16">
        <v>5</v>
      </c>
      <c r="BT19" s="16">
        <v>0</v>
      </c>
      <c r="BU19" s="65"/>
      <c r="BV19">
        <v>18</v>
      </c>
    </row>
    <row r="20" spans="1:74">
      <c r="A20" s="19" t="s">
        <v>269</v>
      </c>
      <c r="B20" s="19">
        <v>1</v>
      </c>
      <c r="C20" t="s">
        <v>254</v>
      </c>
      <c r="D20">
        <v>2</v>
      </c>
      <c r="E20" s="15"/>
      <c r="F20" t="s">
        <v>282</v>
      </c>
      <c r="G20" t="s">
        <v>312</v>
      </c>
      <c r="H20" t="s">
        <v>242</v>
      </c>
      <c r="I20" s="17">
        <f t="shared" si="0"/>
        <v>53.917659999999998</v>
      </c>
      <c r="J20" s="18">
        <f t="shared" si="1"/>
        <v>9.9448799999999995</v>
      </c>
      <c r="L20" s="73" t="s">
        <v>273</v>
      </c>
      <c r="M20">
        <v>4</v>
      </c>
      <c r="N20" s="19"/>
      <c r="O20" s="19"/>
      <c r="P20">
        <v>4</v>
      </c>
      <c r="Q20" s="21" t="s">
        <v>245</v>
      </c>
      <c r="R20" s="15">
        <v>144</v>
      </c>
      <c r="S20" s="22"/>
      <c r="T20" s="22"/>
      <c r="U20" s="76"/>
      <c r="V20">
        <v>0.14905882352941174</v>
      </c>
      <c r="W20" s="43" t="s">
        <v>212</v>
      </c>
      <c r="X20" s="72"/>
      <c r="Y20" s="16">
        <f t="shared" si="8"/>
        <v>3.3</v>
      </c>
      <c r="Z20" s="16">
        <f t="shared" si="3"/>
        <v>5.4</v>
      </c>
      <c r="AA20" s="16">
        <f t="shared" si="4"/>
        <v>91.3</v>
      </c>
      <c r="AB20" s="22">
        <f t="shared" si="5"/>
        <v>3.65</v>
      </c>
      <c r="AC20" s="15"/>
      <c r="AD20" s="22">
        <v>0.31216666666666665</v>
      </c>
      <c r="AE20" s="15"/>
      <c r="AF20" s="22">
        <f t="shared" si="6"/>
        <v>5.8</v>
      </c>
      <c r="AG20" s="22">
        <f t="shared" si="7"/>
        <v>1.4</v>
      </c>
      <c r="AH20" s="20"/>
      <c r="AI20" s="21"/>
      <c r="AJ20">
        <v>7.4372520419999999</v>
      </c>
      <c r="AK20" s="22">
        <v>100</v>
      </c>
      <c r="AL20">
        <v>5.3135924650000002</v>
      </c>
      <c r="AM20" s="22">
        <v>2</v>
      </c>
      <c r="AN20">
        <v>93.310243499999999</v>
      </c>
      <c r="AO20">
        <v>4.2741227459999998</v>
      </c>
      <c r="AP20" s="22">
        <v>2</v>
      </c>
      <c r="AQ20">
        <v>0.70000000000000018</v>
      </c>
      <c r="AR20">
        <v>80.667207750000003</v>
      </c>
      <c r="AS20" s="25" t="s">
        <v>249</v>
      </c>
      <c r="AU20" t="s">
        <v>278</v>
      </c>
      <c r="AV20" s="21"/>
      <c r="AW20" s="21" t="s">
        <v>308</v>
      </c>
      <c r="AX20" s="75" t="s">
        <v>276</v>
      </c>
      <c r="AZ20" s="16"/>
      <c r="BA20">
        <v>3.25</v>
      </c>
      <c r="BB20">
        <v>2.79</v>
      </c>
      <c r="BC20">
        <v>1.79</v>
      </c>
      <c r="BD20" s="22"/>
      <c r="BE20" s="22"/>
      <c r="BF20">
        <v>7.69</v>
      </c>
      <c r="BG20" s="77">
        <v>39159.548611111109</v>
      </c>
      <c r="BH20" s="21" t="s">
        <v>309</v>
      </c>
      <c r="BI20">
        <v>60</v>
      </c>
      <c r="BJ20" s="25" t="s">
        <v>281</v>
      </c>
      <c r="BK20" s="15"/>
      <c r="BL20" s="19"/>
      <c r="BM20" s="15"/>
      <c r="BN20" s="15"/>
      <c r="BO20" s="22"/>
      <c r="BP20" s="22"/>
      <c r="BQ20" t="s">
        <v>303</v>
      </c>
      <c r="BR20" s="16">
        <v>5</v>
      </c>
      <c r="BT20" s="16">
        <v>0</v>
      </c>
      <c r="BU20" s="65"/>
      <c r="BV20">
        <v>18</v>
      </c>
    </row>
    <row r="21" spans="1:74">
      <c r="A21" s="19" t="s">
        <v>269</v>
      </c>
      <c r="B21" s="19">
        <v>1</v>
      </c>
      <c r="C21" t="s">
        <v>254</v>
      </c>
      <c r="D21">
        <v>2</v>
      </c>
      <c r="E21" s="15"/>
      <c r="F21" t="s">
        <v>282</v>
      </c>
      <c r="G21" t="s">
        <v>312</v>
      </c>
      <c r="H21" t="s">
        <v>242</v>
      </c>
      <c r="I21" s="17">
        <f t="shared" si="0"/>
        <v>53.917659999999998</v>
      </c>
      <c r="J21" s="18">
        <f t="shared" si="1"/>
        <v>9.9448799999999995</v>
      </c>
      <c r="L21" s="73" t="s">
        <v>273</v>
      </c>
      <c r="M21">
        <v>5</v>
      </c>
      <c r="N21" s="19"/>
      <c r="O21" s="19"/>
      <c r="P21">
        <v>3.6</v>
      </c>
      <c r="Q21" s="21" t="s">
        <v>245</v>
      </c>
      <c r="R21" s="15">
        <v>144</v>
      </c>
      <c r="S21" s="22"/>
      <c r="T21" s="22"/>
      <c r="U21" s="76"/>
      <c r="V21">
        <v>0</v>
      </c>
      <c r="W21" s="43" t="s">
        <v>212</v>
      </c>
      <c r="X21" s="72"/>
      <c r="Y21" s="16">
        <f t="shared" si="8"/>
        <v>3.3</v>
      </c>
      <c r="Z21" s="16">
        <f t="shared" si="3"/>
        <v>5.4</v>
      </c>
      <c r="AA21" s="16">
        <f t="shared" si="4"/>
        <v>91.3</v>
      </c>
      <c r="AB21" s="22">
        <f t="shared" si="5"/>
        <v>3.65</v>
      </c>
      <c r="AC21" s="15"/>
      <c r="AD21" s="22">
        <v>0.31216666666666665</v>
      </c>
      <c r="AE21" s="15"/>
      <c r="AF21" s="22">
        <f t="shared" si="6"/>
        <v>5.8</v>
      </c>
      <c r="AG21" s="22">
        <f t="shared" si="7"/>
        <v>1.4</v>
      </c>
      <c r="AH21" s="20"/>
      <c r="AI21" s="21"/>
      <c r="AJ21">
        <v>7.7993439880000004</v>
      </c>
      <c r="AK21" s="22">
        <v>100</v>
      </c>
      <c r="AL21">
        <v>5.6492988960000003</v>
      </c>
      <c r="AM21" s="22">
        <v>2</v>
      </c>
      <c r="AN21">
        <v>126.1660772</v>
      </c>
      <c r="AO21">
        <v>4.4403447849999997</v>
      </c>
      <c r="AP21" s="22">
        <v>2</v>
      </c>
      <c r="AQ21">
        <v>9.9999999999999645E-2</v>
      </c>
      <c r="AR21">
        <v>77.9636</v>
      </c>
      <c r="AS21" s="25" t="s">
        <v>249</v>
      </c>
      <c r="AU21" t="s">
        <v>278</v>
      </c>
      <c r="AV21" s="21"/>
      <c r="AW21" s="21" t="s">
        <v>308</v>
      </c>
      <c r="AX21" s="75" t="s">
        <v>276</v>
      </c>
      <c r="AZ21" s="16"/>
      <c r="BA21">
        <v>3.25</v>
      </c>
      <c r="BB21">
        <v>2.79</v>
      </c>
      <c r="BC21">
        <v>1.79</v>
      </c>
      <c r="BD21" s="22"/>
      <c r="BE21" s="22"/>
      <c r="BF21">
        <v>7.69</v>
      </c>
      <c r="BG21" s="77">
        <v>39159.548611111109</v>
      </c>
      <c r="BH21" s="21" t="s">
        <v>309</v>
      </c>
      <c r="BI21">
        <v>60</v>
      </c>
      <c r="BJ21" s="25" t="s">
        <v>281</v>
      </c>
      <c r="BK21" s="15"/>
      <c r="BL21" s="19"/>
      <c r="BM21" s="15"/>
      <c r="BN21" s="15"/>
      <c r="BO21" s="22"/>
      <c r="BP21" s="22"/>
      <c r="BQ21" t="s">
        <v>303</v>
      </c>
      <c r="BR21" s="16">
        <v>5</v>
      </c>
      <c r="BT21" s="16">
        <v>0</v>
      </c>
      <c r="BU21" s="65"/>
      <c r="BV21">
        <v>18</v>
      </c>
    </row>
    <row r="22" spans="1:74">
      <c r="A22" s="19" t="s">
        <v>269</v>
      </c>
      <c r="B22" s="19">
        <v>1</v>
      </c>
      <c r="C22" t="s">
        <v>254</v>
      </c>
      <c r="D22">
        <v>2</v>
      </c>
      <c r="E22" s="15"/>
      <c r="F22" t="s">
        <v>282</v>
      </c>
      <c r="G22" t="s">
        <v>312</v>
      </c>
      <c r="H22" t="s">
        <v>242</v>
      </c>
      <c r="I22" s="17">
        <f t="shared" si="0"/>
        <v>53.917659999999998</v>
      </c>
      <c r="J22" s="18">
        <f t="shared" si="1"/>
        <v>9.9448799999999995</v>
      </c>
      <c r="L22" s="73" t="s">
        <v>273</v>
      </c>
      <c r="M22">
        <v>6</v>
      </c>
      <c r="N22" s="19"/>
      <c r="O22" s="19"/>
      <c r="P22">
        <v>16</v>
      </c>
      <c r="Q22" s="21" t="s">
        <v>245</v>
      </c>
      <c r="R22" s="15">
        <v>144</v>
      </c>
      <c r="S22" s="22"/>
      <c r="T22" s="22"/>
      <c r="U22" s="76"/>
      <c r="V22">
        <v>4.6117647058823534E-2</v>
      </c>
      <c r="W22" s="43" t="s">
        <v>212</v>
      </c>
      <c r="X22" s="72"/>
      <c r="Y22" s="16">
        <f t="shared" si="8"/>
        <v>3.3</v>
      </c>
      <c r="Z22" s="16">
        <f t="shared" si="3"/>
        <v>5.4</v>
      </c>
      <c r="AA22" s="16">
        <f t="shared" si="4"/>
        <v>91.3</v>
      </c>
      <c r="AB22" s="22">
        <f t="shared" si="5"/>
        <v>3.65</v>
      </c>
      <c r="AC22" s="15"/>
      <c r="AD22" s="22">
        <v>0.31216666666666665</v>
      </c>
      <c r="AE22" s="15"/>
      <c r="AF22" s="22">
        <f t="shared" si="6"/>
        <v>5.8</v>
      </c>
      <c r="AG22" s="22">
        <f t="shared" si="7"/>
        <v>1.4</v>
      </c>
      <c r="AH22" s="20"/>
      <c r="AI22" s="21"/>
      <c r="AJ22">
        <v>8.1714632050000002</v>
      </c>
      <c r="AK22" s="22">
        <v>100</v>
      </c>
      <c r="AL22">
        <v>5.8620632820000003</v>
      </c>
      <c r="AM22" s="22">
        <v>2</v>
      </c>
      <c r="AN22">
        <v>83.235647619999995</v>
      </c>
      <c r="AO22">
        <v>4.6626868339999996</v>
      </c>
      <c r="AP22" s="22">
        <v>2</v>
      </c>
      <c r="AQ22">
        <v>7.5000000000000009</v>
      </c>
      <c r="AR22">
        <v>82.909766020000006</v>
      </c>
      <c r="AS22" s="25" t="s">
        <v>249</v>
      </c>
      <c r="AU22" t="s">
        <v>278</v>
      </c>
      <c r="AV22" s="21"/>
      <c r="AW22" s="21" t="s">
        <v>308</v>
      </c>
      <c r="AX22" s="75" t="s">
        <v>276</v>
      </c>
      <c r="AZ22" s="16"/>
      <c r="BA22">
        <v>3.25</v>
      </c>
      <c r="BB22">
        <v>2.79</v>
      </c>
      <c r="BC22">
        <v>1.79</v>
      </c>
      <c r="BD22" s="22"/>
      <c r="BE22" s="22"/>
      <c r="BF22">
        <v>7.69</v>
      </c>
      <c r="BG22" s="77">
        <v>39159.548611111109</v>
      </c>
      <c r="BH22" s="21" t="s">
        <v>309</v>
      </c>
      <c r="BI22">
        <v>60</v>
      </c>
      <c r="BJ22" s="25" t="s">
        <v>281</v>
      </c>
      <c r="BK22" s="15"/>
      <c r="BL22" s="19"/>
      <c r="BM22" s="15"/>
      <c r="BN22" s="15"/>
      <c r="BO22" s="22"/>
      <c r="BP22" s="22"/>
      <c r="BQ22" t="s">
        <v>303</v>
      </c>
      <c r="BR22" s="16">
        <v>5</v>
      </c>
      <c r="BT22" s="16">
        <v>0</v>
      </c>
      <c r="BU22" s="65"/>
      <c r="BV22">
        <v>18</v>
      </c>
    </row>
    <row r="23" spans="1:74">
      <c r="A23" s="19" t="s">
        <v>269</v>
      </c>
      <c r="B23" s="19">
        <v>1</v>
      </c>
      <c r="C23" t="s">
        <v>254</v>
      </c>
      <c r="D23">
        <v>2</v>
      </c>
      <c r="E23" s="15"/>
      <c r="F23" t="s">
        <v>282</v>
      </c>
      <c r="G23" t="s">
        <v>312</v>
      </c>
      <c r="H23" t="s">
        <v>242</v>
      </c>
      <c r="I23" s="17">
        <f t="shared" si="0"/>
        <v>53.917659999999998</v>
      </c>
      <c r="J23" s="18">
        <f t="shared" si="1"/>
        <v>9.9448799999999995</v>
      </c>
      <c r="L23" s="73" t="s">
        <v>273</v>
      </c>
      <c r="M23">
        <v>7</v>
      </c>
      <c r="N23" s="19"/>
      <c r="O23" s="19"/>
      <c r="P23">
        <v>4.5</v>
      </c>
      <c r="Q23" s="21" t="s">
        <v>245</v>
      </c>
      <c r="R23" s="15">
        <v>144</v>
      </c>
      <c r="S23" s="22"/>
      <c r="T23" s="22"/>
      <c r="U23" s="76"/>
      <c r="V23">
        <v>7.247058823529412E-2</v>
      </c>
      <c r="W23" s="43" t="s">
        <v>212</v>
      </c>
      <c r="X23" s="72"/>
      <c r="Y23" s="16">
        <f t="shared" si="8"/>
        <v>3.3</v>
      </c>
      <c r="Z23" s="16">
        <f t="shared" si="3"/>
        <v>5.4</v>
      </c>
      <c r="AA23" s="16">
        <f t="shared" si="4"/>
        <v>91.3</v>
      </c>
      <c r="AB23" s="22">
        <f t="shared" si="5"/>
        <v>3.65</v>
      </c>
      <c r="AC23" s="15"/>
      <c r="AD23" s="22">
        <v>0.31216666666666665</v>
      </c>
      <c r="AE23" s="15"/>
      <c r="AF23" s="22">
        <f t="shared" si="6"/>
        <v>5.8</v>
      </c>
      <c r="AG23" s="22">
        <f t="shared" si="7"/>
        <v>1.4</v>
      </c>
      <c r="AH23" s="20"/>
      <c r="AI23" s="21"/>
      <c r="AJ23">
        <v>8.151825594</v>
      </c>
      <c r="AK23" s="22">
        <v>100</v>
      </c>
      <c r="AL23">
        <v>5.8757339860000002</v>
      </c>
      <c r="AM23" s="22">
        <v>2</v>
      </c>
      <c r="AN23">
        <v>85.426003969999996</v>
      </c>
      <c r="AO23">
        <v>4.8153770280000003</v>
      </c>
      <c r="AP23" s="22">
        <v>2</v>
      </c>
      <c r="AQ23">
        <v>4.0999999999999979</v>
      </c>
      <c r="AR23">
        <v>83.069895450000004</v>
      </c>
      <c r="AS23" s="25" t="s">
        <v>249</v>
      </c>
      <c r="AU23" t="s">
        <v>278</v>
      </c>
      <c r="AV23" s="21"/>
      <c r="AW23" s="21" t="s">
        <v>308</v>
      </c>
      <c r="AX23" s="75" t="s">
        <v>276</v>
      </c>
      <c r="AZ23" s="16"/>
      <c r="BA23">
        <v>3.25</v>
      </c>
      <c r="BB23">
        <v>2.79</v>
      </c>
      <c r="BC23">
        <v>1.79</v>
      </c>
      <c r="BD23" s="22"/>
      <c r="BE23" s="22"/>
      <c r="BF23">
        <v>7.69</v>
      </c>
      <c r="BG23" s="77">
        <v>39159.548611111109</v>
      </c>
      <c r="BH23" s="21" t="s">
        <v>309</v>
      </c>
      <c r="BI23">
        <v>60</v>
      </c>
      <c r="BJ23" s="25" t="s">
        <v>281</v>
      </c>
      <c r="BK23" s="15"/>
      <c r="BL23" s="19"/>
      <c r="BM23" s="15"/>
      <c r="BN23" s="15"/>
      <c r="BO23" s="22"/>
      <c r="BP23" s="22"/>
      <c r="BQ23" t="s">
        <v>303</v>
      </c>
      <c r="BR23" s="16">
        <v>5</v>
      </c>
      <c r="BT23" s="16">
        <v>0</v>
      </c>
      <c r="BU23" s="65"/>
      <c r="BV23">
        <v>18</v>
      </c>
    </row>
    <row r="24" spans="1:74">
      <c r="A24" s="19" t="s">
        <v>269</v>
      </c>
      <c r="B24" s="19">
        <v>1</v>
      </c>
      <c r="C24" t="s">
        <v>254</v>
      </c>
      <c r="D24">
        <v>2</v>
      </c>
      <c r="E24" s="15"/>
      <c r="F24" t="s">
        <v>282</v>
      </c>
      <c r="G24" t="s">
        <v>312</v>
      </c>
      <c r="H24" t="s">
        <v>243</v>
      </c>
      <c r="I24" s="17">
        <f t="shared" si="0"/>
        <v>53.917659999999998</v>
      </c>
      <c r="J24" s="18">
        <f t="shared" si="1"/>
        <v>9.9448799999999995</v>
      </c>
      <c r="L24" s="73" t="s">
        <v>273</v>
      </c>
      <c r="M24">
        <v>1</v>
      </c>
      <c r="N24" s="19"/>
      <c r="O24" s="19"/>
      <c r="P24">
        <v>2.9</v>
      </c>
      <c r="Q24" s="21" t="s">
        <v>245</v>
      </c>
      <c r="R24" s="15">
        <v>144</v>
      </c>
      <c r="S24" s="22"/>
      <c r="T24" s="22"/>
      <c r="U24" s="76"/>
      <c r="V24">
        <v>0.53200000000000003</v>
      </c>
      <c r="W24" s="43" t="s">
        <v>212</v>
      </c>
      <c r="X24" s="72"/>
      <c r="Y24" s="16">
        <f t="shared" si="8"/>
        <v>3.3</v>
      </c>
      <c r="Z24" s="16">
        <f t="shared" si="3"/>
        <v>5.4</v>
      </c>
      <c r="AA24" s="16">
        <f t="shared" si="4"/>
        <v>91.3</v>
      </c>
      <c r="AB24" s="22">
        <f t="shared" si="5"/>
        <v>3.65</v>
      </c>
      <c r="AC24" s="15"/>
      <c r="AD24" s="22">
        <v>0.31216666666666665</v>
      </c>
      <c r="AE24" s="15"/>
      <c r="AF24" s="22">
        <f t="shared" si="6"/>
        <v>5.8</v>
      </c>
      <c r="AG24" s="22">
        <f t="shared" si="7"/>
        <v>1.4</v>
      </c>
      <c r="AH24" s="20"/>
      <c r="AI24" s="21"/>
      <c r="AJ24">
        <v>9.8718638890000001</v>
      </c>
      <c r="AK24" s="22">
        <v>100</v>
      </c>
      <c r="AL24">
        <v>7.1717405559999996</v>
      </c>
      <c r="AM24" s="22">
        <v>2</v>
      </c>
      <c r="AN24">
        <v>260.52544440000003</v>
      </c>
      <c r="AO24">
        <v>3.913800556</v>
      </c>
      <c r="AP24" s="22">
        <v>2</v>
      </c>
      <c r="AQ24">
        <v>0</v>
      </c>
      <c r="AR24">
        <v>68.795205559999999</v>
      </c>
      <c r="AS24" s="25" t="s">
        <v>249</v>
      </c>
      <c r="AU24" t="s">
        <v>278</v>
      </c>
      <c r="AV24" s="21"/>
      <c r="AW24" s="21" t="s">
        <v>308</v>
      </c>
      <c r="AX24" s="75" t="s">
        <v>276</v>
      </c>
      <c r="AZ24" s="16"/>
      <c r="BA24">
        <v>3.25</v>
      </c>
      <c r="BB24">
        <v>2.79</v>
      </c>
      <c r="BC24">
        <v>1.79</v>
      </c>
      <c r="BD24" s="22"/>
      <c r="BE24" s="22"/>
      <c r="BF24">
        <v>7.69</v>
      </c>
      <c r="BG24" s="77">
        <v>39159.555555555555</v>
      </c>
      <c r="BH24" s="21" t="s">
        <v>309</v>
      </c>
      <c r="BI24">
        <v>60</v>
      </c>
      <c r="BJ24" s="25" t="s">
        <v>281</v>
      </c>
      <c r="BK24" s="15"/>
      <c r="BL24" s="19"/>
      <c r="BM24" s="15"/>
      <c r="BN24" s="15"/>
      <c r="BO24" s="22"/>
      <c r="BP24" s="22"/>
      <c r="BQ24" t="s">
        <v>303</v>
      </c>
      <c r="BR24" s="16">
        <v>5</v>
      </c>
      <c r="BT24" s="16">
        <v>0</v>
      </c>
      <c r="BU24" s="65"/>
      <c r="BV24">
        <v>18</v>
      </c>
    </row>
    <row r="25" spans="1:74">
      <c r="A25" s="19" t="s">
        <v>269</v>
      </c>
      <c r="B25" s="19">
        <v>1</v>
      </c>
      <c r="C25" t="s">
        <v>254</v>
      </c>
      <c r="D25">
        <v>2</v>
      </c>
      <c r="E25" s="15"/>
      <c r="F25" t="s">
        <v>282</v>
      </c>
      <c r="G25" t="s">
        <v>312</v>
      </c>
      <c r="H25" t="s">
        <v>243</v>
      </c>
      <c r="I25" s="17">
        <f t="shared" si="0"/>
        <v>53.917659999999998</v>
      </c>
      <c r="J25" s="18">
        <f t="shared" si="1"/>
        <v>9.9448799999999995</v>
      </c>
      <c r="L25" s="73" t="s">
        <v>273</v>
      </c>
      <c r="M25">
        <v>2</v>
      </c>
      <c r="N25" s="19"/>
      <c r="O25" s="19"/>
      <c r="P25">
        <v>1.7</v>
      </c>
      <c r="Q25" s="21" t="s">
        <v>245</v>
      </c>
      <c r="R25" s="15">
        <v>144</v>
      </c>
      <c r="S25" s="22"/>
      <c r="T25" s="22"/>
      <c r="U25" s="76"/>
      <c r="V25">
        <v>4.2823529411764705E-2</v>
      </c>
      <c r="W25" s="43" t="s">
        <v>212</v>
      </c>
      <c r="X25" s="72"/>
      <c r="Y25" s="16">
        <f t="shared" si="8"/>
        <v>3.3</v>
      </c>
      <c r="Z25" s="16">
        <f t="shared" si="3"/>
        <v>5.4</v>
      </c>
      <c r="AA25" s="16">
        <f t="shared" si="4"/>
        <v>91.3</v>
      </c>
      <c r="AB25" s="22">
        <f t="shared" si="5"/>
        <v>3.65</v>
      </c>
      <c r="AC25" s="15"/>
      <c r="AD25" s="22">
        <v>0.31216666666666665</v>
      </c>
      <c r="AE25" s="15"/>
      <c r="AF25" s="22">
        <f t="shared" si="6"/>
        <v>5.8</v>
      </c>
      <c r="AG25" s="22">
        <f t="shared" si="7"/>
        <v>1.4</v>
      </c>
      <c r="AH25" s="20"/>
      <c r="AI25" s="21"/>
      <c r="AJ25">
        <v>9.4144089659999999</v>
      </c>
      <c r="AK25" s="22">
        <v>100</v>
      </c>
      <c r="AL25">
        <v>7.1064782759999998</v>
      </c>
      <c r="AM25" s="22">
        <v>2</v>
      </c>
      <c r="AN25">
        <v>201.3935621</v>
      </c>
      <c r="AO25">
        <v>3.8247975859999999</v>
      </c>
      <c r="AP25" s="22">
        <v>2</v>
      </c>
      <c r="AQ25">
        <v>0</v>
      </c>
      <c r="AR25">
        <v>67.552117240000001</v>
      </c>
      <c r="AS25" s="25" t="s">
        <v>249</v>
      </c>
      <c r="AU25" t="s">
        <v>278</v>
      </c>
      <c r="AV25" s="21"/>
      <c r="AW25" s="21" t="s">
        <v>308</v>
      </c>
      <c r="AX25" s="75" t="s">
        <v>276</v>
      </c>
      <c r="AZ25" s="16"/>
      <c r="BA25">
        <v>3.25</v>
      </c>
      <c r="BB25">
        <v>2.79</v>
      </c>
      <c r="BC25">
        <v>1.79</v>
      </c>
      <c r="BD25" s="22"/>
      <c r="BE25" s="22"/>
      <c r="BF25">
        <v>7.69</v>
      </c>
      <c r="BG25" s="77">
        <v>39159.555555555555</v>
      </c>
      <c r="BH25" s="21" t="s">
        <v>309</v>
      </c>
      <c r="BI25">
        <v>60</v>
      </c>
      <c r="BJ25" s="25" t="s">
        <v>281</v>
      </c>
      <c r="BK25" s="15"/>
      <c r="BL25" s="19"/>
      <c r="BM25" s="15"/>
      <c r="BN25" s="15"/>
      <c r="BO25" s="22"/>
      <c r="BP25" s="22"/>
      <c r="BQ25" t="s">
        <v>303</v>
      </c>
      <c r="BR25" s="16">
        <v>5</v>
      </c>
      <c r="BT25" s="16">
        <v>0</v>
      </c>
      <c r="BU25" s="65"/>
      <c r="BV25">
        <v>18</v>
      </c>
    </row>
    <row r="26" spans="1:74">
      <c r="A26" s="19" t="s">
        <v>269</v>
      </c>
      <c r="B26" s="19">
        <v>1</v>
      </c>
      <c r="C26" t="s">
        <v>254</v>
      </c>
      <c r="D26">
        <v>2</v>
      </c>
      <c r="E26" s="15"/>
      <c r="F26" t="s">
        <v>282</v>
      </c>
      <c r="G26" t="s">
        <v>312</v>
      </c>
      <c r="H26" t="s">
        <v>243</v>
      </c>
      <c r="I26" s="17">
        <f t="shared" si="0"/>
        <v>53.917659999999998</v>
      </c>
      <c r="J26" s="18">
        <f t="shared" si="1"/>
        <v>9.9448799999999995</v>
      </c>
      <c r="L26" s="73" t="s">
        <v>273</v>
      </c>
      <c r="M26">
        <v>3</v>
      </c>
      <c r="N26" s="19"/>
      <c r="O26" s="19"/>
      <c r="P26">
        <v>15.2</v>
      </c>
      <c r="Q26" s="21" t="s">
        <v>245</v>
      </c>
      <c r="R26" s="15">
        <v>144</v>
      </c>
      <c r="S26" s="22"/>
      <c r="T26" s="22"/>
      <c r="U26" s="76"/>
      <c r="V26">
        <v>0.20670588235294118</v>
      </c>
      <c r="W26" s="43" t="s">
        <v>212</v>
      </c>
      <c r="X26" s="72"/>
      <c r="Y26" s="16">
        <f t="shared" si="8"/>
        <v>3.3</v>
      </c>
      <c r="Z26" s="16">
        <f t="shared" si="3"/>
        <v>5.4</v>
      </c>
      <c r="AA26" s="16">
        <f t="shared" si="4"/>
        <v>91.3</v>
      </c>
      <c r="AB26" s="22">
        <f t="shared" si="5"/>
        <v>3.65</v>
      </c>
      <c r="AC26" s="15"/>
      <c r="AD26" s="22">
        <v>0.31216666666666665</v>
      </c>
      <c r="AE26" s="15"/>
      <c r="AF26" s="22">
        <f t="shared" si="6"/>
        <v>5.8</v>
      </c>
      <c r="AG26" s="22">
        <f t="shared" si="7"/>
        <v>1.4</v>
      </c>
      <c r="AH26" s="20"/>
      <c r="AI26" s="21"/>
      <c r="AJ26">
        <v>7.1196543700000001</v>
      </c>
      <c r="AK26" s="22">
        <v>100</v>
      </c>
      <c r="AL26">
        <v>5.2660077310000002</v>
      </c>
      <c r="AM26" s="22">
        <v>2</v>
      </c>
      <c r="AN26">
        <v>59.053539299999997</v>
      </c>
      <c r="AO26">
        <v>4.0571453780000004</v>
      </c>
      <c r="AP26" s="22">
        <v>2</v>
      </c>
      <c r="AQ26">
        <v>6.5</v>
      </c>
      <c r="AR26">
        <v>81.804594960000003</v>
      </c>
      <c r="AS26" s="25" t="s">
        <v>249</v>
      </c>
      <c r="AU26" t="s">
        <v>278</v>
      </c>
      <c r="AV26" s="21"/>
      <c r="AW26" s="21" t="s">
        <v>308</v>
      </c>
      <c r="AX26" s="75" t="s">
        <v>276</v>
      </c>
      <c r="AZ26" s="16"/>
      <c r="BA26">
        <v>3.25</v>
      </c>
      <c r="BB26">
        <v>2.79</v>
      </c>
      <c r="BC26">
        <v>1.79</v>
      </c>
      <c r="BD26" s="22"/>
      <c r="BE26" s="22"/>
      <c r="BF26">
        <v>7.69</v>
      </c>
      <c r="BG26" s="77">
        <v>39159.555555555555</v>
      </c>
      <c r="BH26" s="21" t="s">
        <v>309</v>
      </c>
      <c r="BI26">
        <v>60</v>
      </c>
      <c r="BJ26" s="25" t="s">
        <v>281</v>
      </c>
      <c r="BK26" s="15"/>
      <c r="BL26" s="19"/>
      <c r="BM26" s="15"/>
      <c r="BN26" s="15"/>
      <c r="BO26" s="22"/>
      <c r="BP26" s="22"/>
      <c r="BQ26" t="s">
        <v>303</v>
      </c>
      <c r="BR26" s="16">
        <v>5</v>
      </c>
      <c r="BT26" s="16">
        <v>0</v>
      </c>
      <c r="BU26" s="65"/>
      <c r="BV26">
        <v>18</v>
      </c>
    </row>
    <row r="27" spans="1:74">
      <c r="A27" s="19" t="s">
        <v>269</v>
      </c>
      <c r="B27" s="19">
        <v>1</v>
      </c>
      <c r="C27" t="s">
        <v>254</v>
      </c>
      <c r="D27">
        <v>2</v>
      </c>
      <c r="E27" s="15"/>
      <c r="F27" t="s">
        <v>282</v>
      </c>
      <c r="G27" t="s">
        <v>312</v>
      </c>
      <c r="H27" t="s">
        <v>243</v>
      </c>
      <c r="I27" s="17">
        <f t="shared" si="0"/>
        <v>53.917659999999998</v>
      </c>
      <c r="J27" s="18">
        <f t="shared" si="1"/>
        <v>9.9448799999999995</v>
      </c>
      <c r="L27" s="73" t="s">
        <v>273</v>
      </c>
      <c r="M27">
        <v>4</v>
      </c>
      <c r="N27" s="19"/>
      <c r="O27" s="19"/>
      <c r="P27">
        <v>4</v>
      </c>
      <c r="Q27" s="21" t="s">
        <v>245</v>
      </c>
      <c r="R27" s="15">
        <v>144</v>
      </c>
      <c r="S27" s="22"/>
      <c r="T27" s="22"/>
      <c r="U27" s="76"/>
      <c r="V27">
        <v>6.6705882352941184E-2</v>
      </c>
      <c r="W27" s="43" t="s">
        <v>212</v>
      </c>
      <c r="X27" s="72"/>
      <c r="Y27" s="16">
        <f t="shared" si="8"/>
        <v>3.3</v>
      </c>
      <c r="Z27" s="16">
        <f t="shared" si="3"/>
        <v>5.4</v>
      </c>
      <c r="AA27" s="16">
        <f t="shared" si="4"/>
        <v>91.3</v>
      </c>
      <c r="AB27" s="22">
        <f t="shared" si="5"/>
        <v>3.65</v>
      </c>
      <c r="AC27" s="15"/>
      <c r="AD27" s="22">
        <v>0.31216666666666665</v>
      </c>
      <c r="AE27" s="15"/>
      <c r="AF27" s="22">
        <f t="shared" si="6"/>
        <v>5.8</v>
      </c>
      <c r="AG27" s="22">
        <f t="shared" si="7"/>
        <v>1.4</v>
      </c>
      <c r="AH27" s="20"/>
      <c r="AI27" s="21"/>
      <c r="AJ27">
        <v>7.4638420979999998</v>
      </c>
      <c r="AK27" s="22">
        <v>100</v>
      </c>
      <c r="AL27">
        <v>5.3299161540000002</v>
      </c>
      <c r="AM27" s="22">
        <v>2</v>
      </c>
      <c r="AN27">
        <v>97.93029774</v>
      </c>
      <c r="AO27">
        <v>4.3046020980000002</v>
      </c>
      <c r="AP27" s="22">
        <v>2</v>
      </c>
      <c r="AQ27">
        <v>0.79999999999999982</v>
      </c>
      <c r="AR27">
        <v>80.418509790000002</v>
      </c>
      <c r="AS27" s="25" t="s">
        <v>249</v>
      </c>
      <c r="AU27" t="s">
        <v>278</v>
      </c>
      <c r="AV27" s="21"/>
      <c r="AW27" s="21" t="s">
        <v>308</v>
      </c>
      <c r="AX27" s="75" t="s">
        <v>276</v>
      </c>
      <c r="AZ27" s="16"/>
      <c r="BA27">
        <v>3.25</v>
      </c>
      <c r="BB27">
        <v>2.79</v>
      </c>
      <c r="BC27">
        <v>1.79</v>
      </c>
      <c r="BD27" s="22"/>
      <c r="BE27" s="22"/>
      <c r="BF27">
        <v>7.69</v>
      </c>
      <c r="BG27" s="77">
        <v>39159.555555555555</v>
      </c>
      <c r="BH27" s="21" t="s">
        <v>309</v>
      </c>
      <c r="BI27">
        <v>60</v>
      </c>
      <c r="BJ27" s="25" t="s">
        <v>281</v>
      </c>
      <c r="BK27" s="15"/>
      <c r="BL27" s="19"/>
      <c r="BM27" s="15"/>
      <c r="BN27" s="15"/>
      <c r="BO27" s="22"/>
      <c r="BP27" s="22"/>
      <c r="BQ27" t="s">
        <v>303</v>
      </c>
      <c r="BR27" s="16">
        <v>5</v>
      </c>
      <c r="BT27" s="16">
        <v>0</v>
      </c>
      <c r="BU27" s="65"/>
      <c r="BV27">
        <v>18</v>
      </c>
    </row>
    <row r="28" spans="1:74">
      <c r="A28" s="19" t="s">
        <v>269</v>
      </c>
      <c r="B28" s="19">
        <v>1</v>
      </c>
      <c r="C28" t="s">
        <v>254</v>
      </c>
      <c r="D28">
        <v>2</v>
      </c>
      <c r="E28" s="15"/>
      <c r="F28" t="s">
        <v>282</v>
      </c>
      <c r="G28" t="s">
        <v>312</v>
      </c>
      <c r="H28" t="s">
        <v>243</v>
      </c>
      <c r="I28" s="17">
        <f t="shared" si="0"/>
        <v>53.917659999999998</v>
      </c>
      <c r="J28" s="18">
        <f t="shared" si="1"/>
        <v>9.9448799999999995</v>
      </c>
      <c r="L28" s="73" t="s">
        <v>273</v>
      </c>
      <c r="M28">
        <v>5</v>
      </c>
      <c r="N28" s="19"/>
      <c r="O28" s="19"/>
      <c r="P28">
        <v>3.4</v>
      </c>
      <c r="Q28" s="21" t="s">
        <v>245</v>
      </c>
      <c r="R28" s="15">
        <v>144</v>
      </c>
      <c r="S28" s="22"/>
      <c r="T28" s="22"/>
      <c r="U28" s="76"/>
      <c r="V28">
        <v>5.9294117647058824E-2</v>
      </c>
      <c r="W28" s="43" t="s">
        <v>212</v>
      </c>
      <c r="X28" s="72"/>
      <c r="Y28" s="16">
        <f t="shared" si="8"/>
        <v>3.3</v>
      </c>
      <c r="Z28" s="16">
        <f t="shared" si="3"/>
        <v>5.4</v>
      </c>
      <c r="AA28" s="16">
        <f t="shared" si="4"/>
        <v>91.3</v>
      </c>
      <c r="AB28" s="22">
        <f t="shared" si="5"/>
        <v>3.65</v>
      </c>
      <c r="AC28" s="15"/>
      <c r="AD28" s="22">
        <v>0.31216666666666665</v>
      </c>
      <c r="AE28" s="15"/>
      <c r="AF28" s="22">
        <f t="shared" si="6"/>
        <v>5.8</v>
      </c>
      <c r="AG28" s="22">
        <f t="shared" si="7"/>
        <v>1.4</v>
      </c>
      <c r="AH28" s="20"/>
      <c r="AI28" s="21"/>
      <c r="AJ28">
        <v>7.7955826989999997</v>
      </c>
      <c r="AK28" s="22">
        <v>100</v>
      </c>
      <c r="AL28">
        <v>5.6574990180000002</v>
      </c>
      <c r="AM28" s="22">
        <v>2</v>
      </c>
      <c r="AN28">
        <v>125.9559606</v>
      </c>
      <c r="AO28">
        <v>4.449803374</v>
      </c>
      <c r="AP28" s="22">
        <v>2</v>
      </c>
      <c r="AQ28">
        <v>0</v>
      </c>
      <c r="AR28">
        <v>77.92569632</v>
      </c>
      <c r="AS28" s="25" t="s">
        <v>249</v>
      </c>
      <c r="AU28" t="s">
        <v>278</v>
      </c>
      <c r="AV28" s="21"/>
      <c r="AW28" s="21" t="s">
        <v>308</v>
      </c>
      <c r="AX28" s="75" t="s">
        <v>276</v>
      </c>
      <c r="AZ28" s="16"/>
      <c r="BA28">
        <v>3.25</v>
      </c>
      <c r="BB28">
        <v>2.79</v>
      </c>
      <c r="BC28">
        <v>1.79</v>
      </c>
      <c r="BD28" s="22"/>
      <c r="BE28" s="22"/>
      <c r="BF28">
        <v>7.69</v>
      </c>
      <c r="BG28" s="77">
        <v>39159.555555555555</v>
      </c>
      <c r="BH28" s="21" t="s">
        <v>309</v>
      </c>
      <c r="BI28">
        <v>60</v>
      </c>
      <c r="BJ28" s="25" t="s">
        <v>281</v>
      </c>
      <c r="BK28" s="15"/>
      <c r="BL28" s="19"/>
      <c r="BM28" s="15"/>
      <c r="BN28" s="15"/>
      <c r="BO28" s="22"/>
      <c r="BP28" s="22"/>
      <c r="BQ28" t="s">
        <v>303</v>
      </c>
      <c r="BR28" s="16">
        <v>5</v>
      </c>
      <c r="BT28" s="16">
        <v>0</v>
      </c>
      <c r="BU28" s="65"/>
      <c r="BV28">
        <v>18</v>
      </c>
    </row>
    <row r="29" spans="1:74">
      <c r="A29" s="19" t="s">
        <v>269</v>
      </c>
      <c r="B29" s="19">
        <v>1</v>
      </c>
      <c r="C29" t="s">
        <v>254</v>
      </c>
      <c r="D29">
        <v>2</v>
      </c>
      <c r="E29" s="15"/>
      <c r="F29" t="s">
        <v>282</v>
      </c>
      <c r="G29" t="s">
        <v>312</v>
      </c>
      <c r="H29" t="s">
        <v>243</v>
      </c>
      <c r="I29" s="17">
        <f t="shared" si="0"/>
        <v>53.917659999999998</v>
      </c>
      <c r="J29" s="18">
        <f t="shared" si="1"/>
        <v>9.9448799999999995</v>
      </c>
      <c r="L29" s="73" t="s">
        <v>273</v>
      </c>
      <c r="M29">
        <v>6</v>
      </c>
      <c r="N29" s="19"/>
      <c r="O29" s="19"/>
      <c r="P29">
        <v>16</v>
      </c>
      <c r="Q29" s="21" t="s">
        <v>245</v>
      </c>
      <c r="R29" s="15">
        <v>144</v>
      </c>
      <c r="S29" s="22"/>
      <c r="T29" s="22"/>
      <c r="U29" s="76"/>
      <c r="V29">
        <v>7.5764705882352942E-2</v>
      </c>
      <c r="W29" s="43" t="s">
        <v>212</v>
      </c>
      <c r="X29" s="72"/>
      <c r="Y29" s="16">
        <f t="shared" si="8"/>
        <v>3.3</v>
      </c>
      <c r="Z29" s="16">
        <f t="shared" si="3"/>
        <v>5.4</v>
      </c>
      <c r="AA29" s="16">
        <f t="shared" si="4"/>
        <v>91.3</v>
      </c>
      <c r="AB29" s="22">
        <f t="shared" si="5"/>
        <v>3.65</v>
      </c>
      <c r="AC29" s="15"/>
      <c r="AD29" s="22">
        <v>0.31216666666666665</v>
      </c>
      <c r="AE29" s="15"/>
      <c r="AF29" s="22">
        <f t="shared" si="6"/>
        <v>5.8</v>
      </c>
      <c r="AG29" s="22">
        <f t="shared" si="7"/>
        <v>1.4</v>
      </c>
      <c r="AH29" s="20"/>
      <c r="AI29" s="21"/>
      <c r="AJ29">
        <v>8.1668467180000004</v>
      </c>
      <c r="AK29" s="22">
        <v>100</v>
      </c>
      <c r="AL29">
        <v>5.8593931269999997</v>
      </c>
      <c r="AM29" s="22">
        <v>2</v>
      </c>
      <c r="AN29">
        <v>82.735395109999999</v>
      </c>
      <c r="AO29">
        <v>4.6770117369999999</v>
      </c>
      <c r="AP29" s="22">
        <v>2</v>
      </c>
      <c r="AQ29">
        <v>7.6000000000000005</v>
      </c>
      <c r="AR29">
        <v>82.992476449999998</v>
      </c>
      <c r="AS29" s="25" t="s">
        <v>249</v>
      </c>
      <c r="AU29" t="s">
        <v>278</v>
      </c>
      <c r="AV29" s="21"/>
      <c r="AW29" s="21" t="s">
        <v>308</v>
      </c>
      <c r="AX29" s="75" t="s">
        <v>276</v>
      </c>
      <c r="AZ29" s="16"/>
      <c r="BA29">
        <v>3.25</v>
      </c>
      <c r="BB29">
        <v>2.79</v>
      </c>
      <c r="BC29">
        <v>1.79</v>
      </c>
      <c r="BD29" s="22"/>
      <c r="BE29" s="22"/>
      <c r="BF29">
        <v>7.69</v>
      </c>
      <c r="BG29" s="77">
        <v>39159.555555555555</v>
      </c>
      <c r="BH29" s="21" t="s">
        <v>309</v>
      </c>
      <c r="BI29">
        <v>60</v>
      </c>
      <c r="BJ29" s="25" t="s">
        <v>281</v>
      </c>
      <c r="BK29" s="15"/>
      <c r="BL29" s="19"/>
      <c r="BM29" s="15"/>
      <c r="BN29" s="15"/>
      <c r="BO29" s="22"/>
      <c r="BP29" s="22"/>
      <c r="BQ29" t="s">
        <v>303</v>
      </c>
      <c r="BR29" s="16">
        <v>5</v>
      </c>
      <c r="BT29" s="16">
        <v>0</v>
      </c>
      <c r="BU29" s="65"/>
      <c r="BV29">
        <v>18</v>
      </c>
    </row>
    <row r="30" spans="1:74">
      <c r="A30" s="19" t="s">
        <v>269</v>
      </c>
      <c r="B30" s="19">
        <v>1</v>
      </c>
      <c r="C30" t="s">
        <v>254</v>
      </c>
      <c r="D30">
        <v>2</v>
      </c>
      <c r="E30" s="15"/>
      <c r="F30" t="s">
        <v>282</v>
      </c>
      <c r="G30" t="s">
        <v>312</v>
      </c>
      <c r="H30" t="s">
        <v>243</v>
      </c>
      <c r="I30" s="17">
        <f t="shared" si="0"/>
        <v>53.917659999999998</v>
      </c>
      <c r="J30" s="18">
        <f t="shared" si="1"/>
        <v>9.9448799999999995</v>
      </c>
      <c r="L30" s="73" t="s">
        <v>273</v>
      </c>
      <c r="M30">
        <v>7</v>
      </c>
      <c r="N30" s="19"/>
      <c r="O30" s="19"/>
      <c r="P30">
        <v>4.5</v>
      </c>
      <c r="Q30" s="21" t="s">
        <v>245</v>
      </c>
      <c r="R30" s="15">
        <v>144</v>
      </c>
      <c r="S30" s="22"/>
      <c r="T30" s="22"/>
      <c r="U30" s="76"/>
      <c r="V30">
        <v>3.623529411764706E-2</v>
      </c>
      <c r="W30" s="43" t="s">
        <v>212</v>
      </c>
      <c r="X30" s="72"/>
      <c r="Y30" s="16">
        <f t="shared" si="8"/>
        <v>3.3</v>
      </c>
      <c r="Z30" s="16">
        <f t="shared" si="3"/>
        <v>5.4</v>
      </c>
      <c r="AA30" s="16">
        <f t="shared" si="4"/>
        <v>91.3</v>
      </c>
      <c r="AB30" s="22">
        <f t="shared" si="5"/>
        <v>3.65</v>
      </c>
      <c r="AC30" s="15"/>
      <c r="AD30" s="22">
        <v>0.31216666666666665</v>
      </c>
      <c r="AE30" s="15"/>
      <c r="AF30" s="22">
        <f t="shared" si="6"/>
        <v>5.8</v>
      </c>
      <c r="AG30" s="22">
        <f t="shared" si="7"/>
        <v>1.4</v>
      </c>
      <c r="AH30" s="20"/>
      <c r="AI30" s="21"/>
      <c r="AJ30">
        <v>8.1470546499999994</v>
      </c>
      <c r="AK30" s="22">
        <v>100</v>
      </c>
      <c r="AL30">
        <v>5.8749251750000004</v>
      </c>
      <c r="AM30" s="22">
        <v>2</v>
      </c>
      <c r="AN30">
        <v>86.045594870000002</v>
      </c>
      <c r="AO30">
        <v>4.8291526219999996</v>
      </c>
      <c r="AP30" s="22">
        <v>2</v>
      </c>
      <c r="AQ30">
        <v>3.9999999999999982</v>
      </c>
      <c r="AR30">
        <v>83.023647550000007</v>
      </c>
      <c r="AS30" s="25" t="s">
        <v>249</v>
      </c>
      <c r="AU30" t="s">
        <v>278</v>
      </c>
      <c r="AV30" s="21"/>
      <c r="AW30" s="21" t="s">
        <v>308</v>
      </c>
      <c r="AX30" s="75" t="s">
        <v>276</v>
      </c>
      <c r="AZ30" s="16"/>
      <c r="BA30">
        <v>3.25</v>
      </c>
      <c r="BB30">
        <v>2.79</v>
      </c>
      <c r="BC30">
        <v>1.79</v>
      </c>
      <c r="BD30" s="22"/>
      <c r="BE30" s="22"/>
      <c r="BF30">
        <v>7.69</v>
      </c>
      <c r="BG30" s="77">
        <v>39159.555555555555</v>
      </c>
      <c r="BH30" s="21" t="s">
        <v>309</v>
      </c>
      <c r="BI30">
        <v>60</v>
      </c>
      <c r="BJ30" s="25" t="s">
        <v>281</v>
      </c>
      <c r="BK30" s="15"/>
      <c r="BL30" s="19"/>
      <c r="BM30" s="15"/>
      <c r="BN30" s="15"/>
      <c r="BO30" s="22"/>
      <c r="BP30" s="22"/>
      <c r="BQ30" t="s">
        <v>303</v>
      </c>
      <c r="BR30" s="16">
        <v>5</v>
      </c>
      <c r="BT30" s="16">
        <v>0</v>
      </c>
      <c r="BU30" s="65"/>
      <c r="BV30">
        <v>18</v>
      </c>
    </row>
    <row r="31" spans="1:74">
      <c r="A31" s="19" t="s">
        <v>269</v>
      </c>
      <c r="B31" s="19">
        <v>1</v>
      </c>
      <c r="C31" t="s">
        <v>254</v>
      </c>
      <c r="D31">
        <v>2</v>
      </c>
      <c r="E31" s="15"/>
      <c r="F31" t="s">
        <v>283</v>
      </c>
      <c r="G31" t="s">
        <v>312</v>
      </c>
      <c r="H31" t="s">
        <v>241</v>
      </c>
      <c r="I31" s="17">
        <f t="shared" si="0"/>
        <v>53.917659999999998</v>
      </c>
      <c r="J31" s="18">
        <f t="shared" si="1"/>
        <v>9.9448799999999995</v>
      </c>
      <c r="L31" s="73" t="s">
        <v>273</v>
      </c>
      <c r="M31">
        <v>1</v>
      </c>
      <c r="N31" s="19"/>
      <c r="O31" s="19"/>
      <c r="P31">
        <v>15.4</v>
      </c>
      <c r="Q31" s="21" t="s">
        <v>245</v>
      </c>
      <c r="R31" s="15">
        <v>144</v>
      </c>
      <c r="S31" s="22"/>
      <c r="T31" s="22"/>
      <c r="U31" s="76"/>
      <c r="V31">
        <v>0.26270588235294118</v>
      </c>
      <c r="W31" s="43" t="s">
        <v>212</v>
      </c>
      <c r="X31" s="72"/>
      <c r="Y31" s="16">
        <f t="shared" si="8"/>
        <v>3.3</v>
      </c>
      <c r="Z31" s="16">
        <f t="shared" si="3"/>
        <v>5.4</v>
      </c>
      <c r="AA31" s="16">
        <f t="shared" si="4"/>
        <v>91.3</v>
      </c>
      <c r="AB31" s="22">
        <f t="shared" si="5"/>
        <v>3.65</v>
      </c>
      <c r="AC31" s="15"/>
      <c r="AD31" s="22">
        <v>0.31216666666666665</v>
      </c>
      <c r="AE31" s="15"/>
      <c r="AF31" s="22">
        <f t="shared" si="6"/>
        <v>5.8</v>
      </c>
      <c r="AG31" s="22">
        <f t="shared" si="7"/>
        <v>1.4</v>
      </c>
      <c r="AH31" s="20"/>
      <c r="AI31" s="21"/>
      <c r="AJ31">
        <v>6.4648576340000004</v>
      </c>
      <c r="AK31" s="22">
        <v>100</v>
      </c>
      <c r="AL31">
        <v>4.8541016130000001</v>
      </c>
      <c r="AM31" s="22">
        <v>2</v>
      </c>
      <c r="AN31">
        <v>10.323593300000001</v>
      </c>
      <c r="AO31">
        <v>4.055192581</v>
      </c>
      <c r="AP31" s="22">
        <v>2</v>
      </c>
      <c r="AQ31">
        <v>6.5</v>
      </c>
      <c r="AR31">
        <v>84.988781720000006</v>
      </c>
      <c r="AS31" s="25" t="s">
        <v>249</v>
      </c>
      <c r="AU31" t="s">
        <v>277</v>
      </c>
      <c r="AV31" s="21"/>
      <c r="AW31" s="21" t="s">
        <v>308</v>
      </c>
      <c r="AX31" s="75" t="s">
        <v>276</v>
      </c>
      <c r="AZ31" s="16"/>
      <c r="BA31">
        <v>5.22</v>
      </c>
      <c r="BB31">
        <v>3.13</v>
      </c>
      <c r="BC31">
        <v>1.72</v>
      </c>
      <c r="BD31" s="22"/>
      <c r="BE31" s="22"/>
      <c r="BF31">
        <v>7.63</v>
      </c>
      <c r="BG31" s="77">
        <v>39159.708333333336</v>
      </c>
      <c r="BH31" s="21" t="s">
        <v>309</v>
      </c>
      <c r="BI31">
        <v>54.55</v>
      </c>
      <c r="BJ31" s="25" t="s">
        <v>281</v>
      </c>
      <c r="BK31" s="15"/>
      <c r="BL31" s="19"/>
      <c r="BM31" s="15"/>
      <c r="BN31" s="15"/>
      <c r="BO31" s="22"/>
      <c r="BP31" s="22"/>
      <c r="BQ31" t="s">
        <v>303</v>
      </c>
      <c r="BR31" s="16">
        <v>5</v>
      </c>
      <c r="BT31" s="16">
        <v>0</v>
      </c>
      <c r="BU31" s="65"/>
      <c r="BV31">
        <v>90</v>
      </c>
    </row>
    <row r="32" spans="1:74">
      <c r="A32" s="19" t="s">
        <v>269</v>
      </c>
      <c r="B32" s="19">
        <v>1</v>
      </c>
      <c r="C32" t="s">
        <v>254</v>
      </c>
      <c r="D32">
        <v>2</v>
      </c>
      <c r="E32" s="15"/>
      <c r="F32" t="s">
        <v>283</v>
      </c>
      <c r="G32" t="s">
        <v>312</v>
      </c>
      <c r="H32" t="s">
        <v>241</v>
      </c>
      <c r="I32" s="17">
        <f t="shared" si="0"/>
        <v>53.917659999999998</v>
      </c>
      <c r="J32" s="18">
        <f t="shared" si="1"/>
        <v>9.9448799999999995</v>
      </c>
      <c r="L32" s="73" t="s">
        <v>273</v>
      </c>
      <c r="M32">
        <v>2</v>
      </c>
      <c r="N32" s="19"/>
      <c r="O32" s="19"/>
      <c r="P32">
        <v>4.0999999999999996</v>
      </c>
      <c r="Q32" s="21" t="s">
        <v>245</v>
      </c>
      <c r="R32" s="15">
        <v>144</v>
      </c>
      <c r="S32" s="22"/>
      <c r="T32" s="22"/>
      <c r="U32" s="76"/>
      <c r="V32">
        <v>0</v>
      </c>
      <c r="W32" s="43" t="s">
        <v>212</v>
      </c>
      <c r="X32" s="72"/>
      <c r="Y32" s="16">
        <f t="shared" si="8"/>
        <v>3.3</v>
      </c>
      <c r="Z32" s="16">
        <f t="shared" si="3"/>
        <v>5.4</v>
      </c>
      <c r="AA32" s="16">
        <f t="shared" si="4"/>
        <v>91.3</v>
      </c>
      <c r="AB32" s="22">
        <f t="shared" si="5"/>
        <v>3.65</v>
      </c>
      <c r="AC32" s="15"/>
      <c r="AD32" s="22">
        <v>0.31216666666666665</v>
      </c>
      <c r="AE32" s="15"/>
      <c r="AF32" s="22">
        <f t="shared" si="6"/>
        <v>5.8</v>
      </c>
      <c r="AG32" s="22">
        <f t="shared" si="7"/>
        <v>1.4</v>
      </c>
      <c r="AH32" s="20"/>
      <c r="AI32" s="21"/>
      <c r="AJ32">
        <v>6.9608758469999996</v>
      </c>
      <c r="AK32" s="22">
        <v>100</v>
      </c>
      <c r="AL32">
        <v>4.9395666949999999</v>
      </c>
      <c r="AM32" s="22">
        <v>2</v>
      </c>
      <c r="AN32">
        <v>61.398970990000002</v>
      </c>
      <c r="AO32">
        <v>4.3300603390000001</v>
      </c>
      <c r="AP32" s="22">
        <v>2</v>
      </c>
      <c r="AQ32">
        <v>0.70000000000000018</v>
      </c>
      <c r="AR32">
        <v>83.206227119999994</v>
      </c>
      <c r="AS32" s="25" t="s">
        <v>249</v>
      </c>
      <c r="AU32" t="s">
        <v>277</v>
      </c>
      <c r="AV32" s="21"/>
      <c r="AW32" s="21" t="s">
        <v>308</v>
      </c>
      <c r="AX32" s="75" t="s">
        <v>276</v>
      </c>
      <c r="AZ32" s="16"/>
      <c r="BA32">
        <v>5.22</v>
      </c>
      <c r="BB32">
        <v>3.13</v>
      </c>
      <c r="BC32">
        <v>1.72</v>
      </c>
      <c r="BD32" s="22"/>
      <c r="BE32" s="22"/>
      <c r="BF32">
        <v>7.63</v>
      </c>
      <c r="BG32" s="77">
        <v>39159.708333333336</v>
      </c>
      <c r="BH32" s="21" t="s">
        <v>309</v>
      </c>
      <c r="BI32">
        <v>54.55</v>
      </c>
      <c r="BJ32" s="25" t="s">
        <v>281</v>
      </c>
      <c r="BK32" s="15"/>
      <c r="BL32" s="19"/>
      <c r="BM32" s="15"/>
      <c r="BN32" s="15"/>
      <c r="BO32" s="22"/>
      <c r="BP32" s="22"/>
      <c r="BQ32" t="s">
        <v>303</v>
      </c>
      <c r="BR32" s="16">
        <v>5</v>
      </c>
      <c r="BT32" s="16">
        <v>0</v>
      </c>
      <c r="BU32" s="65"/>
      <c r="BV32">
        <v>90</v>
      </c>
    </row>
    <row r="33" spans="1:74">
      <c r="A33" s="19" t="s">
        <v>269</v>
      </c>
      <c r="B33" s="19">
        <v>1</v>
      </c>
      <c r="C33" t="s">
        <v>254</v>
      </c>
      <c r="D33">
        <v>2</v>
      </c>
      <c r="E33" s="15"/>
      <c r="F33" t="s">
        <v>283</v>
      </c>
      <c r="G33" t="s">
        <v>312</v>
      </c>
      <c r="H33" t="s">
        <v>241</v>
      </c>
      <c r="I33" s="17">
        <f t="shared" si="0"/>
        <v>53.917659999999998</v>
      </c>
      <c r="J33" s="18">
        <f t="shared" si="1"/>
        <v>9.9448799999999995</v>
      </c>
      <c r="L33" s="73" t="s">
        <v>273</v>
      </c>
      <c r="M33">
        <v>3</v>
      </c>
      <c r="N33" s="19"/>
      <c r="O33" s="19"/>
      <c r="P33">
        <v>3.5</v>
      </c>
      <c r="Q33" s="21" t="s">
        <v>245</v>
      </c>
      <c r="R33" s="15">
        <v>144</v>
      </c>
      <c r="S33" s="22"/>
      <c r="T33" s="22"/>
      <c r="U33" s="76"/>
      <c r="V33">
        <v>8.0705882352941183E-2</v>
      </c>
      <c r="W33" s="43" t="s">
        <v>212</v>
      </c>
      <c r="X33" s="72"/>
      <c r="Y33" s="16">
        <f t="shared" si="8"/>
        <v>3.3</v>
      </c>
      <c r="Z33" s="16">
        <f t="shared" si="3"/>
        <v>5.4</v>
      </c>
      <c r="AA33" s="16">
        <f t="shared" si="4"/>
        <v>91.3</v>
      </c>
      <c r="AB33" s="22">
        <f t="shared" si="5"/>
        <v>3.65</v>
      </c>
      <c r="AC33" s="15"/>
      <c r="AD33" s="22">
        <v>0.31216666666666665</v>
      </c>
      <c r="AE33" s="15"/>
      <c r="AF33" s="22">
        <f t="shared" si="6"/>
        <v>5.8</v>
      </c>
      <c r="AG33" s="22">
        <f t="shared" si="7"/>
        <v>1.4</v>
      </c>
      <c r="AH33" s="20"/>
      <c r="AI33" s="21"/>
      <c r="AJ33">
        <v>7.4652664030000002</v>
      </c>
      <c r="AK33" s="22">
        <v>100</v>
      </c>
      <c r="AL33">
        <v>5.3813399280000001</v>
      </c>
      <c r="AM33" s="22">
        <v>2</v>
      </c>
      <c r="AN33">
        <v>107.3042847</v>
      </c>
      <c r="AO33">
        <v>4.5191841009999996</v>
      </c>
      <c r="AP33" s="22">
        <v>2</v>
      </c>
      <c r="AQ33">
        <v>9.9999999999999645E-2</v>
      </c>
      <c r="AR33">
        <v>79.601583450000007</v>
      </c>
      <c r="AS33" s="25" t="s">
        <v>249</v>
      </c>
      <c r="AU33" t="s">
        <v>277</v>
      </c>
      <c r="AV33" s="21"/>
      <c r="AW33" s="21" t="s">
        <v>308</v>
      </c>
      <c r="AX33" s="75" t="s">
        <v>276</v>
      </c>
      <c r="AZ33" s="16"/>
      <c r="BA33">
        <v>5.22</v>
      </c>
      <c r="BB33">
        <v>3.13</v>
      </c>
      <c r="BC33">
        <v>1.72</v>
      </c>
      <c r="BD33" s="22"/>
      <c r="BE33" s="22"/>
      <c r="BF33">
        <v>7.63</v>
      </c>
      <c r="BG33" s="77">
        <v>39159.708333333336</v>
      </c>
      <c r="BH33" s="21" t="s">
        <v>309</v>
      </c>
      <c r="BI33">
        <v>54.55</v>
      </c>
      <c r="BJ33" s="25" t="s">
        <v>281</v>
      </c>
      <c r="BK33" s="15"/>
      <c r="BL33" s="19"/>
      <c r="BM33" s="15"/>
      <c r="BN33" s="15"/>
      <c r="BO33" s="22"/>
      <c r="BP33" s="22"/>
      <c r="BQ33" t="s">
        <v>303</v>
      </c>
      <c r="BR33" s="16">
        <v>5</v>
      </c>
      <c r="BT33" s="16">
        <v>0</v>
      </c>
      <c r="BU33" s="65"/>
      <c r="BV33">
        <v>90</v>
      </c>
    </row>
    <row r="34" spans="1:74">
      <c r="A34" s="19" t="s">
        <v>269</v>
      </c>
      <c r="B34" s="19">
        <v>1</v>
      </c>
      <c r="C34" t="s">
        <v>254</v>
      </c>
      <c r="D34">
        <v>2</v>
      </c>
      <c r="E34" s="15"/>
      <c r="F34" t="s">
        <v>283</v>
      </c>
      <c r="G34" t="s">
        <v>312</v>
      </c>
      <c r="H34" t="s">
        <v>241</v>
      </c>
      <c r="I34" s="17">
        <f t="shared" si="0"/>
        <v>53.917659999999998</v>
      </c>
      <c r="J34" s="18">
        <f t="shared" si="1"/>
        <v>9.9448799999999995</v>
      </c>
      <c r="L34" s="73" t="s">
        <v>273</v>
      </c>
      <c r="M34">
        <v>4</v>
      </c>
      <c r="N34" s="19"/>
      <c r="O34" s="19"/>
      <c r="P34">
        <v>16.8</v>
      </c>
      <c r="Q34" s="21" t="s">
        <v>245</v>
      </c>
      <c r="R34" s="15">
        <v>144</v>
      </c>
      <c r="S34" s="22"/>
      <c r="T34" s="22"/>
      <c r="U34" s="76"/>
      <c r="V34">
        <v>9.3058823529411763E-2</v>
      </c>
      <c r="W34" s="43" t="s">
        <v>212</v>
      </c>
      <c r="X34" s="72"/>
      <c r="Y34" s="16">
        <f t="shared" si="8"/>
        <v>3.3</v>
      </c>
      <c r="Z34" s="16">
        <f t="shared" si="3"/>
        <v>5.4</v>
      </c>
      <c r="AA34" s="16">
        <f t="shared" si="4"/>
        <v>91.3</v>
      </c>
      <c r="AB34" s="22">
        <f t="shared" si="5"/>
        <v>3.65</v>
      </c>
      <c r="AC34" s="15"/>
      <c r="AD34" s="22">
        <v>0.31216666666666665</v>
      </c>
      <c r="AE34" s="15"/>
      <c r="AF34" s="22">
        <f t="shared" si="6"/>
        <v>5.8</v>
      </c>
      <c r="AG34" s="22">
        <f t="shared" si="7"/>
        <v>1.4</v>
      </c>
      <c r="AH34" s="20"/>
      <c r="AI34" s="21"/>
      <c r="AJ34">
        <v>8.0241688750000009</v>
      </c>
      <c r="AK34" s="22">
        <v>100</v>
      </c>
      <c r="AL34">
        <v>5.737230083</v>
      </c>
      <c r="AM34" s="22">
        <v>2</v>
      </c>
      <c r="AN34">
        <v>67.292738889999995</v>
      </c>
      <c r="AO34">
        <v>4.7696744579999999</v>
      </c>
      <c r="AP34" s="22">
        <v>2</v>
      </c>
      <c r="AQ34">
        <v>8.6999999999999993</v>
      </c>
      <c r="AR34">
        <v>84.544732499999995</v>
      </c>
      <c r="AS34" s="25" t="s">
        <v>249</v>
      </c>
      <c r="AU34" t="s">
        <v>277</v>
      </c>
      <c r="AV34" s="21"/>
      <c r="AW34" s="21" t="s">
        <v>308</v>
      </c>
      <c r="AX34" s="75" t="s">
        <v>276</v>
      </c>
      <c r="AZ34" s="16"/>
      <c r="BA34">
        <v>5.22</v>
      </c>
      <c r="BB34">
        <v>3.13</v>
      </c>
      <c r="BC34">
        <v>1.72</v>
      </c>
      <c r="BD34" s="22"/>
      <c r="BE34" s="22"/>
      <c r="BF34">
        <v>7.63</v>
      </c>
      <c r="BG34" s="77">
        <v>39159.708333333336</v>
      </c>
      <c r="BH34" s="21" t="s">
        <v>309</v>
      </c>
      <c r="BI34">
        <v>54.55</v>
      </c>
      <c r="BJ34" s="25" t="s">
        <v>281</v>
      </c>
      <c r="BK34" s="15"/>
      <c r="BL34" s="19"/>
      <c r="BM34" s="15"/>
      <c r="BN34" s="15"/>
      <c r="BO34" s="22"/>
      <c r="BP34" s="22"/>
      <c r="BQ34" t="s">
        <v>303</v>
      </c>
      <c r="BR34" s="16">
        <v>5</v>
      </c>
      <c r="BT34" s="16">
        <v>0</v>
      </c>
      <c r="BU34" s="65"/>
      <c r="BV34">
        <v>90</v>
      </c>
    </row>
    <row r="35" spans="1:74">
      <c r="A35" s="19" t="s">
        <v>269</v>
      </c>
      <c r="B35" s="19">
        <v>1</v>
      </c>
      <c r="C35" t="s">
        <v>254</v>
      </c>
      <c r="D35">
        <v>2</v>
      </c>
      <c r="E35" s="15"/>
      <c r="F35" t="s">
        <v>283</v>
      </c>
      <c r="G35" t="s">
        <v>312</v>
      </c>
      <c r="H35" t="s">
        <v>241</v>
      </c>
      <c r="I35" s="17">
        <f t="shared" si="0"/>
        <v>53.917659999999998</v>
      </c>
      <c r="J35" s="18">
        <f t="shared" si="1"/>
        <v>9.9448799999999995</v>
      </c>
      <c r="L35" s="73" t="s">
        <v>273</v>
      </c>
      <c r="M35">
        <v>5</v>
      </c>
      <c r="N35" s="19"/>
      <c r="O35" s="19"/>
      <c r="P35">
        <v>3.8</v>
      </c>
      <c r="Q35" s="21" t="s">
        <v>245</v>
      </c>
      <c r="R35" s="15">
        <v>144</v>
      </c>
      <c r="S35" s="22"/>
      <c r="T35" s="22"/>
      <c r="U35" s="76"/>
      <c r="V35">
        <v>0</v>
      </c>
      <c r="W35" s="43" t="s">
        <v>212</v>
      </c>
      <c r="X35" s="72"/>
      <c r="Y35" s="16">
        <f t="shared" si="8"/>
        <v>3.3</v>
      </c>
      <c r="Z35" s="16">
        <f t="shared" si="3"/>
        <v>5.4</v>
      </c>
      <c r="AA35" s="16">
        <f t="shared" si="4"/>
        <v>91.3</v>
      </c>
      <c r="AB35" s="22">
        <f t="shared" si="5"/>
        <v>3.65</v>
      </c>
      <c r="AC35" s="15"/>
      <c r="AD35" s="22">
        <v>0.31216666666666665</v>
      </c>
      <c r="AE35" s="15"/>
      <c r="AF35" s="22">
        <f t="shared" si="6"/>
        <v>5.8</v>
      </c>
      <c r="AG35" s="22">
        <f t="shared" si="7"/>
        <v>1.4</v>
      </c>
      <c r="AH35" s="20"/>
      <c r="AI35" s="21"/>
      <c r="AJ35">
        <v>8.0116120909999999</v>
      </c>
      <c r="AK35" s="22">
        <v>100</v>
      </c>
      <c r="AL35">
        <v>5.7627139920000001</v>
      </c>
      <c r="AM35" s="22">
        <v>2</v>
      </c>
      <c r="AN35">
        <v>71.963886439999996</v>
      </c>
      <c r="AO35">
        <v>4.891819087</v>
      </c>
      <c r="AP35" s="22">
        <v>2</v>
      </c>
      <c r="AQ35">
        <v>2.8999999999999986</v>
      </c>
      <c r="AR35">
        <v>84.351538020000007</v>
      </c>
      <c r="AS35" s="25" t="s">
        <v>249</v>
      </c>
      <c r="AU35" t="s">
        <v>277</v>
      </c>
      <c r="AV35" s="21"/>
      <c r="AW35" s="21" t="s">
        <v>308</v>
      </c>
      <c r="AX35" s="75" t="s">
        <v>276</v>
      </c>
      <c r="AZ35" s="16"/>
      <c r="BA35">
        <v>5.22</v>
      </c>
      <c r="BB35">
        <v>3.13</v>
      </c>
      <c r="BC35">
        <v>1.72</v>
      </c>
      <c r="BD35" s="22"/>
      <c r="BE35" s="22"/>
      <c r="BF35">
        <v>7.63</v>
      </c>
      <c r="BG35" s="77">
        <v>39159.708333333336</v>
      </c>
      <c r="BH35" s="21" t="s">
        <v>309</v>
      </c>
      <c r="BI35">
        <v>54.55</v>
      </c>
      <c r="BJ35" s="25" t="s">
        <v>281</v>
      </c>
      <c r="BK35" s="15"/>
      <c r="BL35" s="19"/>
      <c r="BM35" s="15"/>
      <c r="BN35" s="15"/>
      <c r="BO35" s="22"/>
      <c r="BP35" s="22"/>
      <c r="BQ35" t="s">
        <v>303</v>
      </c>
      <c r="BR35" s="16">
        <v>5</v>
      </c>
      <c r="BT35" s="16">
        <v>0</v>
      </c>
      <c r="BU35" s="65"/>
      <c r="BV35">
        <v>90</v>
      </c>
    </row>
    <row r="36" spans="1:74">
      <c r="A36" s="19" t="s">
        <v>269</v>
      </c>
      <c r="B36" s="19">
        <v>1</v>
      </c>
      <c r="C36" t="s">
        <v>254</v>
      </c>
      <c r="D36">
        <v>2</v>
      </c>
      <c r="E36" s="15"/>
      <c r="F36" t="s">
        <v>283</v>
      </c>
      <c r="G36" t="s">
        <v>312</v>
      </c>
      <c r="H36" t="s">
        <v>242</v>
      </c>
      <c r="I36" s="17">
        <f t="shared" si="0"/>
        <v>53.917659999999998</v>
      </c>
      <c r="J36" s="18">
        <f t="shared" si="1"/>
        <v>9.9448799999999995</v>
      </c>
      <c r="L36" s="73" t="s">
        <v>273</v>
      </c>
      <c r="M36">
        <v>2</v>
      </c>
      <c r="N36" s="19"/>
      <c r="O36" s="19"/>
      <c r="P36">
        <v>4</v>
      </c>
      <c r="Q36" s="21" t="s">
        <v>245</v>
      </c>
      <c r="R36" s="15">
        <v>144</v>
      </c>
      <c r="S36" s="22"/>
      <c r="T36" s="22"/>
      <c r="U36" s="76"/>
      <c r="V36">
        <v>0.32117647058823529</v>
      </c>
      <c r="W36" s="43" t="s">
        <v>212</v>
      </c>
      <c r="X36" s="72"/>
      <c r="Y36" s="16">
        <f t="shared" si="8"/>
        <v>3.3</v>
      </c>
      <c r="Z36" s="16">
        <f t="shared" si="3"/>
        <v>5.4</v>
      </c>
      <c r="AA36" s="16">
        <f t="shared" si="4"/>
        <v>91.3</v>
      </c>
      <c r="AB36" s="22">
        <f t="shared" si="5"/>
        <v>3.65</v>
      </c>
      <c r="AC36" s="15"/>
      <c r="AD36" s="22">
        <v>0.31216666666666665</v>
      </c>
      <c r="AE36" s="15"/>
      <c r="AF36" s="22">
        <f t="shared" si="6"/>
        <v>5.8</v>
      </c>
      <c r="AG36" s="22">
        <f t="shared" si="7"/>
        <v>1.4</v>
      </c>
      <c r="AH36" s="20"/>
      <c r="AI36" s="21"/>
      <c r="AJ36">
        <v>6.9571433330000003</v>
      </c>
      <c r="AK36" s="22">
        <v>100</v>
      </c>
      <c r="AL36">
        <v>4.9190657260000004</v>
      </c>
      <c r="AM36" s="22">
        <v>2</v>
      </c>
      <c r="AN36">
        <v>64.305835700000003</v>
      </c>
      <c r="AO36">
        <v>4.3404468380000001</v>
      </c>
      <c r="AP36" s="22">
        <v>2</v>
      </c>
      <c r="AQ36" t="s">
        <v>272</v>
      </c>
      <c r="AR36">
        <v>83.368625640000005</v>
      </c>
      <c r="AS36" s="25" t="s">
        <v>249</v>
      </c>
      <c r="AU36" t="s">
        <v>277</v>
      </c>
      <c r="AV36" s="21"/>
      <c r="AW36" s="21" t="s">
        <v>308</v>
      </c>
      <c r="AX36" s="75" t="s">
        <v>276</v>
      </c>
      <c r="AZ36" s="16"/>
      <c r="BA36">
        <v>5.22</v>
      </c>
      <c r="BB36">
        <v>3.13</v>
      </c>
      <c r="BC36">
        <v>1.72</v>
      </c>
      <c r="BD36" s="22"/>
      <c r="BE36" s="22"/>
      <c r="BF36">
        <v>7.63</v>
      </c>
      <c r="BG36" s="77">
        <v>39159.722222222219</v>
      </c>
      <c r="BH36" s="21" t="s">
        <v>309</v>
      </c>
      <c r="BI36">
        <v>54.55</v>
      </c>
      <c r="BJ36" s="25" t="s">
        <v>281</v>
      </c>
      <c r="BK36" s="15"/>
      <c r="BL36" s="19"/>
      <c r="BM36" s="15"/>
      <c r="BN36" s="15"/>
      <c r="BO36" s="22"/>
      <c r="BP36" s="22"/>
      <c r="BQ36" t="s">
        <v>303</v>
      </c>
      <c r="BR36" s="16">
        <v>5</v>
      </c>
      <c r="BT36" s="16">
        <v>0</v>
      </c>
      <c r="BU36" s="65"/>
      <c r="BV36">
        <v>90</v>
      </c>
    </row>
    <row r="37" spans="1:74">
      <c r="A37" s="19" t="s">
        <v>269</v>
      </c>
      <c r="B37" s="19">
        <v>1</v>
      </c>
      <c r="C37" t="s">
        <v>254</v>
      </c>
      <c r="D37">
        <v>2</v>
      </c>
      <c r="E37" s="15"/>
      <c r="F37" t="s">
        <v>283</v>
      </c>
      <c r="G37" t="s">
        <v>312</v>
      </c>
      <c r="H37" t="s">
        <v>242</v>
      </c>
      <c r="I37" s="17">
        <f t="shared" si="0"/>
        <v>53.917659999999998</v>
      </c>
      <c r="J37" s="18">
        <f t="shared" si="1"/>
        <v>9.9448799999999995</v>
      </c>
      <c r="L37" s="73" t="s">
        <v>273</v>
      </c>
      <c r="M37">
        <v>3</v>
      </c>
      <c r="N37" s="19"/>
      <c r="O37" s="19"/>
      <c r="P37">
        <v>3.6</v>
      </c>
      <c r="Q37" s="21" t="s">
        <v>245</v>
      </c>
      <c r="R37" s="15">
        <v>144</v>
      </c>
      <c r="S37" s="22"/>
      <c r="T37" s="22"/>
      <c r="U37" s="76"/>
      <c r="V37">
        <v>0.10541176470588236</v>
      </c>
      <c r="W37" s="43" t="s">
        <v>212</v>
      </c>
      <c r="X37" s="72"/>
      <c r="Y37" s="16">
        <f t="shared" si="8"/>
        <v>3.3</v>
      </c>
      <c r="Z37" s="16">
        <f t="shared" si="3"/>
        <v>5.4</v>
      </c>
      <c r="AA37" s="16">
        <f t="shared" si="4"/>
        <v>91.3</v>
      </c>
      <c r="AB37" s="22">
        <f t="shared" si="5"/>
        <v>3.65</v>
      </c>
      <c r="AC37" s="15"/>
      <c r="AD37" s="22">
        <v>0.31216666666666665</v>
      </c>
      <c r="AE37" s="15"/>
      <c r="AF37" s="22">
        <f t="shared" si="6"/>
        <v>5.8</v>
      </c>
      <c r="AG37" s="22">
        <f t="shared" si="7"/>
        <v>1.4</v>
      </c>
      <c r="AH37" s="20"/>
      <c r="AI37" s="21"/>
      <c r="AJ37">
        <v>7.4578916670000002</v>
      </c>
      <c r="AK37" s="22">
        <v>100</v>
      </c>
      <c r="AL37">
        <v>5.3756252169999996</v>
      </c>
      <c r="AM37" s="22">
        <v>2</v>
      </c>
      <c r="AN37">
        <v>107.5275274</v>
      </c>
      <c r="AO37">
        <v>4.5266887679999996</v>
      </c>
      <c r="AP37" s="22">
        <v>2</v>
      </c>
      <c r="AQ37">
        <v>9.9999999999999645E-2</v>
      </c>
      <c r="AR37">
        <v>79.764148550000002</v>
      </c>
      <c r="AS37" s="25" t="s">
        <v>249</v>
      </c>
      <c r="AU37" t="s">
        <v>277</v>
      </c>
      <c r="AV37" s="21"/>
      <c r="AW37" s="21" t="s">
        <v>308</v>
      </c>
      <c r="AX37" s="75" t="s">
        <v>276</v>
      </c>
      <c r="AZ37" s="16"/>
      <c r="BA37">
        <v>5.22</v>
      </c>
      <c r="BB37">
        <v>3.13</v>
      </c>
      <c r="BC37">
        <v>1.72</v>
      </c>
      <c r="BD37" s="22"/>
      <c r="BE37" s="22"/>
      <c r="BF37">
        <v>7.63</v>
      </c>
      <c r="BG37" s="77">
        <v>39159.722222222219</v>
      </c>
      <c r="BH37" s="21" t="s">
        <v>309</v>
      </c>
      <c r="BI37">
        <v>54.55</v>
      </c>
      <c r="BJ37" s="25" t="s">
        <v>281</v>
      </c>
      <c r="BK37" s="15"/>
      <c r="BL37" s="19"/>
      <c r="BM37" s="15"/>
      <c r="BN37" s="15"/>
      <c r="BO37" s="22"/>
      <c r="BP37" s="22"/>
      <c r="BQ37" t="s">
        <v>303</v>
      </c>
      <c r="BR37" s="16">
        <v>5</v>
      </c>
      <c r="BT37" s="16">
        <v>0</v>
      </c>
      <c r="BU37" s="65"/>
      <c r="BV37">
        <v>90</v>
      </c>
    </row>
    <row r="38" spans="1:74">
      <c r="A38" s="19" t="s">
        <v>269</v>
      </c>
      <c r="B38" s="19">
        <v>1</v>
      </c>
      <c r="C38" t="s">
        <v>254</v>
      </c>
      <c r="D38">
        <v>2</v>
      </c>
      <c r="E38" s="15"/>
      <c r="F38" t="s">
        <v>283</v>
      </c>
      <c r="G38" t="s">
        <v>312</v>
      </c>
      <c r="H38" t="s">
        <v>242</v>
      </c>
      <c r="I38" s="17">
        <f t="shared" si="0"/>
        <v>53.917659999999998</v>
      </c>
      <c r="J38" s="18">
        <f t="shared" si="1"/>
        <v>9.9448799999999995</v>
      </c>
      <c r="L38" s="73" t="s">
        <v>273</v>
      </c>
      <c r="M38">
        <v>4</v>
      </c>
      <c r="N38" s="19"/>
      <c r="O38" s="19"/>
      <c r="P38">
        <v>16.7</v>
      </c>
      <c r="Q38" s="21" t="s">
        <v>245</v>
      </c>
      <c r="R38" s="15">
        <v>144</v>
      </c>
      <c r="S38" s="22"/>
      <c r="T38" s="22"/>
      <c r="U38" s="76"/>
      <c r="V38">
        <v>3.7882352941176471E-2</v>
      </c>
      <c r="W38" s="43" t="s">
        <v>212</v>
      </c>
      <c r="X38" s="72"/>
      <c r="Y38" s="16">
        <f t="shared" si="8"/>
        <v>3.3</v>
      </c>
      <c r="Z38" s="16">
        <f t="shared" si="3"/>
        <v>5.4</v>
      </c>
      <c r="AA38" s="16">
        <f t="shared" si="4"/>
        <v>91.3</v>
      </c>
      <c r="AB38" s="22">
        <f t="shared" si="5"/>
        <v>3.65</v>
      </c>
      <c r="AC38" s="15"/>
      <c r="AD38" s="22">
        <v>0.31216666666666665</v>
      </c>
      <c r="AE38" s="15"/>
      <c r="AF38" s="22">
        <f t="shared" si="6"/>
        <v>5.8</v>
      </c>
      <c r="AG38" s="22">
        <f t="shared" si="7"/>
        <v>1.4</v>
      </c>
      <c r="AH38" s="20"/>
      <c r="AI38" s="21"/>
      <c r="AJ38">
        <v>8.0170783609999994</v>
      </c>
      <c r="AK38" s="22">
        <v>100</v>
      </c>
      <c r="AL38">
        <v>5.7260584870000004</v>
      </c>
      <c r="AM38" s="22">
        <v>2</v>
      </c>
      <c r="AN38">
        <v>66.929918209999997</v>
      </c>
      <c r="AO38">
        <v>4.7742778570000004</v>
      </c>
      <c r="AP38" s="22">
        <v>2</v>
      </c>
      <c r="AQ38">
        <v>8.6999999999999993</v>
      </c>
      <c r="AR38">
        <v>84.721248320000001</v>
      </c>
      <c r="AS38" s="25" t="s">
        <v>249</v>
      </c>
      <c r="AU38" t="s">
        <v>277</v>
      </c>
      <c r="AV38" s="21"/>
      <c r="AW38" s="21" t="s">
        <v>308</v>
      </c>
      <c r="AX38" s="75" t="s">
        <v>276</v>
      </c>
      <c r="AZ38" s="16"/>
      <c r="BA38">
        <v>5.22</v>
      </c>
      <c r="BB38">
        <v>3.13</v>
      </c>
      <c r="BC38">
        <v>1.72</v>
      </c>
      <c r="BD38" s="22"/>
      <c r="BE38" s="22"/>
      <c r="BF38">
        <v>7.63</v>
      </c>
      <c r="BG38" s="77">
        <v>39159.722222222219</v>
      </c>
      <c r="BH38" s="21" t="s">
        <v>309</v>
      </c>
      <c r="BI38">
        <v>54.55</v>
      </c>
      <c r="BJ38" s="25" t="s">
        <v>281</v>
      </c>
      <c r="BK38" s="15"/>
      <c r="BL38" s="19"/>
      <c r="BM38" s="15"/>
      <c r="BN38" s="15"/>
      <c r="BO38" s="22"/>
      <c r="BP38" s="22"/>
      <c r="BQ38" t="s">
        <v>303</v>
      </c>
      <c r="BR38" s="16">
        <v>5</v>
      </c>
      <c r="BT38" s="16">
        <v>0</v>
      </c>
      <c r="BU38" s="65"/>
      <c r="BV38">
        <v>90</v>
      </c>
    </row>
    <row r="39" spans="1:74">
      <c r="A39" s="19" t="s">
        <v>269</v>
      </c>
      <c r="B39" s="19">
        <v>1</v>
      </c>
      <c r="C39" t="s">
        <v>254</v>
      </c>
      <c r="D39">
        <v>2</v>
      </c>
      <c r="E39" s="15"/>
      <c r="F39" t="s">
        <v>283</v>
      </c>
      <c r="G39" t="s">
        <v>312</v>
      </c>
      <c r="H39" t="s">
        <v>242</v>
      </c>
      <c r="I39" s="17">
        <f t="shared" si="0"/>
        <v>53.917659999999998</v>
      </c>
      <c r="J39" s="18">
        <f t="shared" si="1"/>
        <v>9.9448799999999995</v>
      </c>
      <c r="L39" s="73" t="s">
        <v>273</v>
      </c>
      <c r="M39">
        <v>5</v>
      </c>
      <c r="N39" s="19"/>
      <c r="O39" s="19"/>
      <c r="P39">
        <v>4</v>
      </c>
      <c r="Q39" s="21" t="s">
        <v>245</v>
      </c>
      <c r="R39" s="15">
        <v>144</v>
      </c>
      <c r="S39" s="22"/>
      <c r="T39" s="22"/>
      <c r="U39" s="76"/>
      <c r="V39">
        <v>0</v>
      </c>
      <c r="W39" s="43" t="s">
        <v>212</v>
      </c>
      <c r="X39" s="72"/>
      <c r="Y39" s="16">
        <f t="shared" si="8"/>
        <v>3.3</v>
      </c>
      <c r="Z39" s="16">
        <f t="shared" si="3"/>
        <v>5.4</v>
      </c>
      <c r="AA39" s="16">
        <f t="shared" si="4"/>
        <v>91.3</v>
      </c>
      <c r="AB39" s="22">
        <f t="shared" si="5"/>
        <v>3.65</v>
      </c>
      <c r="AC39" s="15"/>
      <c r="AD39" s="22">
        <v>0.31216666666666665</v>
      </c>
      <c r="AE39" s="15"/>
      <c r="AF39" s="22">
        <f t="shared" si="6"/>
        <v>5.8</v>
      </c>
      <c r="AG39" s="22">
        <f t="shared" si="7"/>
        <v>1.4</v>
      </c>
      <c r="AH39" s="20"/>
      <c r="AI39" s="21"/>
      <c r="AJ39">
        <v>8.0060468700000005</v>
      </c>
      <c r="AK39" s="22">
        <v>100</v>
      </c>
      <c r="AL39">
        <v>5.7549425950000002</v>
      </c>
      <c r="AM39" s="22">
        <v>2</v>
      </c>
      <c r="AN39">
        <v>72.656745549999997</v>
      </c>
      <c r="AO39">
        <v>4.9066536259999998</v>
      </c>
      <c r="AP39" s="22">
        <v>2</v>
      </c>
      <c r="AQ39">
        <v>2.8999999999999986</v>
      </c>
      <c r="AR39">
        <v>84.427924050000001</v>
      </c>
      <c r="AS39" s="25" t="s">
        <v>249</v>
      </c>
      <c r="AU39" t="s">
        <v>277</v>
      </c>
      <c r="AV39" s="21"/>
      <c r="AW39" s="21" t="s">
        <v>308</v>
      </c>
      <c r="AX39" s="75" t="s">
        <v>276</v>
      </c>
      <c r="AZ39" s="16"/>
      <c r="BA39">
        <v>5.22</v>
      </c>
      <c r="BB39">
        <v>3.13</v>
      </c>
      <c r="BC39">
        <v>1.72</v>
      </c>
      <c r="BD39" s="22"/>
      <c r="BE39" s="22"/>
      <c r="BF39">
        <v>7.63</v>
      </c>
      <c r="BG39" s="77">
        <v>39159.722222222219</v>
      </c>
      <c r="BH39" s="21" t="s">
        <v>309</v>
      </c>
      <c r="BI39">
        <v>54.55</v>
      </c>
      <c r="BJ39" s="25" t="s">
        <v>281</v>
      </c>
      <c r="BK39" s="15"/>
      <c r="BL39" s="19"/>
      <c r="BM39" s="15"/>
      <c r="BN39" s="15"/>
      <c r="BO39" s="22"/>
      <c r="BP39" s="22"/>
      <c r="BQ39" t="s">
        <v>303</v>
      </c>
      <c r="BR39" s="16">
        <v>5</v>
      </c>
      <c r="BT39" s="16">
        <v>0</v>
      </c>
      <c r="BU39" s="65"/>
      <c r="BV39">
        <v>90</v>
      </c>
    </row>
    <row r="40" spans="1:74">
      <c r="A40" s="19" t="s">
        <v>269</v>
      </c>
      <c r="B40" s="19">
        <v>1</v>
      </c>
      <c r="C40" t="s">
        <v>254</v>
      </c>
      <c r="D40">
        <v>2</v>
      </c>
      <c r="E40" s="15"/>
      <c r="F40" t="s">
        <v>283</v>
      </c>
      <c r="G40" t="s">
        <v>312</v>
      </c>
      <c r="H40" t="s">
        <v>243</v>
      </c>
      <c r="I40" s="17">
        <f t="shared" si="0"/>
        <v>53.917659999999998</v>
      </c>
      <c r="J40" s="18">
        <f t="shared" si="1"/>
        <v>9.9448799999999995</v>
      </c>
      <c r="L40" s="73" t="s">
        <v>273</v>
      </c>
      <c r="M40">
        <v>1</v>
      </c>
      <c r="N40" s="19"/>
      <c r="O40" s="19"/>
      <c r="P40">
        <v>15.8</v>
      </c>
      <c r="Q40" s="21" t="s">
        <v>245</v>
      </c>
      <c r="R40" s="15">
        <v>144</v>
      </c>
      <c r="S40" s="22"/>
      <c r="T40" s="22"/>
      <c r="U40" s="76"/>
      <c r="V40">
        <v>0.26270588235294118</v>
      </c>
      <c r="W40" s="43" t="s">
        <v>212</v>
      </c>
      <c r="X40" s="72"/>
      <c r="Y40" s="16">
        <f t="shared" si="8"/>
        <v>3.3</v>
      </c>
      <c r="Z40" s="16">
        <f t="shared" si="3"/>
        <v>5.4</v>
      </c>
      <c r="AA40" s="16">
        <f t="shared" si="4"/>
        <v>91.3</v>
      </c>
      <c r="AB40" s="22">
        <f t="shared" si="5"/>
        <v>3.65</v>
      </c>
      <c r="AC40" s="15"/>
      <c r="AD40" s="22">
        <v>0.31216666666666665</v>
      </c>
      <c r="AE40" s="15"/>
      <c r="AF40" s="22">
        <f t="shared" si="6"/>
        <v>5.8</v>
      </c>
      <c r="AG40" s="22">
        <f t="shared" si="7"/>
        <v>1.4</v>
      </c>
      <c r="AH40" s="20"/>
      <c r="AI40" s="21"/>
      <c r="AJ40">
        <v>6.4867383329999999</v>
      </c>
      <c r="AK40" s="22">
        <v>100</v>
      </c>
      <c r="AL40">
        <v>4.7531438540000002</v>
      </c>
      <c r="AM40" s="22">
        <v>2</v>
      </c>
      <c r="AN40">
        <v>17.123958089999999</v>
      </c>
      <c r="AO40">
        <v>4.0929447919999999</v>
      </c>
      <c r="AP40" s="22">
        <v>2</v>
      </c>
      <c r="AQ40">
        <v>6.5</v>
      </c>
      <c r="AR40">
        <v>85.539838540000005</v>
      </c>
      <c r="AS40" s="25" t="s">
        <v>249</v>
      </c>
      <c r="AU40" t="s">
        <v>277</v>
      </c>
      <c r="AV40" s="21"/>
      <c r="AW40" s="21" t="s">
        <v>308</v>
      </c>
      <c r="AX40" s="75" t="s">
        <v>276</v>
      </c>
      <c r="AZ40" s="16"/>
      <c r="BA40">
        <v>5.22</v>
      </c>
      <c r="BB40">
        <v>3.13</v>
      </c>
      <c r="BC40">
        <v>1.72</v>
      </c>
      <c r="BD40" s="22"/>
      <c r="BE40" s="22"/>
      <c r="BF40">
        <v>7.63</v>
      </c>
      <c r="BG40" s="77">
        <v>39159.729166666664</v>
      </c>
      <c r="BH40" s="21" t="s">
        <v>309</v>
      </c>
      <c r="BI40">
        <v>54.55</v>
      </c>
      <c r="BJ40" s="25" t="s">
        <v>281</v>
      </c>
      <c r="BK40" s="15"/>
      <c r="BL40" s="19"/>
      <c r="BM40" s="15"/>
      <c r="BN40" s="15"/>
      <c r="BO40" s="22"/>
      <c r="BP40" s="22"/>
      <c r="BQ40" t="s">
        <v>303</v>
      </c>
      <c r="BR40" s="16">
        <v>5</v>
      </c>
      <c r="BT40" s="16">
        <v>0</v>
      </c>
      <c r="BU40" s="65"/>
      <c r="BV40">
        <v>90</v>
      </c>
    </row>
    <row r="41" spans="1:74">
      <c r="A41" s="19" t="s">
        <v>269</v>
      </c>
      <c r="B41" s="19">
        <v>1</v>
      </c>
      <c r="C41" t="s">
        <v>254</v>
      </c>
      <c r="D41">
        <v>2</v>
      </c>
      <c r="E41" s="15"/>
      <c r="F41" t="s">
        <v>283</v>
      </c>
      <c r="G41" t="s">
        <v>312</v>
      </c>
      <c r="H41" t="s">
        <v>243</v>
      </c>
      <c r="I41" s="17">
        <f t="shared" si="0"/>
        <v>53.917659999999998</v>
      </c>
      <c r="J41" s="18">
        <f t="shared" si="1"/>
        <v>9.9448799999999995</v>
      </c>
      <c r="L41" s="73" t="s">
        <v>273</v>
      </c>
      <c r="M41">
        <v>2</v>
      </c>
      <c r="N41" s="19"/>
      <c r="O41" s="19"/>
      <c r="P41">
        <v>3.8</v>
      </c>
      <c r="Q41" s="21" t="s">
        <v>245</v>
      </c>
      <c r="R41" s="15">
        <v>144</v>
      </c>
      <c r="S41" s="22"/>
      <c r="T41" s="22"/>
      <c r="U41" s="76"/>
      <c r="V41">
        <v>0</v>
      </c>
      <c r="W41" s="43" t="s">
        <v>212</v>
      </c>
      <c r="X41" s="72"/>
      <c r="Y41" s="16">
        <f t="shared" si="8"/>
        <v>3.3</v>
      </c>
      <c r="Z41" s="16">
        <f t="shared" si="3"/>
        <v>5.4</v>
      </c>
      <c r="AA41" s="16">
        <f t="shared" si="4"/>
        <v>91.3</v>
      </c>
      <c r="AB41" s="22">
        <f t="shared" si="5"/>
        <v>3.65</v>
      </c>
      <c r="AC41" s="15"/>
      <c r="AD41" s="22">
        <v>0.31216666666666665</v>
      </c>
      <c r="AE41" s="15"/>
      <c r="AF41" s="22">
        <f t="shared" si="6"/>
        <v>5.8</v>
      </c>
      <c r="AG41" s="22">
        <f t="shared" si="7"/>
        <v>1.4</v>
      </c>
      <c r="AH41" s="20"/>
      <c r="AI41" s="21"/>
      <c r="AJ41">
        <v>7.0327473950000003</v>
      </c>
      <c r="AK41" s="22">
        <v>100</v>
      </c>
      <c r="AL41">
        <v>4.9598939499999997</v>
      </c>
      <c r="AM41" s="22">
        <v>2</v>
      </c>
      <c r="AN41">
        <v>74.138036779999993</v>
      </c>
      <c r="AO41">
        <v>4.3848989920000001</v>
      </c>
      <c r="AP41" s="22">
        <v>2</v>
      </c>
      <c r="AQ41">
        <v>0.79999999999999982</v>
      </c>
      <c r="AR41">
        <v>82.945411759999999</v>
      </c>
      <c r="AS41" s="25" t="s">
        <v>249</v>
      </c>
      <c r="AU41" t="s">
        <v>277</v>
      </c>
      <c r="AV41" s="21"/>
      <c r="AW41" s="21" t="s">
        <v>308</v>
      </c>
      <c r="AX41" s="75" t="s">
        <v>276</v>
      </c>
      <c r="AZ41" s="16"/>
      <c r="BA41">
        <v>5.22</v>
      </c>
      <c r="BB41">
        <v>3.13</v>
      </c>
      <c r="BC41">
        <v>1.72</v>
      </c>
      <c r="BD41" s="22"/>
      <c r="BE41" s="22"/>
      <c r="BF41">
        <v>7.63</v>
      </c>
      <c r="BG41" s="77">
        <v>39159.729166666664</v>
      </c>
      <c r="BH41" s="21" t="s">
        <v>309</v>
      </c>
      <c r="BI41">
        <v>54.55</v>
      </c>
      <c r="BJ41" s="25" t="s">
        <v>281</v>
      </c>
      <c r="BK41" s="15"/>
      <c r="BL41" s="19"/>
      <c r="BM41" s="15"/>
      <c r="BN41" s="15"/>
      <c r="BO41" s="22"/>
      <c r="BP41" s="22"/>
      <c r="BQ41" t="s">
        <v>303</v>
      </c>
      <c r="BR41" s="16">
        <v>5</v>
      </c>
      <c r="BT41" s="16">
        <v>0</v>
      </c>
      <c r="BU41" s="65"/>
      <c r="BV41">
        <v>90</v>
      </c>
    </row>
    <row r="42" spans="1:74">
      <c r="A42" s="19" t="s">
        <v>269</v>
      </c>
      <c r="B42" s="19">
        <v>1</v>
      </c>
      <c r="C42" t="s">
        <v>254</v>
      </c>
      <c r="D42">
        <v>2</v>
      </c>
      <c r="E42" s="15"/>
      <c r="F42" t="s">
        <v>283</v>
      </c>
      <c r="G42" t="s">
        <v>312</v>
      </c>
      <c r="H42" t="s">
        <v>243</v>
      </c>
      <c r="I42" s="17">
        <f t="shared" si="0"/>
        <v>53.917659999999998</v>
      </c>
      <c r="J42" s="18">
        <f t="shared" si="1"/>
        <v>9.9448799999999995</v>
      </c>
      <c r="L42" s="73" t="s">
        <v>273</v>
      </c>
      <c r="M42">
        <v>3</v>
      </c>
      <c r="N42" s="19"/>
      <c r="O42" s="19"/>
      <c r="P42">
        <v>3.3</v>
      </c>
      <c r="Q42" s="21" t="s">
        <v>245</v>
      </c>
      <c r="R42" s="15">
        <v>144</v>
      </c>
      <c r="S42" s="22"/>
      <c r="T42" s="22"/>
      <c r="U42" s="76"/>
      <c r="V42">
        <v>3.4588235294117649E-2</v>
      </c>
      <c r="W42" s="43" t="s">
        <v>212</v>
      </c>
      <c r="X42" s="72"/>
      <c r="Y42" s="16">
        <f t="shared" si="8"/>
        <v>3.3</v>
      </c>
      <c r="Z42" s="16">
        <f t="shared" si="3"/>
        <v>5.4</v>
      </c>
      <c r="AA42" s="16">
        <f t="shared" si="4"/>
        <v>91.3</v>
      </c>
      <c r="AB42" s="22">
        <f t="shared" si="5"/>
        <v>3.65</v>
      </c>
      <c r="AC42" s="15"/>
      <c r="AD42" s="22">
        <v>0.31216666666666665</v>
      </c>
      <c r="AE42" s="15"/>
      <c r="AF42" s="22">
        <f t="shared" si="6"/>
        <v>5.8</v>
      </c>
      <c r="AG42" s="22">
        <f t="shared" si="7"/>
        <v>1.4</v>
      </c>
      <c r="AH42" s="20"/>
      <c r="AI42" s="21"/>
      <c r="AJ42">
        <v>7.4724861149999997</v>
      </c>
      <c r="AK42" s="22">
        <v>100</v>
      </c>
      <c r="AL42">
        <v>5.4002099279999998</v>
      </c>
      <c r="AM42" s="22">
        <v>2</v>
      </c>
      <c r="AN42">
        <v>107.8137898</v>
      </c>
      <c r="AO42">
        <v>4.5355487050000001</v>
      </c>
      <c r="AP42" s="22">
        <v>2</v>
      </c>
      <c r="AQ42">
        <v>0</v>
      </c>
      <c r="AR42">
        <v>79.72956259</v>
      </c>
      <c r="AS42" s="25" t="s">
        <v>249</v>
      </c>
      <c r="AU42" t="s">
        <v>277</v>
      </c>
      <c r="AV42" s="21"/>
      <c r="AW42" s="21" t="s">
        <v>308</v>
      </c>
      <c r="AX42" s="75" t="s">
        <v>276</v>
      </c>
      <c r="AZ42" s="16"/>
      <c r="BA42">
        <v>5.22</v>
      </c>
      <c r="BB42">
        <v>3.13</v>
      </c>
      <c r="BC42">
        <v>1.72</v>
      </c>
      <c r="BD42" s="22"/>
      <c r="BE42" s="22"/>
      <c r="BF42">
        <v>7.63</v>
      </c>
      <c r="BG42" s="77">
        <v>39159.729166666664</v>
      </c>
      <c r="BH42" s="21" t="s">
        <v>309</v>
      </c>
      <c r="BI42">
        <v>54.55</v>
      </c>
      <c r="BJ42" s="25" t="s">
        <v>281</v>
      </c>
      <c r="BK42" s="15"/>
      <c r="BL42" s="19"/>
      <c r="BM42" s="15"/>
      <c r="BN42" s="15"/>
      <c r="BO42" s="22"/>
      <c r="BP42" s="22"/>
      <c r="BQ42" t="s">
        <v>303</v>
      </c>
      <c r="BR42" s="16">
        <v>5</v>
      </c>
      <c r="BT42" s="16">
        <v>0</v>
      </c>
      <c r="BU42" s="65"/>
      <c r="BV42">
        <v>90</v>
      </c>
    </row>
    <row r="43" spans="1:74">
      <c r="A43" s="19" t="s">
        <v>269</v>
      </c>
      <c r="B43" s="19">
        <v>1</v>
      </c>
      <c r="C43" t="s">
        <v>254</v>
      </c>
      <c r="D43">
        <v>2</v>
      </c>
      <c r="E43" s="15"/>
      <c r="F43" t="s">
        <v>283</v>
      </c>
      <c r="G43" t="s">
        <v>312</v>
      </c>
      <c r="H43" t="s">
        <v>243</v>
      </c>
      <c r="I43" s="17">
        <f t="shared" si="0"/>
        <v>53.917659999999998</v>
      </c>
      <c r="J43" s="18">
        <f t="shared" si="1"/>
        <v>9.9448799999999995</v>
      </c>
      <c r="L43" s="73" t="s">
        <v>273</v>
      </c>
      <c r="M43">
        <v>4</v>
      </c>
      <c r="N43" s="19"/>
      <c r="O43" s="19"/>
      <c r="P43">
        <v>16.399999999999999</v>
      </c>
      <c r="Q43" s="21" t="s">
        <v>245</v>
      </c>
      <c r="R43" s="15">
        <v>144</v>
      </c>
      <c r="S43" s="22"/>
      <c r="T43" s="22"/>
      <c r="U43" s="76"/>
      <c r="V43">
        <v>5.8470588235294108E-2</v>
      </c>
      <c r="W43" s="43" t="s">
        <v>212</v>
      </c>
      <c r="X43" s="72"/>
      <c r="Y43" s="16">
        <f t="shared" si="8"/>
        <v>3.3</v>
      </c>
      <c r="Z43" s="16">
        <f t="shared" si="3"/>
        <v>5.4</v>
      </c>
      <c r="AA43" s="16">
        <f t="shared" si="4"/>
        <v>91.3</v>
      </c>
      <c r="AB43" s="22">
        <f t="shared" si="5"/>
        <v>3.65</v>
      </c>
      <c r="AC43" s="15"/>
      <c r="AD43" s="22">
        <v>0.31216666666666665</v>
      </c>
      <c r="AE43" s="15"/>
      <c r="AF43" s="22">
        <f t="shared" si="6"/>
        <v>5.8</v>
      </c>
      <c r="AG43" s="22">
        <f t="shared" si="7"/>
        <v>1.4</v>
      </c>
      <c r="AH43" s="20"/>
      <c r="AI43" s="21"/>
      <c r="AJ43">
        <v>8.0154464979999993</v>
      </c>
      <c r="AK43" s="22">
        <v>100</v>
      </c>
      <c r="AL43">
        <v>5.72105</v>
      </c>
      <c r="AM43" s="22">
        <v>2</v>
      </c>
      <c r="AN43">
        <v>66.911017439999995</v>
      </c>
      <c r="AO43">
        <v>4.7793141769999998</v>
      </c>
      <c r="AP43" s="22">
        <v>2</v>
      </c>
      <c r="AQ43">
        <v>8.6999999999999993</v>
      </c>
      <c r="AR43">
        <v>84.804122359999994</v>
      </c>
      <c r="AS43" s="25" t="s">
        <v>249</v>
      </c>
      <c r="AU43" t="s">
        <v>277</v>
      </c>
      <c r="AV43" s="21"/>
      <c r="AW43" s="21" t="s">
        <v>308</v>
      </c>
      <c r="AX43" s="75" t="s">
        <v>276</v>
      </c>
      <c r="AZ43" s="16"/>
      <c r="BA43">
        <v>5.22</v>
      </c>
      <c r="BB43">
        <v>3.13</v>
      </c>
      <c r="BC43">
        <v>1.72</v>
      </c>
      <c r="BD43" s="22"/>
      <c r="BE43" s="22"/>
      <c r="BF43">
        <v>7.63</v>
      </c>
      <c r="BG43" s="77">
        <v>39159.729166666664</v>
      </c>
      <c r="BH43" s="21" t="s">
        <v>309</v>
      </c>
      <c r="BI43">
        <v>54.55</v>
      </c>
      <c r="BJ43" s="25" t="s">
        <v>281</v>
      </c>
      <c r="BK43" s="15"/>
      <c r="BL43" s="19"/>
      <c r="BM43" s="15"/>
      <c r="BN43" s="15"/>
      <c r="BO43" s="22"/>
      <c r="BP43" s="22"/>
      <c r="BQ43" t="s">
        <v>303</v>
      </c>
      <c r="BR43" s="16">
        <v>5</v>
      </c>
      <c r="BT43" s="16">
        <v>0</v>
      </c>
      <c r="BU43" s="65"/>
      <c r="BV43">
        <v>90</v>
      </c>
    </row>
    <row r="44" spans="1:74">
      <c r="A44" s="19" t="s">
        <v>269</v>
      </c>
      <c r="B44" s="19">
        <v>1</v>
      </c>
      <c r="C44" t="s">
        <v>254</v>
      </c>
      <c r="D44">
        <v>2</v>
      </c>
      <c r="E44" s="15"/>
      <c r="F44" t="s">
        <v>283</v>
      </c>
      <c r="G44" t="s">
        <v>312</v>
      </c>
      <c r="H44" t="s">
        <v>243</v>
      </c>
      <c r="I44" s="17">
        <f t="shared" si="0"/>
        <v>53.917659999999998</v>
      </c>
      <c r="J44" s="18">
        <f t="shared" si="1"/>
        <v>9.9448799999999995</v>
      </c>
      <c r="L44" s="73" t="s">
        <v>273</v>
      </c>
      <c r="M44">
        <v>5</v>
      </c>
      <c r="N44" s="19"/>
      <c r="O44" s="19"/>
      <c r="P44">
        <v>4.0999999999999996</v>
      </c>
      <c r="Q44" s="21" t="s">
        <v>245</v>
      </c>
      <c r="R44" s="15">
        <v>144</v>
      </c>
      <c r="S44" s="22"/>
      <c r="T44" s="22"/>
      <c r="U44" s="76"/>
      <c r="V44">
        <v>0</v>
      </c>
      <c r="W44" s="43" t="s">
        <v>212</v>
      </c>
      <c r="X44" s="72"/>
      <c r="Y44" s="16">
        <f t="shared" si="8"/>
        <v>3.3</v>
      </c>
      <c r="Z44" s="16">
        <f t="shared" si="3"/>
        <v>5.4</v>
      </c>
      <c r="AA44" s="16">
        <f t="shared" si="4"/>
        <v>91.3</v>
      </c>
      <c r="AB44" s="22">
        <f t="shared" si="5"/>
        <v>3.65</v>
      </c>
      <c r="AC44" s="15"/>
      <c r="AD44" s="22">
        <v>0.31216666666666665</v>
      </c>
      <c r="AE44" s="15"/>
      <c r="AF44" s="22">
        <f t="shared" si="6"/>
        <v>5.8</v>
      </c>
      <c r="AG44" s="22">
        <f t="shared" si="7"/>
        <v>1.4</v>
      </c>
      <c r="AH44" s="20"/>
      <c r="AI44" s="21"/>
      <c r="AJ44">
        <v>8.0067035499999992</v>
      </c>
      <c r="AK44" s="22">
        <v>100</v>
      </c>
      <c r="AL44">
        <v>5.7528515650000003</v>
      </c>
      <c r="AM44" s="22">
        <v>2</v>
      </c>
      <c r="AN44">
        <v>74.185774559999999</v>
      </c>
      <c r="AO44">
        <v>4.925163092</v>
      </c>
      <c r="AP44" s="22">
        <v>2</v>
      </c>
      <c r="AQ44">
        <v>2.8999999999999986</v>
      </c>
      <c r="AR44">
        <v>84.414162210000001</v>
      </c>
      <c r="AS44" s="25" t="s">
        <v>249</v>
      </c>
      <c r="AU44" t="s">
        <v>277</v>
      </c>
      <c r="AV44" s="21"/>
      <c r="AW44" s="21" t="s">
        <v>308</v>
      </c>
      <c r="AX44" s="75" t="s">
        <v>276</v>
      </c>
      <c r="AZ44" s="16"/>
      <c r="BA44">
        <v>5.22</v>
      </c>
      <c r="BB44">
        <v>3.13</v>
      </c>
      <c r="BC44">
        <v>1.72</v>
      </c>
      <c r="BD44" s="22"/>
      <c r="BE44" s="22"/>
      <c r="BF44">
        <v>7.63</v>
      </c>
      <c r="BG44" s="77">
        <v>39159.729166666664</v>
      </c>
      <c r="BH44" s="21" t="s">
        <v>309</v>
      </c>
      <c r="BI44">
        <v>54.55</v>
      </c>
      <c r="BJ44" s="25" t="s">
        <v>281</v>
      </c>
      <c r="BK44" s="15"/>
      <c r="BL44" s="19"/>
      <c r="BM44" s="15"/>
      <c r="BN44" s="15"/>
      <c r="BO44" s="22"/>
      <c r="BP44" s="22"/>
      <c r="BQ44" t="s">
        <v>303</v>
      </c>
      <c r="BR44" s="16">
        <v>5</v>
      </c>
      <c r="BT44" s="16">
        <v>0</v>
      </c>
      <c r="BU44" s="65"/>
      <c r="BV44">
        <v>90</v>
      </c>
    </row>
    <row r="45" spans="1:74">
      <c r="A45" s="19" t="s">
        <v>269</v>
      </c>
      <c r="B45" s="19">
        <v>1</v>
      </c>
      <c r="C45" t="s">
        <v>255</v>
      </c>
      <c r="D45">
        <v>1</v>
      </c>
      <c r="E45" s="15"/>
      <c r="F45" t="s">
        <v>282</v>
      </c>
      <c r="G45" t="s">
        <v>312</v>
      </c>
      <c r="H45" t="s">
        <v>241</v>
      </c>
      <c r="I45" s="17">
        <f t="shared" si="0"/>
        <v>54.314120000000003</v>
      </c>
      <c r="J45" s="18">
        <f t="shared" si="1"/>
        <v>9.9721600000000006</v>
      </c>
      <c r="L45" s="73" t="s">
        <v>274</v>
      </c>
      <c r="M45">
        <v>1</v>
      </c>
      <c r="N45" s="19"/>
      <c r="O45" s="19"/>
      <c r="P45">
        <v>3.4</v>
      </c>
      <c r="Q45" s="21" t="s">
        <v>245</v>
      </c>
      <c r="R45" s="15">
        <v>144</v>
      </c>
      <c r="S45" s="22"/>
      <c r="T45" s="22"/>
      <c r="U45" s="76"/>
      <c r="V45">
        <v>0.55094117647058827</v>
      </c>
      <c r="W45" s="43" t="s">
        <v>212</v>
      </c>
      <c r="X45" s="72"/>
      <c r="Y45" s="16">
        <f t="shared" si="8"/>
        <v>12.4</v>
      </c>
      <c r="Z45" s="16">
        <f t="shared" si="3"/>
        <v>28.9</v>
      </c>
      <c r="AA45" s="16">
        <f t="shared" si="4"/>
        <v>58.7</v>
      </c>
      <c r="AB45" s="22">
        <f t="shared" si="5"/>
        <v>1.74</v>
      </c>
      <c r="AC45" s="15"/>
      <c r="AD45" s="22">
        <v>0.28299999999999997</v>
      </c>
      <c r="AE45" s="15"/>
      <c r="AF45" s="22">
        <f t="shared" si="6"/>
        <v>6.5</v>
      </c>
      <c r="AG45" s="22">
        <f t="shared" si="7"/>
        <v>1.55</v>
      </c>
      <c r="AH45" s="20"/>
      <c r="AI45" s="21"/>
      <c r="AJ45">
        <v>5.2244195449999999</v>
      </c>
      <c r="AK45" s="22">
        <v>100</v>
      </c>
      <c r="AL45">
        <v>3.2567972730000001</v>
      </c>
      <c r="AM45" s="22">
        <v>2</v>
      </c>
      <c r="AN45">
        <v>382.42013639999999</v>
      </c>
      <c r="AO45">
        <v>6.3189577269999999</v>
      </c>
      <c r="AP45" s="22">
        <v>2</v>
      </c>
      <c r="AQ45">
        <v>0.6</v>
      </c>
      <c r="AR45">
        <v>65.106786360000001</v>
      </c>
      <c r="AS45" s="25" t="s">
        <v>249</v>
      </c>
      <c r="AU45" t="s">
        <v>278</v>
      </c>
      <c r="AV45" s="21"/>
      <c r="AW45" s="21" t="s">
        <v>308</v>
      </c>
      <c r="AX45" s="75" t="s">
        <v>276</v>
      </c>
      <c r="AZ45" s="16"/>
      <c r="BA45">
        <v>5.7</v>
      </c>
      <c r="BB45">
        <v>3.52</v>
      </c>
      <c r="BC45">
        <v>1.92</v>
      </c>
      <c r="BD45" s="22"/>
      <c r="BE45" s="22"/>
      <c r="BF45">
        <v>7.69</v>
      </c>
      <c r="BG45" s="77">
        <v>39526.395833333336</v>
      </c>
      <c r="BH45" s="21" t="s">
        <v>309</v>
      </c>
      <c r="BI45">
        <v>35.29</v>
      </c>
      <c r="BJ45" s="25" t="s">
        <v>281</v>
      </c>
      <c r="BK45" s="15"/>
      <c r="BL45" s="19"/>
      <c r="BM45" s="15"/>
      <c r="BN45" s="15"/>
      <c r="BO45" s="22"/>
      <c r="BP45" s="22"/>
      <c r="BQ45" t="s">
        <v>306</v>
      </c>
      <c r="BR45" s="16">
        <v>7.88</v>
      </c>
      <c r="BT45" s="16">
        <v>0.14000000000000001</v>
      </c>
      <c r="BU45" s="65"/>
      <c r="BV45">
        <v>240</v>
      </c>
    </row>
    <row r="46" spans="1:74">
      <c r="A46" s="19" t="s">
        <v>269</v>
      </c>
      <c r="B46" s="19">
        <v>1</v>
      </c>
      <c r="C46" t="s">
        <v>255</v>
      </c>
      <c r="D46">
        <v>1</v>
      </c>
      <c r="E46" s="15"/>
      <c r="F46" t="s">
        <v>282</v>
      </c>
      <c r="G46" t="s">
        <v>312</v>
      </c>
      <c r="H46" t="s">
        <v>241</v>
      </c>
      <c r="I46" s="17">
        <f t="shared" si="0"/>
        <v>54.314120000000003</v>
      </c>
      <c r="J46" s="18">
        <f t="shared" si="1"/>
        <v>9.9721600000000006</v>
      </c>
      <c r="L46" s="73" t="s">
        <v>274</v>
      </c>
      <c r="M46">
        <v>2</v>
      </c>
      <c r="N46" s="19"/>
      <c r="O46" s="19"/>
      <c r="P46">
        <v>3.8</v>
      </c>
      <c r="Q46" s="21" t="s">
        <v>245</v>
      </c>
      <c r="R46" s="15">
        <v>144</v>
      </c>
      <c r="S46" s="22"/>
      <c r="T46" s="22"/>
      <c r="U46" s="76"/>
      <c r="V46">
        <v>0.46776470588235286</v>
      </c>
      <c r="W46" s="43" t="s">
        <v>212</v>
      </c>
      <c r="X46" s="72"/>
      <c r="Y46" s="16">
        <f t="shared" si="8"/>
        <v>12.4</v>
      </c>
      <c r="Z46" s="16">
        <f t="shared" si="3"/>
        <v>28.9</v>
      </c>
      <c r="AA46" s="16">
        <f t="shared" si="4"/>
        <v>58.7</v>
      </c>
      <c r="AB46" s="22">
        <f t="shared" si="5"/>
        <v>1.74</v>
      </c>
      <c r="AC46" s="15"/>
      <c r="AD46" s="22">
        <v>0.28299999999999997</v>
      </c>
      <c r="AE46" s="15"/>
      <c r="AF46" s="22">
        <f t="shared" si="6"/>
        <v>6.5</v>
      </c>
      <c r="AG46" s="22">
        <f t="shared" si="7"/>
        <v>1.55</v>
      </c>
      <c r="AH46" s="20"/>
      <c r="AI46" s="21"/>
      <c r="AJ46">
        <v>5.425179773</v>
      </c>
      <c r="AK46" s="22">
        <v>100</v>
      </c>
      <c r="AL46">
        <v>3.9358943179999999</v>
      </c>
      <c r="AM46" s="22">
        <v>2</v>
      </c>
      <c r="AN46">
        <v>353.69697500000001</v>
      </c>
      <c r="AO46">
        <v>6.2499897730000002</v>
      </c>
      <c r="AP46" s="22">
        <v>2</v>
      </c>
      <c r="AQ46">
        <v>0.50000000000000011</v>
      </c>
      <c r="AR46">
        <v>60.751300000000001</v>
      </c>
      <c r="AS46" s="25" t="s">
        <v>249</v>
      </c>
      <c r="AU46" t="s">
        <v>278</v>
      </c>
      <c r="AV46" s="21"/>
      <c r="AW46" s="21" t="s">
        <v>308</v>
      </c>
      <c r="AX46" s="75" t="s">
        <v>276</v>
      </c>
      <c r="AZ46" s="16"/>
      <c r="BA46">
        <v>5.7</v>
      </c>
      <c r="BB46">
        <v>3.52</v>
      </c>
      <c r="BC46">
        <v>1.92</v>
      </c>
      <c r="BD46" s="22"/>
      <c r="BE46" s="22"/>
      <c r="BF46">
        <v>7.69</v>
      </c>
      <c r="BG46" s="77">
        <v>39526.395833333336</v>
      </c>
      <c r="BH46" s="21" t="s">
        <v>309</v>
      </c>
      <c r="BI46">
        <v>35.29</v>
      </c>
      <c r="BJ46" s="25" t="s">
        <v>281</v>
      </c>
      <c r="BK46" s="15"/>
      <c r="BL46" s="19"/>
      <c r="BM46" s="15"/>
      <c r="BN46" s="15"/>
      <c r="BO46" s="22"/>
      <c r="BP46" s="22"/>
      <c r="BQ46" t="s">
        <v>306</v>
      </c>
      <c r="BR46" s="16">
        <v>7.88</v>
      </c>
      <c r="BT46" s="16">
        <v>0.14000000000000001</v>
      </c>
      <c r="BU46" s="65"/>
      <c r="BV46">
        <v>240</v>
      </c>
    </row>
    <row r="47" spans="1:74">
      <c r="A47" s="19" t="s">
        <v>269</v>
      </c>
      <c r="B47" s="19">
        <v>1</v>
      </c>
      <c r="C47" t="s">
        <v>255</v>
      </c>
      <c r="D47">
        <v>1</v>
      </c>
      <c r="E47" s="15"/>
      <c r="F47" t="s">
        <v>282</v>
      </c>
      <c r="G47" t="s">
        <v>312</v>
      </c>
      <c r="H47" t="s">
        <v>241</v>
      </c>
      <c r="I47" s="17">
        <f t="shared" si="0"/>
        <v>54.314120000000003</v>
      </c>
      <c r="J47" s="18">
        <f t="shared" si="1"/>
        <v>9.9721600000000006</v>
      </c>
      <c r="L47" s="73" t="s">
        <v>274</v>
      </c>
      <c r="M47">
        <v>3</v>
      </c>
      <c r="N47" s="19"/>
      <c r="O47" s="19"/>
      <c r="P47">
        <v>16.3</v>
      </c>
      <c r="Q47" s="21" t="s">
        <v>245</v>
      </c>
      <c r="R47" s="15">
        <v>144</v>
      </c>
      <c r="S47" s="22"/>
      <c r="T47" s="22"/>
      <c r="U47" s="76"/>
      <c r="V47">
        <v>9.799999999999999E-2</v>
      </c>
      <c r="W47" s="43" t="s">
        <v>212</v>
      </c>
      <c r="X47" s="72"/>
      <c r="Y47" s="16">
        <f t="shared" si="8"/>
        <v>12.4</v>
      </c>
      <c r="Z47" s="16">
        <f t="shared" si="3"/>
        <v>28.9</v>
      </c>
      <c r="AA47" s="16">
        <f t="shared" si="4"/>
        <v>58.7</v>
      </c>
      <c r="AB47" s="22">
        <f t="shared" si="5"/>
        <v>1.74</v>
      </c>
      <c r="AC47" s="15"/>
      <c r="AD47" s="22">
        <v>0.28299999999999997</v>
      </c>
      <c r="AE47" s="15"/>
      <c r="AF47" s="22">
        <f t="shared" si="6"/>
        <v>6.5</v>
      </c>
      <c r="AG47" s="22">
        <f t="shared" si="7"/>
        <v>1.55</v>
      </c>
      <c r="AH47" s="20"/>
      <c r="AI47" s="21"/>
      <c r="AJ47">
        <v>2.423820343</v>
      </c>
      <c r="AK47" s="22">
        <v>100</v>
      </c>
      <c r="AL47">
        <v>2.1336040330000001</v>
      </c>
      <c r="AM47" s="22">
        <v>2</v>
      </c>
      <c r="AN47">
        <v>130.8292562</v>
      </c>
      <c r="AO47">
        <v>3.7769074649999999</v>
      </c>
      <c r="AP47" s="22">
        <v>2</v>
      </c>
      <c r="AQ47">
        <v>0.19999999999999996</v>
      </c>
      <c r="AR47">
        <v>74.676644370000005</v>
      </c>
      <c r="AS47" s="25" t="s">
        <v>249</v>
      </c>
      <c r="AU47" t="s">
        <v>278</v>
      </c>
      <c r="AV47" s="21"/>
      <c r="AW47" s="21" t="s">
        <v>308</v>
      </c>
      <c r="AX47" s="75" t="s">
        <v>276</v>
      </c>
      <c r="AZ47" s="16"/>
      <c r="BA47">
        <v>5.7</v>
      </c>
      <c r="BB47">
        <v>3.52</v>
      </c>
      <c r="BC47">
        <v>1.92</v>
      </c>
      <c r="BD47" s="22"/>
      <c r="BE47" s="22"/>
      <c r="BF47">
        <v>7.69</v>
      </c>
      <c r="BG47" s="77">
        <v>39526.395833333336</v>
      </c>
      <c r="BH47" s="21" t="s">
        <v>309</v>
      </c>
      <c r="BI47">
        <v>35.29</v>
      </c>
      <c r="BJ47" s="25" t="s">
        <v>281</v>
      </c>
      <c r="BK47" s="15"/>
      <c r="BL47" s="19"/>
      <c r="BM47" s="15"/>
      <c r="BN47" s="15"/>
      <c r="BO47" s="22"/>
      <c r="BP47" s="22"/>
      <c r="BQ47" t="s">
        <v>306</v>
      </c>
      <c r="BR47" s="16">
        <v>7.88</v>
      </c>
      <c r="BT47" s="16">
        <v>0.14000000000000001</v>
      </c>
      <c r="BU47" s="65"/>
      <c r="BV47">
        <v>240</v>
      </c>
    </row>
    <row r="48" spans="1:74">
      <c r="A48" s="19" t="s">
        <v>269</v>
      </c>
      <c r="B48" s="19">
        <v>1</v>
      </c>
      <c r="C48" t="s">
        <v>255</v>
      </c>
      <c r="D48">
        <v>1</v>
      </c>
      <c r="E48" s="15"/>
      <c r="F48" t="s">
        <v>282</v>
      </c>
      <c r="G48" t="s">
        <v>312</v>
      </c>
      <c r="H48" t="s">
        <v>241</v>
      </c>
      <c r="I48" s="17">
        <f t="shared" si="0"/>
        <v>54.314120000000003</v>
      </c>
      <c r="J48" s="18">
        <f t="shared" si="1"/>
        <v>9.9721600000000006</v>
      </c>
      <c r="L48" s="73" t="s">
        <v>274</v>
      </c>
      <c r="M48">
        <v>4</v>
      </c>
      <c r="N48" s="19"/>
      <c r="O48" s="19"/>
      <c r="P48">
        <v>4.2</v>
      </c>
      <c r="Q48" s="21" t="s">
        <v>245</v>
      </c>
      <c r="R48" s="15">
        <v>144</v>
      </c>
      <c r="S48" s="22"/>
      <c r="T48" s="22"/>
      <c r="U48" s="76"/>
      <c r="V48">
        <v>0.15647058823529414</v>
      </c>
      <c r="W48" s="43" t="s">
        <v>212</v>
      </c>
      <c r="X48" s="72"/>
      <c r="Y48" s="16">
        <f t="shared" si="8"/>
        <v>12.4</v>
      </c>
      <c r="Z48" s="16">
        <f t="shared" si="3"/>
        <v>28.9</v>
      </c>
      <c r="AA48" s="16">
        <f t="shared" si="4"/>
        <v>58.7</v>
      </c>
      <c r="AB48" s="22">
        <f t="shared" si="5"/>
        <v>1.74</v>
      </c>
      <c r="AC48" s="15"/>
      <c r="AD48" s="22">
        <v>0.28299999999999997</v>
      </c>
      <c r="AE48" s="15"/>
      <c r="AF48" s="22">
        <f t="shared" si="6"/>
        <v>6.5</v>
      </c>
      <c r="AG48" s="22">
        <f t="shared" si="7"/>
        <v>1.55</v>
      </c>
      <c r="AH48" s="20"/>
      <c r="AI48" s="21"/>
      <c r="AJ48">
        <v>2.7422024469999999</v>
      </c>
      <c r="AK48" s="22">
        <v>100</v>
      </c>
      <c r="AL48">
        <v>2.1016909020000001</v>
      </c>
      <c r="AM48" s="22">
        <v>2</v>
      </c>
      <c r="AN48">
        <v>168.4784454</v>
      </c>
      <c r="AO48">
        <v>3.9697677840000001</v>
      </c>
      <c r="AP48" s="22">
        <v>2</v>
      </c>
      <c r="AQ48">
        <v>0</v>
      </c>
      <c r="AR48">
        <v>73.131541319999997</v>
      </c>
      <c r="AS48" s="25" t="s">
        <v>249</v>
      </c>
      <c r="AU48" t="s">
        <v>278</v>
      </c>
      <c r="AV48" s="21"/>
      <c r="AW48" s="21" t="s">
        <v>308</v>
      </c>
      <c r="AX48" s="75" t="s">
        <v>276</v>
      </c>
      <c r="AZ48" s="16"/>
      <c r="BA48">
        <v>5.7</v>
      </c>
      <c r="BB48">
        <v>3.52</v>
      </c>
      <c r="BC48">
        <v>1.92</v>
      </c>
      <c r="BD48" s="22"/>
      <c r="BE48" s="22"/>
      <c r="BF48">
        <v>7.69</v>
      </c>
      <c r="BG48" s="77">
        <v>39526.395833333336</v>
      </c>
      <c r="BH48" s="21" t="s">
        <v>309</v>
      </c>
      <c r="BI48">
        <v>35.29</v>
      </c>
      <c r="BJ48" s="25" t="s">
        <v>281</v>
      </c>
      <c r="BK48" s="15"/>
      <c r="BL48" s="19"/>
      <c r="BM48" s="15"/>
      <c r="BN48" s="15"/>
      <c r="BO48" s="22"/>
      <c r="BP48" s="22"/>
      <c r="BQ48" t="s">
        <v>306</v>
      </c>
      <c r="BR48" s="16">
        <v>7.88</v>
      </c>
      <c r="BT48" s="16">
        <v>0.14000000000000001</v>
      </c>
      <c r="BU48" s="65"/>
      <c r="BV48">
        <v>240</v>
      </c>
    </row>
    <row r="49" spans="1:74">
      <c r="A49" s="19" t="s">
        <v>269</v>
      </c>
      <c r="B49" s="19">
        <v>1</v>
      </c>
      <c r="C49" t="s">
        <v>255</v>
      </c>
      <c r="D49">
        <v>1</v>
      </c>
      <c r="E49" s="15"/>
      <c r="F49" t="s">
        <v>282</v>
      </c>
      <c r="G49" t="s">
        <v>312</v>
      </c>
      <c r="H49" t="s">
        <v>241</v>
      </c>
      <c r="I49" s="17">
        <f t="shared" si="0"/>
        <v>54.314120000000003</v>
      </c>
      <c r="J49" s="18">
        <f t="shared" si="1"/>
        <v>9.9721600000000006</v>
      </c>
      <c r="L49" s="73" t="s">
        <v>274</v>
      </c>
      <c r="M49">
        <v>5</v>
      </c>
      <c r="N49" s="19"/>
      <c r="O49" s="19"/>
      <c r="P49">
        <v>3.3</v>
      </c>
      <c r="Q49" s="21" t="s">
        <v>245</v>
      </c>
      <c r="R49" s="15">
        <v>144</v>
      </c>
      <c r="S49" s="22"/>
      <c r="T49" s="22"/>
      <c r="U49" s="76"/>
      <c r="V49">
        <v>0.12517647058823531</v>
      </c>
      <c r="W49" s="43" t="s">
        <v>212</v>
      </c>
      <c r="X49" s="72"/>
      <c r="Y49" s="16">
        <f t="shared" si="8"/>
        <v>12.4</v>
      </c>
      <c r="Z49" s="16">
        <f t="shared" si="3"/>
        <v>28.9</v>
      </c>
      <c r="AA49" s="16">
        <f t="shared" si="4"/>
        <v>58.7</v>
      </c>
      <c r="AB49" s="22">
        <f t="shared" si="5"/>
        <v>1.74</v>
      </c>
      <c r="AC49" s="15"/>
      <c r="AD49" s="22">
        <v>0.28299999999999997</v>
      </c>
      <c r="AE49" s="15"/>
      <c r="AF49" s="22">
        <f t="shared" si="6"/>
        <v>6.5</v>
      </c>
      <c r="AG49" s="22">
        <f t="shared" si="7"/>
        <v>1.55</v>
      </c>
      <c r="AH49" s="20"/>
      <c r="AI49" s="21"/>
      <c r="AJ49">
        <v>3.0129324660000001</v>
      </c>
      <c r="AK49" s="22">
        <v>100</v>
      </c>
      <c r="AL49">
        <v>2.2692092509999999</v>
      </c>
      <c r="AM49" s="22">
        <v>2</v>
      </c>
      <c r="AN49">
        <v>181.88500740000001</v>
      </c>
      <c r="AO49">
        <v>4.075240161</v>
      </c>
      <c r="AP49" s="22">
        <v>2</v>
      </c>
      <c r="AQ49">
        <v>0</v>
      </c>
      <c r="AR49">
        <v>71.623111829999999</v>
      </c>
      <c r="AS49" s="25" t="s">
        <v>249</v>
      </c>
      <c r="AU49" t="s">
        <v>278</v>
      </c>
      <c r="AV49" s="21"/>
      <c r="AW49" s="21" t="s">
        <v>308</v>
      </c>
      <c r="AX49" s="75" t="s">
        <v>276</v>
      </c>
      <c r="AZ49" s="16"/>
      <c r="BA49">
        <v>5.7</v>
      </c>
      <c r="BB49">
        <v>3.52</v>
      </c>
      <c r="BC49">
        <v>1.92</v>
      </c>
      <c r="BD49" s="22"/>
      <c r="BE49" s="22"/>
      <c r="BF49">
        <v>7.69</v>
      </c>
      <c r="BG49" s="77">
        <v>39526.395833333336</v>
      </c>
      <c r="BH49" s="21" t="s">
        <v>309</v>
      </c>
      <c r="BI49">
        <v>35.29</v>
      </c>
      <c r="BJ49" s="25" t="s">
        <v>281</v>
      </c>
      <c r="BK49" s="15"/>
      <c r="BL49" s="19"/>
      <c r="BM49" s="15"/>
      <c r="BN49" s="15"/>
      <c r="BO49" s="22"/>
      <c r="BP49" s="22"/>
      <c r="BQ49" t="s">
        <v>306</v>
      </c>
      <c r="BR49" s="16">
        <v>7.88</v>
      </c>
      <c r="BT49" s="16">
        <v>0.14000000000000001</v>
      </c>
      <c r="BU49" s="65"/>
      <c r="BV49">
        <v>240</v>
      </c>
    </row>
    <row r="50" spans="1:74">
      <c r="A50" s="19" t="s">
        <v>269</v>
      </c>
      <c r="B50" s="19">
        <v>1</v>
      </c>
      <c r="C50" t="s">
        <v>255</v>
      </c>
      <c r="D50">
        <v>1</v>
      </c>
      <c r="E50" s="15"/>
      <c r="F50" t="s">
        <v>282</v>
      </c>
      <c r="G50" t="s">
        <v>312</v>
      </c>
      <c r="H50" t="s">
        <v>241</v>
      </c>
      <c r="I50" s="17">
        <f t="shared" si="0"/>
        <v>54.314120000000003</v>
      </c>
      <c r="J50" s="18">
        <f t="shared" si="1"/>
        <v>9.9721600000000006</v>
      </c>
      <c r="L50" s="73" t="s">
        <v>274</v>
      </c>
      <c r="M50">
        <v>6</v>
      </c>
      <c r="N50" s="19"/>
      <c r="O50" s="19"/>
      <c r="P50">
        <v>16.7</v>
      </c>
      <c r="Q50" s="21" t="s">
        <v>245</v>
      </c>
      <c r="R50" s="15">
        <v>144</v>
      </c>
      <c r="S50" s="22"/>
      <c r="T50" s="22"/>
      <c r="U50" s="76"/>
      <c r="V50">
        <v>3.3764705882352947E-2</v>
      </c>
      <c r="W50" s="43" t="s">
        <v>212</v>
      </c>
      <c r="X50" s="72"/>
      <c r="Y50" s="16">
        <f t="shared" si="8"/>
        <v>12.4</v>
      </c>
      <c r="Z50" s="16">
        <f t="shared" si="3"/>
        <v>28.9</v>
      </c>
      <c r="AA50" s="16">
        <f t="shared" si="4"/>
        <v>58.7</v>
      </c>
      <c r="AB50" s="22">
        <f t="shared" si="5"/>
        <v>1.74</v>
      </c>
      <c r="AC50" s="15"/>
      <c r="AD50" s="22">
        <v>0.28299999999999997</v>
      </c>
      <c r="AE50" s="15"/>
      <c r="AF50" s="22">
        <f t="shared" si="6"/>
        <v>6.5</v>
      </c>
      <c r="AG50" s="22">
        <f t="shared" si="7"/>
        <v>1.55</v>
      </c>
      <c r="AH50" s="20"/>
      <c r="AI50" s="21"/>
      <c r="AJ50">
        <v>2.3999509799999998</v>
      </c>
      <c r="AK50" s="22">
        <v>100</v>
      </c>
      <c r="AL50">
        <v>1.822315127</v>
      </c>
      <c r="AM50" s="22">
        <v>2</v>
      </c>
      <c r="AN50">
        <v>129.9051163</v>
      </c>
      <c r="AO50">
        <v>3.4432473780000001</v>
      </c>
      <c r="AP50" s="22">
        <v>2</v>
      </c>
      <c r="AQ50">
        <v>0</v>
      </c>
      <c r="AR50">
        <v>76.233892659999995</v>
      </c>
      <c r="AS50" s="25" t="s">
        <v>249</v>
      </c>
      <c r="AU50" t="s">
        <v>278</v>
      </c>
      <c r="AV50" s="21"/>
      <c r="AW50" s="21" t="s">
        <v>308</v>
      </c>
      <c r="AX50" s="75" t="s">
        <v>276</v>
      </c>
      <c r="AZ50" s="16"/>
      <c r="BA50">
        <v>5.7</v>
      </c>
      <c r="BB50">
        <v>3.52</v>
      </c>
      <c r="BC50">
        <v>1.92</v>
      </c>
      <c r="BD50" s="22"/>
      <c r="BE50" s="22"/>
      <c r="BF50">
        <v>7.69</v>
      </c>
      <c r="BG50" s="77">
        <v>39526.395833333336</v>
      </c>
      <c r="BH50" s="21" t="s">
        <v>309</v>
      </c>
      <c r="BI50">
        <v>35.29</v>
      </c>
      <c r="BJ50" s="25" t="s">
        <v>281</v>
      </c>
      <c r="BK50" s="15"/>
      <c r="BL50" s="19"/>
      <c r="BM50" s="15"/>
      <c r="BN50" s="15"/>
      <c r="BO50" s="22"/>
      <c r="BP50" s="22"/>
      <c r="BQ50" t="s">
        <v>306</v>
      </c>
      <c r="BR50" s="16">
        <v>7.88</v>
      </c>
      <c r="BT50" s="16">
        <v>0.14000000000000001</v>
      </c>
      <c r="BU50" s="65"/>
      <c r="BV50">
        <v>240</v>
      </c>
    </row>
    <row r="51" spans="1:74">
      <c r="A51" s="19" t="s">
        <v>269</v>
      </c>
      <c r="B51" s="19">
        <v>1</v>
      </c>
      <c r="C51" t="s">
        <v>255</v>
      </c>
      <c r="D51">
        <v>1</v>
      </c>
      <c r="E51" s="15"/>
      <c r="F51" t="s">
        <v>282</v>
      </c>
      <c r="G51" t="s">
        <v>312</v>
      </c>
      <c r="H51" t="s">
        <v>241</v>
      </c>
      <c r="I51" s="17">
        <f t="shared" si="0"/>
        <v>54.314120000000003</v>
      </c>
      <c r="J51" s="18">
        <f t="shared" si="1"/>
        <v>9.9721600000000006</v>
      </c>
      <c r="L51" s="73" t="s">
        <v>274</v>
      </c>
      <c r="M51">
        <v>7</v>
      </c>
      <c r="N51" s="19"/>
      <c r="O51" s="19"/>
      <c r="P51">
        <v>3.2</v>
      </c>
      <c r="Q51" s="21" t="s">
        <v>245</v>
      </c>
      <c r="R51" s="15">
        <v>144</v>
      </c>
      <c r="S51" s="22"/>
      <c r="T51" s="22"/>
      <c r="U51" s="76"/>
      <c r="V51">
        <v>7.5764705882352942E-2</v>
      </c>
      <c r="W51" s="43" t="s">
        <v>212</v>
      </c>
      <c r="X51" s="72"/>
      <c r="Y51" s="16">
        <f t="shared" si="8"/>
        <v>12.4</v>
      </c>
      <c r="Z51" s="16">
        <f t="shared" si="3"/>
        <v>28.9</v>
      </c>
      <c r="AA51" s="16">
        <f t="shared" si="4"/>
        <v>58.7</v>
      </c>
      <c r="AB51" s="22">
        <f t="shared" si="5"/>
        <v>1.74</v>
      </c>
      <c r="AC51" s="15"/>
      <c r="AD51" s="22">
        <v>0.28299999999999997</v>
      </c>
      <c r="AE51" s="15"/>
      <c r="AF51" s="22">
        <f t="shared" si="6"/>
        <v>6.5</v>
      </c>
      <c r="AG51" s="22">
        <f t="shared" si="7"/>
        <v>1.55</v>
      </c>
      <c r="AH51" s="20"/>
      <c r="AI51" s="21"/>
      <c r="AJ51">
        <v>2.5274137059999999</v>
      </c>
      <c r="AK51" s="22">
        <v>100</v>
      </c>
      <c r="AL51">
        <v>1.8017846930000001</v>
      </c>
      <c r="AM51" s="22">
        <v>2</v>
      </c>
      <c r="AN51">
        <v>150.95883029999999</v>
      </c>
      <c r="AO51">
        <v>3.5174489179999999</v>
      </c>
      <c r="AP51" s="22">
        <v>2</v>
      </c>
      <c r="AQ51">
        <v>0</v>
      </c>
      <c r="AR51">
        <v>75.525849179999994</v>
      </c>
      <c r="AS51" s="25" t="s">
        <v>249</v>
      </c>
      <c r="AU51" t="s">
        <v>278</v>
      </c>
      <c r="AV51" s="21"/>
      <c r="AW51" s="21" t="s">
        <v>308</v>
      </c>
      <c r="AX51" s="75" t="s">
        <v>276</v>
      </c>
      <c r="AZ51" s="16"/>
      <c r="BA51">
        <v>5.7</v>
      </c>
      <c r="BB51">
        <v>3.52</v>
      </c>
      <c r="BC51">
        <v>1.92</v>
      </c>
      <c r="BD51" s="22"/>
      <c r="BE51" s="22"/>
      <c r="BF51">
        <v>7.69</v>
      </c>
      <c r="BG51" s="77">
        <v>39526.395833333336</v>
      </c>
      <c r="BH51" s="21" t="s">
        <v>309</v>
      </c>
      <c r="BI51">
        <v>35.29</v>
      </c>
      <c r="BJ51" s="25" t="s">
        <v>281</v>
      </c>
      <c r="BK51" s="15"/>
      <c r="BL51" s="19"/>
      <c r="BM51" s="15"/>
      <c r="BN51" s="15"/>
      <c r="BO51" s="22"/>
      <c r="BP51" s="22"/>
      <c r="BQ51" t="s">
        <v>306</v>
      </c>
      <c r="BR51" s="16">
        <v>7.88</v>
      </c>
      <c r="BT51" s="16">
        <v>0.14000000000000001</v>
      </c>
      <c r="BU51" s="65"/>
      <c r="BV51">
        <v>240</v>
      </c>
    </row>
    <row r="52" spans="1:74">
      <c r="A52" s="19" t="s">
        <v>269</v>
      </c>
      <c r="B52" s="19">
        <v>1</v>
      </c>
      <c r="C52" t="s">
        <v>255</v>
      </c>
      <c r="D52">
        <v>1</v>
      </c>
      <c r="E52" s="15"/>
      <c r="F52" t="s">
        <v>282</v>
      </c>
      <c r="G52" t="s">
        <v>312</v>
      </c>
      <c r="H52" t="s">
        <v>241</v>
      </c>
      <c r="I52" s="17">
        <f t="shared" si="0"/>
        <v>54.314120000000003</v>
      </c>
      <c r="J52" s="18">
        <f t="shared" si="1"/>
        <v>9.9721600000000006</v>
      </c>
      <c r="L52" s="73" t="s">
        <v>274</v>
      </c>
      <c r="M52">
        <v>8</v>
      </c>
      <c r="N52" s="19"/>
      <c r="O52" s="19"/>
      <c r="P52">
        <v>4.0999999999999996</v>
      </c>
      <c r="Q52" s="21" t="s">
        <v>245</v>
      </c>
      <c r="R52" s="15">
        <v>144</v>
      </c>
      <c r="S52" s="22"/>
      <c r="T52" s="22"/>
      <c r="U52" s="76"/>
      <c r="V52">
        <v>4.6117647058823534E-2</v>
      </c>
      <c r="W52" s="43" t="s">
        <v>212</v>
      </c>
      <c r="X52" s="72"/>
      <c r="Y52" s="16">
        <f t="shared" si="8"/>
        <v>12.4</v>
      </c>
      <c r="Z52" s="16">
        <f t="shared" si="3"/>
        <v>28.9</v>
      </c>
      <c r="AA52" s="16">
        <f t="shared" si="4"/>
        <v>58.7</v>
      </c>
      <c r="AB52" s="22">
        <f t="shared" si="5"/>
        <v>1.74</v>
      </c>
      <c r="AC52" s="15"/>
      <c r="AD52" s="22">
        <v>0.28299999999999997</v>
      </c>
      <c r="AE52" s="15"/>
      <c r="AF52" s="22">
        <f t="shared" si="6"/>
        <v>6.5</v>
      </c>
      <c r="AG52" s="22">
        <f t="shared" si="7"/>
        <v>1.55</v>
      </c>
      <c r="AH52" s="20"/>
      <c r="AI52" s="21"/>
      <c r="AJ52">
        <v>2.681527934</v>
      </c>
      <c r="AK52" s="22">
        <v>100</v>
      </c>
      <c r="AL52">
        <v>1.9672399739999999</v>
      </c>
      <c r="AM52" s="22">
        <v>2</v>
      </c>
      <c r="AN52">
        <v>162.86879099999999</v>
      </c>
      <c r="AO52">
        <v>3.5344120060000002</v>
      </c>
      <c r="AP52" s="22">
        <v>2</v>
      </c>
      <c r="AQ52">
        <v>9.9999999999999867E-2</v>
      </c>
      <c r="AR52">
        <v>74.469535870000001</v>
      </c>
      <c r="AS52" s="25" t="s">
        <v>249</v>
      </c>
      <c r="AU52" t="s">
        <v>278</v>
      </c>
      <c r="AV52" s="21"/>
      <c r="AW52" s="21" t="s">
        <v>308</v>
      </c>
      <c r="AX52" s="75" t="s">
        <v>276</v>
      </c>
      <c r="AZ52" s="16"/>
      <c r="BA52">
        <v>5.7</v>
      </c>
      <c r="BB52">
        <v>3.52</v>
      </c>
      <c r="BC52">
        <v>1.92</v>
      </c>
      <c r="BD52" s="22"/>
      <c r="BE52" s="22"/>
      <c r="BF52">
        <v>7.69</v>
      </c>
      <c r="BG52" s="77">
        <v>39526.395833333336</v>
      </c>
      <c r="BH52" s="21" t="s">
        <v>309</v>
      </c>
      <c r="BI52">
        <v>35.29</v>
      </c>
      <c r="BJ52" s="25" t="s">
        <v>281</v>
      </c>
      <c r="BK52" s="15"/>
      <c r="BL52" s="19"/>
      <c r="BM52" s="15"/>
      <c r="BN52" s="15"/>
      <c r="BO52" s="22"/>
      <c r="BP52" s="22"/>
      <c r="BQ52" t="s">
        <v>306</v>
      </c>
      <c r="BR52" s="16">
        <v>7.88</v>
      </c>
      <c r="BT52" s="16">
        <v>0.14000000000000001</v>
      </c>
      <c r="BU52" s="65"/>
      <c r="BV52">
        <v>240</v>
      </c>
    </row>
    <row r="53" spans="1:74">
      <c r="A53" s="19" t="s">
        <v>269</v>
      </c>
      <c r="B53" s="19">
        <v>1</v>
      </c>
      <c r="C53" t="s">
        <v>255</v>
      </c>
      <c r="D53">
        <v>1</v>
      </c>
      <c r="E53" s="15"/>
      <c r="F53" t="s">
        <v>282</v>
      </c>
      <c r="G53" t="s">
        <v>312</v>
      </c>
      <c r="H53" t="s">
        <v>315</v>
      </c>
      <c r="I53" s="17">
        <f t="shared" si="0"/>
        <v>54.314120000000003</v>
      </c>
      <c r="J53" s="18">
        <f t="shared" si="1"/>
        <v>9.9721600000000006</v>
      </c>
      <c r="L53" s="73" t="s">
        <v>274</v>
      </c>
      <c r="M53">
        <v>1</v>
      </c>
      <c r="N53" s="19"/>
      <c r="O53" s="19"/>
      <c r="P53">
        <v>3.3</v>
      </c>
      <c r="Q53" s="21" t="s">
        <v>245</v>
      </c>
      <c r="R53" s="15">
        <v>144</v>
      </c>
      <c r="S53" s="22"/>
      <c r="T53" s="22"/>
      <c r="U53" s="76"/>
      <c r="V53">
        <v>0.68105882352941172</v>
      </c>
      <c r="W53" s="43" t="s">
        <v>212</v>
      </c>
      <c r="X53" s="72"/>
      <c r="Y53" s="16">
        <f t="shared" si="8"/>
        <v>12.4</v>
      </c>
      <c r="Z53" s="16">
        <f t="shared" si="3"/>
        <v>28.9</v>
      </c>
      <c r="AA53" s="16">
        <f t="shared" si="4"/>
        <v>58.7</v>
      </c>
      <c r="AB53" s="22">
        <f t="shared" si="5"/>
        <v>1.74</v>
      </c>
      <c r="AC53" s="15"/>
      <c r="AD53" s="22">
        <v>0.28299999999999997</v>
      </c>
      <c r="AE53" s="15"/>
      <c r="AF53" s="22">
        <f t="shared" si="6"/>
        <v>6.5</v>
      </c>
      <c r="AG53" s="22">
        <f t="shared" si="7"/>
        <v>1.55</v>
      </c>
      <c r="AH53" s="20"/>
      <c r="AI53" s="21"/>
      <c r="AJ53">
        <v>5.2673776190000003</v>
      </c>
      <c r="AK53" s="22">
        <v>100</v>
      </c>
      <c r="AL53">
        <v>3.3103404759999999</v>
      </c>
      <c r="AM53" s="22">
        <v>2</v>
      </c>
      <c r="AN53">
        <v>391.38585710000001</v>
      </c>
      <c r="AO53">
        <v>6.4354780949999997</v>
      </c>
      <c r="AP53" s="22">
        <v>2</v>
      </c>
      <c r="AQ53">
        <v>0.6</v>
      </c>
      <c r="AR53">
        <v>64.502347619999995</v>
      </c>
      <c r="AS53" s="25" t="s">
        <v>249</v>
      </c>
      <c r="AU53" t="s">
        <v>278</v>
      </c>
      <c r="AV53" s="21"/>
      <c r="AW53" s="21" t="s">
        <v>308</v>
      </c>
      <c r="AX53" s="75" t="s">
        <v>276</v>
      </c>
      <c r="AZ53" s="16"/>
      <c r="BA53">
        <v>5.7</v>
      </c>
      <c r="BB53">
        <v>3.52</v>
      </c>
      <c r="BC53">
        <v>1.92</v>
      </c>
      <c r="BD53" s="22"/>
      <c r="BE53" s="22"/>
      <c r="BF53">
        <v>7.69</v>
      </c>
      <c r="BG53" s="77">
        <v>39526.402777777781</v>
      </c>
      <c r="BH53" s="21" t="s">
        <v>309</v>
      </c>
      <c r="BI53">
        <v>35.299999999999997</v>
      </c>
      <c r="BJ53" s="25" t="s">
        <v>281</v>
      </c>
      <c r="BK53" s="15"/>
      <c r="BL53" s="19"/>
      <c r="BM53" s="15"/>
      <c r="BN53" s="15"/>
      <c r="BO53" s="22"/>
      <c r="BP53" s="22"/>
      <c r="BQ53" t="s">
        <v>306</v>
      </c>
      <c r="BR53" s="16">
        <v>7.88</v>
      </c>
      <c r="BT53" s="16">
        <v>0.14000000000000001</v>
      </c>
      <c r="BU53" s="65"/>
      <c r="BV53">
        <v>240</v>
      </c>
    </row>
    <row r="54" spans="1:74">
      <c r="A54" s="19" t="s">
        <v>269</v>
      </c>
      <c r="B54" s="19">
        <v>1</v>
      </c>
      <c r="C54" t="s">
        <v>255</v>
      </c>
      <c r="D54">
        <v>1</v>
      </c>
      <c r="E54" s="15"/>
      <c r="F54" t="s">
        <v>282</v>
      </c>
      <c r="G54" t="s">
        <v>312</v>
      </c>
      <c r="H54" t="s">
        <v>315</v>
      </c>
      <c r="I54" s="17">
        <f t="shared" si="0"/>
        <v>54.314120000000003</v>
      </c>
      <c r="J54" s="18">
        <f t="shared" si="1"/>
        <v>9.9721600000000006</v>
      </c>
      <c r="L54" s="73" t="s">
        <v>274</v>
      </c>
      <c r="M54">
        <v>2</v>
      </c>
      <c r="N54" s="19"/>
      <c r="O54" s="19"/>
      <c r="P54">
        <v>3.7</v>
      </c>
      <c r="Q54" s="21" t="s">
        <v>245</v>
      </c>
      <c r="R54" s="15">
        <v>144</v>
      </c>
      <c r="S54" s="22"/>
      <c r="T54" s="22"/>
      <c r="U54" s="76"/>
      <c r="V54">
        <v>0.44882352941176473</v>
      </c>
      <c r="W54" s="43" t="s">
        <v>212</v>
      </c>
      <c r="X54" s="72"/>
      <c r="Y54" s="16">
        <f t="shared" si="8"/>
        <v>12.4</v>
      </c>
      <c r="Z54" s="16">
        <f t="shared" si="3"/>
        <v>28.9</v>
      </c>
      <c r="AA54" s="16">
        <f t="shared" si="4"/>
        <v>58.7</v>
      </c>
      <c r="AB54" s="22">
        <f t="shared" si="5"/>
        <v>1.74</v>
      </c>
      <c r="AC54" s="15"/>
      <c r="AD54" s="22">
        <v>0.28299999999999997</v>
      </c>
      <c r="AE54" s="15"/>
      <c r="AF54" s="22">
        <f t="shared" si="6"/>
        <v>6.5</v>
      </c>
      <c r="AG54" s="22">
        <f t="shared" si="7"/>
        <v>1.55</v>
      </c>
      <c r="AH54" s="20"/>
      <c r="AI54" s="21"/>
      <c r="AJ54">
        <v>5.4508281399999996</v>
      </c>
      <c r="AK54" s="22">
        <v>100</v>
      </c>
      <c r="AL54">
        <v>3.9778362789999999</v>
      </c>
      <c r="AM54" s="22">
        <v>2</v>
      </c>
      <c r="AN54">
        <v>357.40760230000001</v>
      </c>
      <c r="AO54">
        <v>6.3052911629999997</v>
      </c>
      <c r="AP54" s="22">
        <v>2</v>
      </c>
      <c r="AQ54">
        <v>0.50000000000000011</v>
      </c>
      <c r="AR54">
        <v>60.354818600000002</v>
      </c>
      <c r="AS54" s="25" t="s">
        <v>249</v>
      </c>
      <c r="AU54" t="s">
        <v>278</v>
      </c>
      <c r="AV54" s="21"/>
      <c r="AW54" s="21" t="s">
        <v>308</v>
      </c>
      <c r="AX54" s="75" t="s">
        <v>276</v>
      </c>
      <c r="AZ54" s="16"/>
      <c r="BA54">
        <v>5.7</v>
      </c>
      <c r="BB54">
        <v>3.52</v>
      </c>
      <c r="BC54">
        <v>1.92</v>
      </c>
      <c r="BD54" s="22"/>
      <c r="BE54" s="22"/>
      <c r="BF54">
        <v>7.69</v>
      </c>
      <c r="BG54" s="77">
        <v>39526.402777777781</v>
      </c>
      <c r="BH54" s="21" t="s">
        <v>309</v>
      </c>
      <c r="BI54">
        <v>35.299999999999997</v>
      </c>
      <c r="BJ54" s="25" t="s">
        <v>281</v>
      </c>
      <c r="BK54" s="15"/>
      <c r="BL54" s="19"/>
      <c r="BM54" s="15"/>
      <c r="BN54" s="15"/>
      <c r="BO54" s="22"/>
      <c r="BP54" s="22"/>
      <c r="BQ54" t="s">
        <v>306</v>
      </c>
      <c r="BR54" s="16">
        <v>7.88</v>
      </c>
      <c r="BT54" s="16">
        <v>0.14000000000000001</v>
      </c>
      <c r="BU54" s="65"/>
      <c r="BV54">
        <v>240</v>
      </c>
    </row>
    <row r="55" spans="1:74">
      <c r="A55" s="19" t="s">
        <v>269</v>
      </c>
      <c r="B55" s="19">
        <v>1</v>
      </c>
      <c r="C55" t="s">
        <v>255</v>
      </c>
      <c r="D55">
        <v>1</v>
      </c>
      <c r="E55" s="15"/>
      <c r="F55" t="s">
        <v>282</v>
      </c>
      <c r="G55" t="s">
        <v>312</v>
      </c>
      <c r="H55" t="s">
        <v>315</v>
      </c>
      <c r="I55" s="17">
        <f t="shared" si="0"/>
        <v>54.314120000000003</v>
      </c>
      <c r="J55" s="18">
        <f t="shared" si="1"/>
        <v>9.9721600000000006</v>
      </c>
      <c r="L55" s="73" t="s">
        <v>274</v>
      </c>
      <c r="M55">
        <v>3</v>
      </c>
      <c r="N55" s="19"/>
      <c r="O55" s="19"/>
      <c r="P55">
        <v>16.2</v>
      </c>
      <c r="Q55" s="21" t="s">
        <v>245</v>
      </c>
      <c r="R55" s="15">
        <v>144</v>
      </c>
      <c r="S55" s="22"/>
      <c r="T55" s="22"/>
      <c r="U55" s="76"/>
      <c r="V55">
        <v>7.741176470588236E-2</v>
      </c>
      <c r="W55" s="43" t="s">
        <v>212</v>
      </c>
      <c r="X55" s="72"/>
      <c r="Y55" s="16">
        <f t="shared" si="8"/>
        <v>12.4</v>
      </c>
      <c r="Z55" s="16">
        <f t="shared" si="3"/>
        <v>28.9</v>
      </c>
      <c r="AA55" s="16">
        <f t="shared" si="4"/>
        <v>58.7</v>
      </c>
      <c r="AB55" s="22">
        <f t="shared" si="5"/>
        <v>1.74</v>
      </c>
      <c r="AC55" s="15"/>
      <c r="AD55" s="22">
        <v>0.28299999999999997</v>
      </c>
      <c r="AE55" s="15"/>
      <c r="AF55" s="22">
        <f t="shared" si="6"/>
        <v>6.5</v>
      </c>
      <c r="AG55" s="22">
        <f t="shared" si="7"/>
        <v>1.55</v>
      </c>
      <c r="AH55" s="20"/>
      <c r="AI55" s="21"/>
      <c r="AJ55">
        <v>2.4053132050000001</v>
      </c>
      <c r="AK55" s="22">
        <v>100</v>
      </c>
      <c r="AL55">
        <v>2.1476840049999999</v>
      </c>
      <c r="AM55" s="22">
        <v>2</v>
      </c>
      <c r="AN55">
        <v>129.10603839999999</v>
      </c>
      <c r="AO55">
        <v>3.7802557860000001</v>
      </c>
      <c r="AP55" s="22">
        <v>2</v>
      </c>
      <c r="AQ55">
        <v>0.19999999999999996</v>
      </c>
      <c r="AR55">
        <v>74.613367859999997</v>
      </c>
      <c r="AS55" s="25" t="s">
        <v>249</v>
      </c>
      <c r="AU55" t="s">
        <v>278</v>
      </c>
      <c r="AV55" s="21"/>
      <c r="AW55" s="21" t="s">
        <v>308</v>
      </c>
      <c r="AX55" s="75" t="s">
        <v>276</v>
      </c>
      <c r="AZ55" s="16"/>
      <c r="BA55">
        <v>5.7</v>
      </c>
      <c r="BB55">
        <v>3.52</v>
      </c>
      <c r="BC55">
        <v>1.92</v>
      </c>
      <c r="BD55" s="22"/>
      <c r="BE55" s="22"/>
      <c r="BF55">
        <v>7.69</v>
      </c>
      <c r="BG55" s="77">
        <v>39526.402777777781</v>
      </c>
      <c r="BH55" s="21" t="s">
        <v>309</v>
      </c>
      <c r="BI55">
        <v>35.299999999999997</v>
      </c>
      <c r="BJ55" s="25" t="s">
        <v>281</v>
      </c>
      <c r="BK55" s="15"/>
      <c r="BL55" s="19"/>
      <c r="BM55" s="15"/>
      <c r="BN55" s="15"/>
      <c r="BO55" s="22"/>
      <c r="BP55" s="22"/>
      <c r="BQ55" t="s">
        <v>306</v>
      </c>
      <c r="BR55" s="16">
        <v>7.88</v>
      </c>
      <c r="BT55" s="16">
        <v>0.14000000000000001</v>
      </c>
      <c r="BU55" s="65"/>
      <c r="BV55">
        <v>240</v>
      </c>
    </row>
    <row r="56" spans="1:74">
      <c r="A56" s="19" t="s">
        <v>269</v>
      </c>
      <c r="B56" s="19">
        <v>1</v>
      </c>
      <c r="C56" t="s">
        <v>255</v>
      </c>
      <c r="D56">
        <v>1</v>
      </c>
      <c r="E56" s="15"/>
      <c r="F56" t="s">
        <v>282</v>
      </c>
      <c r="G56" t="s">
        <v>312</v>
      </c>
      <c r="H56" t="s">
        <v>315</v>
      </c>
      <c r="I56" s="17">
        <f t="shared" si="0"/>
        <v>54.314120000000003</v>
      </c>
      <c r="J56" s="18">
        <f t="shared" si="1"/>
        <v>9.9721600000000006</v>
      </c>
      <c r="L56" s="73" t="s">
        <v>274</v>
      </c>
      <c r="M56">
        <v>4</v>
      </c>
      <c r="N56" s="19"/>
      <c r="O56" s="19"/>
      <c r="P56">
        <v>4.2</v>
      </c>
      <c r="Q56" s="21" t="s">
        <v>245</v>
      </c>
      <c r="R56" s="15">
        <v>144</v>
      </c>
      <c r="S56" s="22"/>
      <c r="T56" s="22"/>
      <c r="U56" s="76"/>
      <c r="V56">
        <v>0.16882352941176468</v>
      </c>
      <c r="W56" s="43" t="s">
        <v>212</v>
      </c>
      <c r="X56" s="72"/>
      <c r="Y56" s="16">
        <f t="shared" si="8"/>
        <v>12.4</v>
      </c>
      <c r="Z56" s="16">
        <f t="shared" si="3"/>
        <v>28.9</v>
      </c>
      <c r="AA56" s="16">
        <f t="shared" si="4"/>
        <v>58.7</v>
      </c>
      <c r="AB56" s="22">
        <f t="shared" si="5"/>
        <v>1.74</v>
      </c>
      <c r="AC56" s="15"/>
      <c r="AD56" s="22">
        <v>0.28299999999999997</v>
      </c>
      <c r="AE56" s="15"/>
      <c r="AF56" s="22">
        <f t="shared" si="6"/>
        <v>6.5</v>
      </c>
      <c r="AG56" s="22">
        <f t="shared" si="7"/>
        <v>1.55</v>
      </c>
      <c r="AH56" s="20"/>
      <c r="AI56" s="21"/>
      <c r="AJ56">
        <v>2.732683787</v>
      </c>
      <c r="AK56" s="22">
        <v>100</v>
      </c>
      <c r="AL56">
        <v>2.1015059680000001</v>
      </c>
      <c r="AM56" s="22">
        <v>2</v>
      </c>
      <c r="AN56">
        <v>168.32385769999999</v>
      </c>
      <c r="AO56">
        <v>3.970356566</v>
      </c>
      <c r="AP56" s="22">
        <v>2</v>
      </c>
      <c r="AQ56">
        <v>0</v>
      </c>
      <c r="AR56">
        <v>73.103418070000004</v>
      </c>
      <c r="AS56" s="25" t="s">
        <v>249</v>
      </c>
      <c r="AU56" t="s">
        <v>278</v>
      </c>
      <c r="AV56" s="21"/>
      <c r="AW56" s="21" t="s">
        <v>308</v>
      </c>
      <c r="AX56" s="75" t="s">
        <v>276</v>
      </c>
      <c r="AZ56" s="16"/>
      <c r="BA56">
        <v>5.7</v>
      </c>
      <c r="BB56">
        <v>3.52</v>
      </c>
      <c r="BC56">
        <v>1.92</v>
      </c>
      <c r="BD56" s="22"/>
      <c r="BE56" s="22"/>
      <c r="BF56">
        <v>7.69</v>
      </c>
      <c r="BG56" s="77">
        <v>39526.402777777781</v>
      </c>
      <c r="BH56" s="21" t="s">
        <v>309</v>
      </c>
      <c r="BI56">
        <v>35.299999999999997</v>
      </c>
      <c r="BJ56" s="25" t="s">
        <v>281</v>
      </c>
      <c r="BK56" s="15"/>
      <c r="BL56" s="19"/>
      <c r="BM56" s="15"/>
      <c r="BN56" s="15"/>
      <c r="BO56" s="22"/>
      <c r="BP56" s="22"/>
      <c r="BQ56" t="s">
        <v>306</v>
      </c>
      <c r="BR56" s="16">
        <v>7.88</v>
      </c>
      <c r="BT56" s="16">
        <v>0.14000000000000001</v>
      </c>
      <c r="BU56" s="65"/>
      <c r="BV56">
        <v>240</v>
      </c>
    </row>
    <row r="57" spans="1:74">
      <c r="A57" s="19" t="s">
        <v>269</v>
      </c>
      <c r="B57" s="19">
        <v>1</v>
      </c>
      <c r="C57" t="s">
        <v>255</v>
      </c>
      <c r="D57">
        <v>1</v>
      </c>
      <c r="E57" s="15"/>
      <c r="F57" t="s">
        <v>282</v>
      </c>
      <c r="G57" t="s">
        <v>312</v>
      </c>
      <c r="H57" t="s">
        <v>315</v>
      </c>
      <c r="I57" s="17">
        <f t="shared" si="0"/>
        <v>54.314120000000003</v>
      </c>
      <c r="J57" s="18">
        <f t="shared" si="1"/>
        <v>9.9721600000000006</v>
      </c>
      <c r="L57" s="73" t="s">
        <v>274</v>
      </c>
      <c r="M57">
        <v>5</v>
      </c>
      <c r="N57" s="19"/>
      <c r="O57" s="19"/>
      <c r="P57">
        <v>3.3</v>
      </c>
      <c r="Q57" s="21" t="s">
        <v>245</v>
      </c>
      <c r="R57" s="15">
        <v>144</v>
      </c>
      <c r="S57" s="22"/>
      <c r="T57" s="22"/>
      <c r="U57" s="76"/>
      <c r="V57">
        <v>0.14741176470588235</v>
      </c>
      <c r="W57" s="43" t="s">
        <v>212</v>
      </c>
      <c r="X57" s="72"/>
      <c r="Y57" s="16">
        <f t="shared" si="8"/>
        <v>12.4</v>
      </c>
      <c r="Z57" s="16">
        <f t="shared" si="3"/>
        <v>28.9</v>
      </c>
      <c r="AA57" s="16">
        <f t="shared" si="4"/>
        <v>58.7</v>
      </c>
      <c r="AB57" s="22">
        <f t="shared" si="5"/>
        <v>1.74</v>
      </c>
      <c r="AC57" s="15"/>
      <c r="AD57" s="22">
        <v>0.28299999999999997</v>
      </c>
      <c r="AE57" s="15"/>
      <c r="AF57" s="22">
        <f t="shared" si="6"/>
        <v>6.5</v>
      </c>
      <c r="AG57" s="22">
        <f t="shared" si="7"/>
        <v>1.55</v>
      </c>
      <c r="AH57" s="20"/>
      <c r="AI57" s="21"/>
      <c r="AJ57">
        <v>3.0058548040000002</v>
      </c>
      <c r="AK57" s="22">
        <v>100</v>
      </c>
      <c r="AL57">
        <v>2.2699488149999998</v>
      </c>
      <c r="AM57" s="22">
        <v>2</v>
      </c>
      <c r="AN57">
        <v>181.8187642</v>
      </c>
      <c r="AO57">
        <v>4.0763385950000002</v>
      </c>
      <c r="AP57" s="22">
        <v>2</v>
      </c>
      <c r="AQ57">
        <v>0</v>
      </c>
      <c r="AR57">
        <v>71.589723239999998</v>
      </c>
      <c r="AS57" s="25" t="s">
        <v>249</v>
      </c>
      <c r="AU57" t="s">
        <v>278</v>
      </c>
      <c r="AV57" s="21"/>
      <c r="AW57" s="21" t="s">
        <v>308</v>
      </c>
      <c r="AX57" s="75" t="s">
        <v>276</v>
      </c>
      <c r="AZ57" s="16"/>
      <c r="BA57">
        <v>5.7</v>
      </c>
      <c r="BB57">
        <v>3.52</v>
      </c>
      <c r="BC57">
        <v>1.92</v>
      </c>
      <c r="BD57" s="22"/>
      <c r="BE57" s="22"/>
      <c r="BF57">
        <v>7.69</v>
      </c>
      <c r="BG57" s="77">
        <v>39526.402777777781</v>
      </c>
      <c r="BH57" s="21" t="s">
        <v>309</v>
      </c>
      <c r="BI57">
        <v>35.299999999999997</v>
      </c>
      <c r="BJ57" s="25" t="s">
        <v>281</v>
      </c>
      <c r="BK57" s="15"/>
      <c r="BL57" s="19"/>
      <c r="BM57" s="15"/>
      <c r="BN57" s="15"/>
      <c r="BO57" s="22"/>
      <c r="BP57" s="22"/>
      <c r="BQ57" t="s">
        <v>306</v>
      </c>
      <c r="BR57" s="16">
        <v>7.88</v>
      </c>
      <c r="BT57" s="16">
        <v>0.14000000000000001</v>
      </c>
      <c r="BU57" s="65"/>
      <c r="BV57">
        <v>240</v>
      </c>
    </row>
    <row r="58" spans="1:74">
      <c r="A58" s="19" t="s">
        <v>269</v>
      </c>
      <c r="B58" s="19">
        <v>1</v>
      </c>
      <c r="C58" t="s">
        <v>255</v>
      </c>
      <c r="D58">
        <v>1</v>
      </c>
      <c r="E58" s="15"/>
      <c r="F58" t="s">
        <v>282</v>
      </c>
      <c r="G58" t="s">
        <v>312</v>
      </c>
      <c r="H58" t="s">
        <v>315</v>
      </c>
      <c r="I58" s="17">
        <f t="shared" si="0"/>
        <v>54.314120000000003</v>
      </c>
      <c r="J58" s="18">
        <f t="shared" si="1"/>
        <v>9.9721600000000006</v>
      </c>
      <c r="L58" s="73" t="s">
        <v>274</v>
      </c>
      <c r="M58">
        <v>6</v>
      </c>
      <c r="N58" s="19"/>
      <c r="O58" s="19"/>
      <c r="P58">
        <v>16.600000000000001</v>
      </c>
      <c r="Q58" s="21" t="s">
        <v>245</v>
      </c>
      <c r="R58" s="15">
        <v>144</v>
      </c>
      <c r="S58" s="22"/>
      <c r="T58" s="22"/>
      <c r="U58" s="76"/>
      <c r="V58">
        <v>2.4705882352941175E-2</v>
      </c>
      <c r="W58" s="43" t="s">
        <v>212</v>
      </c>
      <c r="X58" s="72"/>
      <c r="Y58" s="16">
        <f t="shared" si="8"/>
        <v>12.4</v>
      </c>
      <c r="Z58" s="16">
        <f t="shared" si="3"/>
        <v>28.9</v>
      </c>
      <c r="AA58" s="16">
        <f t="shared" si="4"/>
        <v>58.7</v>
      </c>
      <c r="AB58" s="22">
        <f t="shared" si="5"/>
        <v>1.74</v>
      </c>
      <c r="AC58" s="15"/>
      <c r="AD58" s="22">
        <v>0.28299999999999997</v>
      </c>
      <c r="AE58" s="15"/>
      <c r="AF58" s="22">
        <f t="shared" si="6"/>
        <v>6.5</v>
      </c>
      <c r="AG58" s="22">
        <f t="shared" si="7"/>
        <v>1.55</v>
      </c>
      <c r="AH58" s="20"/>
      <c r="AI58" s="21"/>
      <c r="AJ58">
        <v>2.393205896</v>
      </c>
      <c r="AK58" s="22">
        <v>100</v>
      </c>
      <c r="AL58">
        <v>1.8212271449999999</v>
      </c>
      <c r="AM58" s="22">
        <v>2</v>
      </c>
      <c r="AN58">
        <v>129.67973069999999</v>
      </c>
      <c r="AO58">
        <v>3.4417428769999998</v>
      </c>
      <c r="AP58" s="22">
        <v>2</v>
      </c>
      <c r="AQ58">
        <v>0</v>
      </c>
      <c r="AR58">
        <v>76.228397540000003</v>
      </c>
      <c r="AS58" s="25" t="s">
        <v>249</v>
      </c>
      <c r="AU58" t="s">
        <v>278</v>
      </c>
      <c r="AV58" s="21"/>
      <c r="AW58" s="21" t="s">
        <v>308</v>
      </c>
      <c r="AX58" s="75" t="s">
        <v>276</v>
      </c>
      <c r="AZ58" s="16"/>
      <c r="BA58">
        <v>5.7</v>
      </c>
      <c r="BB58">
        <v>3.52</v>
      </c>
      <c r="BC58">
        <v>1.92</v>
      </c>
      <c r="BD58" s="22"/>
      <c r="BE58" s="22"/>
      <c r="BF58">
        <v>7.69</v>
      </c>
      <c r="BG58" s="77">
        <v>39526.402777777781</v>
      </c>
      <c r="BH58" s="21" t="s">
        <v>309</v>
      </c>
      <c r="BI58">
        <v>35.299999999999997</v>
      </c>
      <c r="BJ58" s="25" t="s">
        <v>281</v>
      </c>
      <c r="BK58" s="15"/>
      <c r="BL58" s="19"/>
      <c r="BM58" s="15"/>
      <c r="BN58" s="15"/>
      <c r="BO58" s="22"/>
      <c r="BP58" s="22"/>
      <c r="BQ58" t="s">
        <v>306</v>
      </c>
      <c r="BR58" s="16">
        <v>7.88</v>
      </c>
      <c r="BT58" s="16">
        <v>0.14000000000000001</v>
      </c>
      <c r="BU58" s="65"/>
      <c r="BV58">
        <v>240</v>
      </c>
    </row>
    <row r="59" spans="1:74">
      <c r="A59" s="19" t="s">
        <v>269</v>
      </c>
      <c r="B59" s="19">
        <v>1</v>
      </c>
      <c r="C59" t="s">
        <v>255</v>
      </c>
      <c r="D59">
        <v>1</v>
      </c>
      <c r="E59" s="15"/>
      <c r="F59" t="s">
        <v>282</v>
      </c>
      <c r="G59" t="s">
        <v>312</v>
      </c>
      <c r="H59" t="s">
        <v>315</v>
      </c>
      <c r="I59" s="17">
        <f t="shared" si="0"/>
        <v>54.314120000000003</v>
      </c>
      <c r="J59" s="18">
        <f t="shared" si="1"/>
        <v>9.9721600000000006</v>
      </c>
      <c r="L59" s="73" t="s">
        <v>274</v>
      </c>
      <c r="M59">
        <v>7</v>
      </c>
      <c r="N59" s="19"/>
      <c r="O59" s="19"/>
      <c r="P59">
        <v>3.3</v>
      </c>
      <c r="Q59" s="21" t="s">
        <v>245</v>
      </c>
      <c r="R59" s="15">
        <v>144</v>
      </c>
      <c r="S59" s="22"/>
      <c r="T59" s="22"/>
      <c r="U59" s="76"/>
      <c r="V59">
        <v>6.1764705882352944E-2</v>
      </c>
      <c r="W59" s="43" t="s">
        <v>212</v>
      </c>
      <c r="X59" s="72"/>
      <c r="Y59" s="16">
        <f t="shared" si="8"/>
        <v>12.4</v>
      </c>
      <c r="Z59" s="16">
        <f t="shared" si="3"/>
        <v>28.9</v>
      </c>
      <c r="AA59" s="16">
        <f t="shared" si="4"/>
        <v>58.7</v>
      </c>
      <c r="AB59" s="22">
        <f t="shared" si="5"/>
        <v>1.74</v>
      </c>
      <c r="AC59" s="15"/>
      <c r="AD59" s="22">
        <v>0.28299999999999997</v>
      </c>
      <c r="AE59" s="15"/>
      <c r="AF59" s="22">
        <f t="shared" si="6"/>
        <v>6.5</v>
      </c>
      <c r="AG59" s="22">
        <f t="shared" si="7"/>
        <v>1.55</v>
      </c>
      <c r="AH59" s="20"/>
      <c r="AI59" s="21"/>
      <c r="AJ59">
        <v>2.5215094749999998</v>
      </c>
      <c r="AK59" s="22">
        <v>100</v>
      </c>
      <c r="AL59">
        <v>1.8006971759999999</v>
      </c>
      <c r="AM59" s="22">
        <v>2</v>
      </c>
      <c r="AN59">
        <v>150.81678700000001</v>
      </c>
      <c r="AO59">
        <v>3.516282533</v>
      </c>
      <c r="AP59" s="22">
        <v>2</v>
      </c>
      <c r="AQ59">
        <v>0</v>
      </c>
      <c r="AR59">
        <v>75.518368420000002</v>
      </c>
      <c r="AS59" s="25" t="s">
        <v>249</v>
      </c>
      <c r="AU59" t="s">
        <v>278</v>
      </c>
      <c r="AV59" s="21"/>
      <c r="AW59" s="21" t="s">
        <v>308</v>
      </c>
      <c r="AX59" s="75" t="s">
        <v>276</v>
      </c>
      <c r="AZ59" s="16"/>
      <c r="BA59">
        <v>5.7</v>
      </c>
      <c r="BB59">
        <v>3.52</v>
      </c>
      <c r="BC59">
        <v>1.92</v>
      </c>
      <c r="BD59" s="22"/>
      <c r="BE59" s="22"/>
      <c r="BF59">
        <v>7.69</v>
      </c>
      <c r="BG59" s="77">
        <v>39526.402777777781</v>
      </c>
      <c r="BH59" s="21" t="s">
        <v>309</v>
      </c>
      <c r="BI59">
        <v>35.299999999999997</v>
      </c>
      <c r="BJ59" s="25" t="s">
        <v>281</v>
      </c>
      <c r="BK59" s="15"/>
      <c r="BL59" s="19"/>
      <c r="BM59" s="15"/>
      <c r="BN59" s="15"/>
      <c r="BO59" s="22"/>
      <c r="BP59" s="22"/>
      <c r="BQ59" t="s">
        <v>306</v>
      </c>
      <c r="BR59" s="16">
        <v>7.88</v>
      </c>
      <c r="BT59" s="16">
        <v>0.14000000000000001</v>
      </c>
      <c r="BU59" s="65"/>
      <c r="BV59">
        <v>240</v>
      </c>
    </row>
    <row r="60" spans="1:74">
      <c r="A60" s="19" t="s">
        <v>269</v>
      </c>
      <c r="B60" s="19">
        <v>1</v>
      </c>
      <c r="C60" t="s">
        <v>255</v>
      </c>
      <c r="D60">
        <v>1</v>
      </c>
      <c r="E60" s="15"/>
      <c r="F60" t="s">
        <v>282</v>
      </c>
      <c r="G60" t="s">
        <v>312</v>
      </c>
      <c r="H60" t="s">
        <v>315</v>
      </c>
      <c r="I60" s="17">
        <f t="shared" si="0"/>
        <v>54.314120000000003</v>
      </c>
      <c r="J60" s="18">
        <f t="shared" si="1"/>
        <v>9.9721600000000006</v>
      </c>
      <c r="L60" s="73" t="s">
        <v>274</v>
      </c>
      <c r="M60">
        <v>8</v>
      </c>
      <c r="N60" s="19"/>
      <c r="O60" s="19"/>
      <c r="P60">
        <v>4.0999999999999996</v>
      </c>
      <c r="Q60" s="21" t="s">
        <v>245</v>
      </c>
      <c r="R60" s="15">
        <v>144</v>
      </c>
      <c r="S60" s="22"/>
      <c r="T60" s="22"/>
      <c r="U60" s="76"/>
      <c r="V60">
        <v>3.2941176470588238E-2</v>
      </c>
      <c r="W60" s="43" t="s">
        <v>212</v>
      </c>
      <c r="X60" s="72"/>
      <c r="Y60" s="16">
        <f t="shared" si="8"/>
        <v>12.4</v>
      </c>
      <c r="Z60" s="16">
        <f t="shared" si="3"/>
        <v>28.9</v>
      </c>
      <c r="AA60" s="16">
        <f t="shared" si="4"/>
        <v>58.7</v>
      </c>
      <c r="AB60" s="22">
        <f t="shared" si="5"/>
        <v>1.74</v>
      </c>
      <c r="AC60" s="15"/>
      <c r="AD60" s="22">
        <v>0.28299999999999997</v>
      </c>
      <c r="AE60" s="15"/>
      <c r="AF60" s="22">
        <f t="shared" si="6"/>
        <v>6.5</v>
      </c>
      <c r="AG60" s="22">
        <f t="shared" si="7"/>
        <v>1.55</v>
      </c>
      <c r="AH60" s="20"/>
      <c r="AI60" s="21"/>
      <c r="AJ60">
        <v>2.6765255799999998</v>
      </c>
      <c r="AK60" s="22">
        <v>100</v>
      </c>
      <c r="AL60">
        <v>1.9667364679999999</v>
      </c>
      <c r="AM60" s="22">
        <v>2</v>
      </c>
      <c r="AN60">
        <v>162.77345199999999</v>
      </c>
      <c r="AO60">
        <v>3.5333826830000001</v>
      </c>
      <c r="AP60" s="22">
        <v>2</v>
      </c>
      <c r="AQ60">
        <v>9.9999999999999867E-2</v>
      </c>
      <c r="AR60">
        <v>74.459382009999999</v>
      </c>
      <c r="AS60" s="25" t="s">
        <v>249</v>
      </c>
      <c r="AU60" t="s">
        <v>278</v>
      </c>
      <c r="AV60" s="21"/>
      <c r="AW60" s="21" t="s">
        <v>308</v>
      </c>
      <c r="AX60" s="75" t="s">
        <v>276</v>
      </c>
      <c r="AZ60" s="16"/>
      <c r="BA60">
        <v>5.7</v>
      </c>
      <c r="BB60">
        <v>3.52</v>
      </c>
      <c r="BC60">
        <v>1.92</v>
      </c>
      <c r="BD60" s="22"/>
      <c r="BE60" s="22"/>
      <c r="BF60">
        <v>7.69</v>
      </c>
      <c r="BG60" s="77">
        <v>39526.402777777781</v>
      </c>
      <c r="BH60" s="21" t="s">
        <v>309</v>
      </c>
      <c r="BI60">
        <v>35.299999999999997</v>
      </c>
      <c r="BJ60" s="25" t="s">
        <v>281</v>
      </c>
      <c r="BK60" s="15"/>
      <c r="BL60" s="19"/>
      <c r="BM60" s="15"/>
      <c r="BN60" s="15"/>
      <c r="BO60" s="22"/>
      <c r="BP60" s="22"/>
      <c r="BQ60" t="s">
        <v>306</v>
      </c>
      <c r="BR60" s="16">
        <v>7.88</v>
      </c>
      <c r="BT60" s="16">
        <v>0.14000000000000001</v>
      </c>
      <c r="BU60" s="65"/>
      <c r="BV60">
        <v>240</v>
      </c>
    </row>
    <row r="61" spans="1:74">
      <c r="A61" s="19" t="s">
        <v>269</v>
      </c>
      <c r="B61" s="19">
        <v>1</v>
      </c>
      <c r="C61" t="s">
        <v>255</v>
      </c>
      <c r="D61">
        <v>1</v>
      </c>
      <c r="E61" s="15"/>
      <c r="F61" t="s">
        <v>282</v>
      </c>
      <c r="G61" t="s">
        <v>312</v>
      </c>
      <c r="H61" t="s">
        <v>243</v>
      </c>
      <c r="I61" s="17">
        <f t="shared" si="0"/>
        <v>54.314120000000003</v>
      </c>
      <c r="J61" s="18">
        <f t="shared" si="1"/>
        <v>9.9721600000000006</v>
      </c>
      <c r="L61" s="73" t="s">
        <v>274</v>
      </c>
      <c r="M61">
        <v>1</v>
      </c>
      <c r="N61" s="19"/>
      <c r="O61" s="19"/>
      <c r="P61">
        <v>3.1</v>
      </c>
      <c r="Q61" s="21" t="s">
        <v>245</v>
      </c>
      <c r="R61" s="15">
        <v>144</v>
      </c>
      <c r="S61" s="22"/>
      <c r="T61" s="22"/>
      <c r="U61" s="76"/>
      <c r="V61">
        <v>0.60858823529411765</v>
      </c>
      <c r="W61" s="43" t="s">
        <v>212</v>
      </c>
      <c r="X61" s="72"/>
      <c r="Y61" s="16">
        <f t="shared" si="8"/>
        <v>12.4</v>
      </c>
      <c r="Z61" s="16">
        <f t="shared" si="3"/>
        <v>28.9</v>
      </c>
      <c r="AA61" s="16">
        <f t="shared" si="4"/>
        <v>58.7</v>
      </c>
      <c r="AB61" s="22">
        <f t="shared" si="5"/>
        <v>1.74</v>
      </c>
      <c r="AC61" s="15"/>
      <c r="AD61" s="22">
        <v>0.28299999999999997</v>
      </c>
      <c r="AE61" s="15"/>
      <c r="AF61" s="22">
        <f t="shared" si="6"/>
        <v>6.5</v>
      </c>
      <c r="AG61" s="22">
        <f t="shared" si="7"/>
        <v>1.55</v>
      </c>
      <c r="AH61" s="20"/>
      <c r="AI61" s="21"/>
      <c r="AJ61">
        <v>5.3586479999999996</v>
      </c>
      <c r="AK61" s="22">
        <v>100</v>
      </c>
      <c r="AL61">
        <v>3.5780780000000001</v>
      </c>
      <c r="AM61" s="22">
        <v>2</v>
      </c>
      <c r="AN61">
        <v>407.77404999999999</v>
      </c>
      <c r="AO61">
        <v>6.3879479999999997</v>
      </c>
      <c r="AP61" s="22">
        <v>2</v>
      </c>
      <c r="AQ61">
        <v>0.8</v>
      </c>
      <c r="AR61">
        <v>63.628014999999998</v>
      </c>
      <c r="AS61" s="25" t="s">
        <v>249</v>
      </c>
      <c r="AU61" t="s">
        <v>278</v>
      </c>
      <c r="AV61" s="21"/>
      <c r="AW61" s="21" t="s">
        <v>308</v>
      </c>
      <c r="AX61" s="75" t="s">
        <v>276</v>
      </c>
      <c r="AZ61" s="16"/>
      <c r="BA61">
        <v>5.7</v>
      </c>
      <c r="BB61">
        <v>3.52</v>
      </c>
      <c r="BC61">
        <v>1.92</v>
      </c>
      <c r="BD61" s="22"/>
      <c r="BE61" s="22"/>
      <c r="BF61">
        <v>7.69</v>
      </c>
      <c r="BG61" s="77">
        <v>39526.423611111109</v>
      </c>
      <c r="BH61" s="21" t="s">
        <v>309</v>
      </c>
      <c r="BI61">
        <v>35.29</v>
      </c>
      <c r="BJ61" s="25" t="s">
        <v>281</v>
      </c>
      <c r="BK61" s="15"/>
      <c r="BL61" s="19"/>
      <c r="BM61" s="15"/>
      <c r="BN61" s="15"/>
      <c r="BO61" s="22"/>
      <c r="BP61" s="22"/>
      <c r="BQ61" t="s">
        <v>306</v>
      </c>
      <c r="BR61" s="16">
        <v>7.88</v>
      </c>
      <c r="BT61" s="16">
        <v>0.14000000000000001</v>
      </c>
      <c r="BU61" s="65"/>
      <c r="BV61">
        <v>240</v>
      </c>
    </row>
    <row r="62" spans="1:74">
      <c r="A62" s="19" t="s">
        <v>269</v>
      </c>
      <c r="B62" s="19">
        <v>1</v>
      </c>
      <c r="C62" t="s">
        <v>255</v>
      </c>
      <c r="D62">
        <v>1</v>
      </c>
      <c r="E62" s="15"/>
      <c r="F62" t="s">
        <v>282</v>
      </c>
      <c r="G62" t="s">
        <v>312</v>
      </c>
      <c r="H62" t="s">
        <v>243</v>
      </c>
      <c r="I62" s="17">
        <f t="shared" si="0"/>
        <v>54.314120000000003</v>
      </c>
      <c r="J62" s="18">
        <f t="shared" si="1"/>
        <v>9.9721600000000006</v>
      </c>
      <c r="L62" s="73" t="s">
        <v>274</v>
      </c>
      <c r="M62">
        <v>2</v>
      </c>
      <c r="N62" s="19"/>
      <c r="O62" s="19"/>
      <c r="P62">
        <v>3.8</v>
      </c>
      <c r="Q62" s="21" t="s">
        <v>245</v>
      </c>
      <c r="R62" s="15">
        <v>144</v>
      </c>
      <c r="S62" s="22"/>
      <c r="T62" s="22"/>
      <c r="U62" s="76"/>
      <c r="V62">
        <v>0.44388235294117651</v>
      </c>
      <c r="W62" s="43" t="s">
        <v>212</v>
      </c>
      <c r="X62" s="72"/>
      <c r="Y62" s="16">
        <f t="shared" si="8"/>
        <v>12.4</v>
      </c>
      <c r="Z62" s="16">
        <f t="shared" si="3"/>
        <v>28.9</v>
      </c>
      <c r="AA62" s="16">
        <f t="shared" si="4"/>
        <v>58.7</v>
      </c>
      <c r="AB62" s="22">
        <f t="shared" si="5"/>
        <v>1.74</v>
      </c>
      <c r="AC62" s="15"/>
      <c r="AD62" s="22">
        <v>0.28299999999999997</v>
      </c>
      <c r="AE62" s="15"/>
      <c r="AF62" s="22">
        <f t="shared" si="6"/>
        <v>6.5</v>
      </c>
      <c r="AG62" s="22">
        <f t="shared" si="7"/>
        <v>1.55</v>
      </c>
      <c r="AH62" s="20"/>
      <c r="AI62" s="21"/>
      <c r="AJ62">
        <v>5.5009488099999997</v>
      </c>
      <c r="AK62" s="22">
        <v>100</v>
      </c>
      <c r="AL62">
        <v>4.1082564289999999</v>
      </c>
      <c r="AM62" s="22">
        <v>2</v>
      </c>
      <c r="AN62">
        <v>351.2532119</v>
      </c>
      <c r="AO62">
        <v>6.2012264290000001</v>
      </c>
      <c r="AP62" s="22">
        <v>2</v>
      </c>
      <c r="AQ62">
        <v>0.19999999999999996</v>
      </c>
      <c r="AR62">
        <v>59.432166670000001</v>
      </c>
      <c r="AS62" s="25" t="s">
        <v>249</v>
      </c>
      <c r="AU62" t="s">
        <v>278</v>
      </c>
      <c r="AV62" s="21"/>
      <c r="AW62" s="21" t="s">
        <v>308</v>
      </c>
      <c r="AX62" s="75" t="s">
        <v>276</v>
      </c>
      <c r="AZ62" s="16"/>
      <c r="BA62">
        <v>5.7</v>
      </c>
      <c r="BB62">
        <v>3.52</v>
      </c>
      <c r="BC62">
        <v>1.92</v>
      </c>
      <c r="BD62" s="22"/>
      <c r="BE62" s="22"/>
      <c r="BF62">
        <v>7.69</v>
      </c>
      <c r="BG62" s="77">
        <v>39526.423611111109</v>
      </c>
      <c r="BH62" s="21" t="s">
        <v>309</v>
      </c>
      <c r="BI62">
        <v>35.29</v>
      </c>
      <c r="BJ62" s="25" t="s">
        <v>281</v>
      </c>
      <c r="BK62" s="15"/>
      <c r="BL62" s="19"/>
      <c r="BM62" s="15"/>
      <c r="BN62" s="15"/>
      <c r="BO62" s="22"/>
      <c r="BP62" s="22"/>
      <c r="BQ62" t="s">
        <v>306</v>
      </c>
      <c r="BR62" s="16">
        <v>7.88</v>
      </c>
      <c r="BT62" s="16">
        <v>0.14000000000000001</v>
      </c>
      <c r="BU62" s="65"/>
      <c r="BV62">
        <v>240</v>
      </c>
    </row>
    <row r="63" spans="1:74">
      <c r="A63" s="19" t="s">
        <v>269</v>
      </c>
      <c r="B63" s="19">
        <v>1</v>
      </c>
      <c r="C63" t="s">
        <v>255</v>
      </c>
      <c r="D63">
        <v>1</v>
      </c>
      <c r="E63" s="15"/>
      <c r="F63" t="s">
        <v>282</v>
      </c>
      <c r="G63" t="s">
        <v>312</v>
      </c>
      <c r="H63" t="s">
        <v>243</v>
      </c>
      <c r="I63" s="17">
        <f t="shared" si="0"/>
        <v>54.314120000000003</v>
      </c>
      <c r="J63" s="18">
        <f t="shared" si="1"/>
        <v>9.9721600000000006</v>
      </c>
      <c r="L63" s="73" t="s">
        <v>274</v>
      </c>
      <c r="M63">
        <v>3</v>
      </c>
      <c r="N63" s="19"/>
      <c r="O63" s="19"/>
      <c r="P63">
        <v>16</v>
      </c>
      <c r="Q63" s="21" t="s">
        <v>245</v>
      </c>
      <c r="R63" s="15">
        <v>144</v>
      </c>
      <c r="S63" s="22"/>
      <c r="T63" s="22"/>
      <c r="U63" s="76"/>
      <c r="V63">
        <v>9.9647058823529408E-2</v>
      </c>
      <c r="W63" s="43" t="s">
        <v>212</v>
      </c>
      <c r="X63" s="72"/>
      <c r="Y63" s="16">
        <f t="shared" si="8"/>
        <v>12.4</v>
      </c>
      <c r="Z63" s="16">
        <f t="shared" si="3"/>
        <v>28.9</v>
      </c>
      <c r="AA63" s="16">
        <f t="shared" si="4"/>
        <v>58.7</v>
      </c>
      <c r="AB63" s="22">
        <f t="shared" si="5"/>
        <v>1.74</v>
      </c>
      <c r="AC63" s="15"/>
      <c r="AD63" s="22">
        <v>0.28299999999999997</v>
      </c>
      <c r="AE63" s="15"/>
      <c r="AF63" s="22">
        <f t="shared" si="6"/>
        <v>6.5</v>
      </c>
      <c r="AG63" s="22">
        <f t="shared" si="7"/>
        <v>1.55</v>
      </c>
      <c r="AH63" s="20"/>
      <c r="AI63" s="21"/>
      <c r="AJ63">
        <v>2.3599584689999999</v>
      </c>
      <c r="AK63" s="22">
        <v>100</v>
      </c>
      <c r="AL63">
        <v>2.129677193</v>
      </c>
      <c r="AM63" s="22">
        <v>2</v>
      </c>
      <c r="AN63">
        <v>126.5036259</v>
      </c>
      <c r="AO63">
        <v>3.7078434059999998</v>
      </c>
      <c r="AP63" s="22">
        <v>2</v>
      </c>
      <c r="AQ63">
        <v>0.19999999999999996</v>
      </c>
      <c r="AR63">
        <v>74.739503619999994</v>
      </c>
      <c r="AS63" s="25" t="s">
        <v>249</v>
      </c>
      <c r="AU63" t="s">
        <v>278</v>
      </c>
      <c r="AV63" s="21"/>
      <c r="AW63" s="21" t="s">
        <v>308</v>
      </c>
      <c r="AX63" s="75" t="s">
        <v>276</v>
      </c>
      <c r="AZ63" s="16"/>
      <c r="BA63">
        <v>5.7</v>
      </c>
      <c r="BB63">
        <v>3.52</v>
      </c>
      <c r="BC63">
        <v>1.92</v>
      </c>
      <c r="BD63" s="22"/>
      <c r="BE63" s="22"/>
      <c r="BF63">
        <v>7.69</v>
      </c>
      <c r="BG63" s="77">
        <v>39526.423611111109</v>
      </c>
      <c r="BH63" s="21" t="s">
        <v>309</v>
      </c>
      <c r="BI63">
        <v>35.29</v>
      </c>
      <c r="BJ63" s="25" t="s">
        <v>281</v>
      </c>
      <c r="BK63" s="15"/>
      <c r="BL63" s="19"/>
      <c r="BM63" s="15"/>
      <c r="BN63" s="15"/>
      <c r="BO63" s="22"/>
      <c r="BP63" s="22"/>
      <c r="BQ63" t="s">
        <v>306</v>
      </c>
      <c r="BR63" s="16">
        <v>7.88</v>
      </c>
      <c r="BT63" s="16">
        <v>0.14000000000000001</v>
      </c>
      <c r="BU63" s="65"/>
      <c r="BV63">
        <v>240</v>
      </c>
    </row>
    <row r="64" spans="1:74">
      <c r="A64" s="19" t="s">
        <v>269</v>
      </c>
      <c r="B64" s="19">
        <v>1</v>
      </c>
      <c r="C64" t="s">
        <v>255</v>
      </c>
      <c r="D64">
        <v>1</v>
      </c>
      <c r="E64" s="15"/>
      <c r="F64" t="s">
        <v>282</v>
      </c>
      <c r="G64" t="s">
        <v>312</v>
      </c>
      <c r="H64" t="s">
        <v>243</v>
      </c>
      <c r="I64" s="17">
        <f t="shared" si="0"/>
        <v>54.314120000000003</v>
      </c>
      <c r="J64" s="18">
        <f t="shared" si="1"/>
        <v>9.9721600000000006</v>
      </c>
      <c r="L64" s="73" t="s">
        <v>274</v>
      </c>
      <c r="M64">
        <v>4</v>
      </c>
      <c r="N64" s="19"/>
      <c r="O64" s="19"/>
      <c r="P64">
        <v>4.2</v>
      </c>
      <c r="Q64" s="21" t="s">
        <v>245</v>
      </c>
      <c r="R64" s="15">
        <v>144</v>
      </c>
      <c r="S64" s="22"/>
      <c r="T64" s="22"/>
      <c r="U64" s="76"/>
      <c r="V64">
        <v>0.12352941176470589</v>
      </c>
      <c r="W64" s="43" t="s">
        <v>212</v>
      </c>
      <c r="X64" s="72"/>
      <c r="Y64" s="16">
        <f t="shared" si="8"/>
        <v>12.4</v>
      </c>
      <c r="Z64" s="16">
        <f t="shared" si="3"/>
        <v>28.9</v>
      </c>
      <c r="AA64" s="16">
        <f t="shared" si="4"/>
        <v>58.7</v>
      </c>
      <c r="AB64" s="22">
        <f t="shared" si="5"/>
        <v>1.74</v>
      </c>
      <c r="AC64" s="15"/>
      <c r="AD64" s="22">
        <v>0.28299999999999997</v>
      </c>
      <c r="AE64" s="15"/>
      <c r="AF64" s="22">
        <f t="shared" si="6"/>
        <v>6.5</v>
      </c>
      <c r="AG64" s="22">
        <f t="shared" si="7"/>
        <v>1.55</v>
      </c>
      <c r="AH64" s="20"/>
      <c r="AI64" s="21"/>
      <c r="AJ64">
        <v>2.695948397</v>
      </c>
      <c r="AK64" s="22">
        <v>100</v>
      </c>
      <c r="AL64">
        <v>2.0975831939999998</v>
      </c>
      <c r="AM64" s="22">
        <v>2</v>
      </c>
      <c r="AN64">
        <v>165.74016180000001</v>
      </c>
      <c r="AO64">
        <v>3.9160291410000001</v>
      </c>
      <c r="AP64" s="22">
        <v>2</v>
      </c>
      <c r="AQ64">
        <v>0</v>
      </c>
      <c r="AR64">
        <v>73.146842939999999</v>
      </c>
      <c r="AS64" s="25" t="s">
        <v>249</v>
      </c>
      <c r="AU64" t="s">
        <v>278</v>
      </c>
      <c r="AV64" s="21"/>
      <c r="AW64" s="21" t="s">
        <v>308</v>
      </c>
      <c r="AX64" s="75" t="s">
        <v>276</v>
      </c>
      <c r="AZ64" s="16"/>
      <c r="BA64">
        <v>5.7</v>
      </c>
      <c r="BB64">
        <v>3.52</v>
      </c>
      <c r="BC64">
        <v>1.92</v>
      </c>
      <c r="BD64" s="22"/>
      <c r="BE64" s="22"/>
      <c r="BF64">
        <v>7.69</v>
      </c>
      <c r="BG64" s="77">
        <v>39526.423611111109</v>
      </c>
      <c r="BH64" s="21" t="s">
        <v>309</v>
      </c>
      <c r="BI64">
        <v>35.29</v>
      </c>
      <c r="BJ64" s="25" t="s">
        <v>281</v>
      </c>
      <c r="BK64" s="15"/>
      <c r="BL64" s="19"/>
      <c r="BM64" s="15"/>
      <c r="BN64" s="15"/>
      <c r="BO64" s="22"/>
      <c r="BP64" s="22"/>
      <c r="BQ64" t="s">
        <v>306</v>
      </c>
      <c r="BR64" s="16">
        <v>7.88</v>
      </c>
      <c r="BT64" s="16">
        <v>0.14000000000000001</v>
      </c>
      <c r="BU64" s="65"/>
      <c r="BV64">
        <v>240</v>
      </c>
    </row>
    <row r="65" spans="1:74">
      <c r="A65" s="19" t="s">
        <v>269</v>
      </c>
      <c r="B65" s="19">
        <v>1</v>
      </c>
      <c r="C65" t="s">
        <v>255</v>
      </c>
      <c r="D65">
        <v>1</v>
      </c>
      <c r="E65" s="15"/>
      <c r="F65" t="s">
        <v>282</v>
      </c>
      <c r="G65" t="s">
        <v>312</v>
      </c>
      <c r="H65" t="s">
        <v>243</v>
      </c>
      <c r="I65" s="17">
        <f t="shared" si="0"/>
        <v>54.314120000000003</v>
      </c>
      <c r="J65" s="18">
        <f t="shared" si="1"/>
        <v>9.9721600000000006</v>
      </c>
      <c r="L65" s="73" t="s">
        <v>274</v>
      </c>
      <c r="M65">
        <v>5</v>
      </c>
      <c r="N65" s="19"/>
      <c r="O65" s="19"/>
      <c r="P65">
        <v>3.2</v>
      </c>
      <c r="Q65" s="21" t="s">
        <v>245</v>
      </c>
      <c r="R65" s="15">
        <v>144</v>
      </c>
      <c r="S65" s="22"/>
      <c r="T65" s="22"/>
      <c r="U65" s="76"/>
      <c r="V65">
        <v>0.11941176470588234</v>
      </c>
      <c r="W65" s="43" t="s">
        <v>212</v>
      </c>
      <c r="X65" s="72"/>
      <c r="Y65" s="16">
        <f t="shared" si="8"/>
        <v>12.4</v>
      </c>
      <c r="Z65" s="16">
        <f t="shared" si="3"/>
        <v>28.9</v>
      </c>
      <c r="AA65" s="16">
        <f t="shared" si="4"/>
        <v>58.7</v>
      </c>
      <c r="AB65" s="22">
        <f t="shared" si="5"/>
        <v>1.74</v>
      </c>
      <c r="AC65" s="15"/>
      <c r="AD65" s="22">
        <v>0.28299999999999997</v>
      </c>
      <c r="AE65" s="15"/>
      <c r="AF65" s="22">
        <f t="shared" si="6"/>
        <v>6.5</v>
      </c>
      <c r="AG65" s="22">
        <f t="shared" si="7"/>
        <v>1.55</v>
      </c>
      <c r="AH65" s="20"/>
      <c r="AI65" s="21"/>
      <c r="AJ65">
        <v>2.992221851</v>
      </c>
      <c r="AK65" s="22">
        <v>100</v>
      </c>
      <c r="AL65">
        <v>2.277514048</v>
      </c>
      <c r="AM65" s="22">
        <v>2</v>
      </c>
      <c r="AN65">
        <v>179.56952670000001</v>
      </c>
      <c r="AO65">
        <v>4.0294418580000002</v>
      </c>
      <c r="AP65" s="22">
        <v>2</v>
      </c>
      <c r="AQ65">
        <v>0</v>
      </c>
      <c r="AR65">
        <v>71.509829510000003</v>
      </c>
      <c r="AS65" s="25" t="s">
        <v>249</v>
      </c>
      <c r="AU65" t="s">
        <v>278</v>
      </c>
      <c r="AV65" s="21"/>
      <c r="AW65" s="21" t="s">
        <v>308</v>
      </c>
      <c r="AX65" s="75" t="s">
        <v>276</v>
      </c>
      <c r="AZ65" s="16"/>
      <c r="BA65">
        <v>5.7</v>
      </c>
      <c r="BB65">
        <v>3.52</v>
      </c>
      <c r="BC65">
        <v>1.92</v>
      </c>
      <c r="BD65" s="22"/>
      <c r="BE65" s="22"/>
      <c r="BF65">
        <v>7.69</v>
      </c>
      <c r="BG65" s="77">
        <v>39526.423611111109</v>
      </c>
      <c r="BH65" s="21" t="s">
        <v>309</v>
      </c>
      <c r="BI65">
        <v>35.29</v>
      </c>
      <c r="BJ65" s="25" t="s">
        <v>281</v>
      </c>
      <c r="BK65" s="15"/>
      <c r="BL65" s="19"/>
      <c r="BM65" s="15"/>
      <c r="BN65" s="15"/>
      <c r="BO65" s="22"/>
      <c r="BP65" s="22"/>
      <c r="BQ65" t="s">
        <v>306</v>
      </c>
      <c r="BR65" s="16">
        <v>7.88</v>
      </c>
      <c r="BT65" s="16">
        <v>0.14000000000000001</v>
      </c>
      <c r="BU65" s="65"/>
      <c r="BV65">
        <v>240</v>
      </c>
    </row>
    <row r="66" spans="1:74">
      <c r="A66" s="19" t="s">
        <v>269</v>
      </c>
      <c r="B66" s="19">
        <v>1</v>
      </c>
      <c r="C66" t="s">
        <v>255</v>
      </c>
      <c r="D66">
        <v>1</v>
      </c>
      <c r="E66" s="15"/>
      <c r="F66" t="s">
        <v>282</v>
      </c>
      <c r="G66" t="s">
        <v>312</v>
      </c>
      <c r="H66" t="s">
        <v>243</v>
      </c>
      <c r="I66" s="17">
        <f t="shared" si="0"/>
        <v>54.314120000000003</v>
      </c>
      <c r="J66" s="18">
        <f t="shared" si="1"/>
        <v>9.9721600000000006</v>
      </c>
      <c r="L66" s="73" t="s">
        <v>274</v>
      </c>
      <c r="M66">
        <v>6</v>
      </c>
      <c r="N66" s="19"/>
      <c r="O66" s="19"/>
      <c r="P66">
        <v>16.7</v>
      </c>
      <c r="Q66" s="21" t="s">
        <v>245</v>
      </c>
      <c r="R66" s="15">
        <v>144</v>
      </c>
      <c r="S66" s="22"/>
      <c r="T66" s="22"/>
      <c r="U66" s="76"/>
      <c r="V66">
        <v>3.5411764705882351E-2</v>
      </c>
      <c r="W66" s="43" t="s">
        <v>212</v>
      </c>
      <c r="X66" s="72"/>
      <c r="Y66" s="16">
        <f t="shared" si="8"/>
        <v>12.4</v>
      </c>
      <c r="Z66" s="16">
        <f t="shared" si="3"/>
        <v>28.9</v>
      </c>
      <c r="AA66" s="16">
        <f t="shared" si="4"/>
        <v>58.7</v>
      </c>
      <c r="AB66" s="22">
        <f t="shared" si="5"/>
        <v>1.74</v>
      </c>
      <c r="AC66" s="15"/>
      <c r="AD66" s="22">
        <v>0.28299999999999997</v>
      </c>
      <c r="AE66" s="15"/>
      <c r="AF66" s="22">
        <f t="shared" si="6"/>
        <v>6.5</v>
      </c>
      <c r="AG66" s="22">
        <f t="shared" si="7"/>
        <v>1.55</v>
      </c>
      <c r="AH66" s="20"/>
      <c r="AI66" s="21"/>
      <c r="AJ66">
        <v>2.3683608519999999</v>
      </c>
      <c r="AK66" s="22">
        <v>100</v>
      </c>
      <c r="AL66">
        <v>1.815978036</v>
      </c>
      <c r="AM66" s="22">
        <v>2</v>
      </c>
      <c r="AN66">
        <v>127.7752101</v>
      </c>
      <c r="AO66">
        <v>3.4047173050000001</v>
      </c>
      <c r="AP66" s="22">
        <v>2</v>
      </c>
      <c r="AQ66">
        <v>0</v>
      </c>
      <c r="AR66">
        <v>76.286742200000006</v>
      </c>
      <c r="AS66" s="25" t="s">
        <v>249</v>
      </c>
      <c r="AU66" t="s">
        <v>278</v>
      </c>
      <c r="AV66" s="21"/>
      <c r="AW66" s="21" t="s">
        <v>308</v>
      </c>
      <c r="AX66" s="75" t="s">
        <v>276</v>
      </c>
      <c r="AZ66" s="16"/>
      <c r="BA66">
        <v>5.7</v>
      </c>
      <c r="BB66">
        <v>3.52</v>
      </c>
      <c r="BC66">
        <v>1.92</v>
      </c>
      <c r="BD66" s="22"/>
      <c r="BE66" s="22"/>
      <c r="BF66">
        <v>7.69</v>
      </c>
      <c r="BG66" s="77">
        <v>39526.423611111109</v>
      </c>
      <c r="BH66" s="21" t="s">
        <v>309</v>
      </c>
      <c r="BI66">
        <v>35.29</v>
      </c>
      <c r="BJ66" s="25" t="s">
        <v>281</v>
      </c>
      <c r="BK66" s="15"/>
      <c r="BL66" s="19"/>
      <c r="BM66" s="15"/>
      <c r="BN66" s="15"/>
      <c r="BO66" s="22"/>
      <c r="BP66" s="22"/>
      <c r="BQ66" t="s">
        <v>306</v>
      </c>
      <c r="BR66" s="16">
        <v>7.88</v>
      </c>
      <c r="BT66" s="16">
        <v>0.14000000000000001</v>
      </c>
      <c r="BU66" s="65"/>
      <c r="BV66">
        <v>240</v>
      </c>
    </row>
    <row r="67" spans="1:74">
      <c r="A67" s="19" t="s">
        <v>269</v>
      </c>
      <c r="B67" s="19">
        <v>1</v>
      </c>
      <c r="C67" t="s">
        <v>255</v>
      </c>
      <c r="D67">
        <v>1</v>
      </c>
      <c r="E67" s="15"/>
      <c r="F67" t="s">
        <v>282</v>
      </c>
      <c r="G67" t="s">
        <v>312</v>
      </c>
      <c r="H67" t="s">
        <v>243</v>
      </c>
      <c r="I67" s="17">
        <f t="shared" si="0"/>
        <v>54.314120000000003</v>
      </c>
      <c r="J67" s="18">
        <f t="shared" si="1"/>
        <v>9.9721600000000006</v>
      </c>
      <c r="L67" s="73" t="s">
        <v>274</v>
      </c>
      <c r="M67">
        <v>7</v>
      </c>
      <c r="N67" s="19"/>
      <c r="O67" s="19"/>
      <c r="P67">
        <v>3.3</v>
      </c>
      <c r="Q67" s="21" t="s">
        <v>245</v>
      </c>
      <c r="R67" s="15">
        <v>144</v>
      </c>
      <c r="S67" s="22"/>
      <c r="T67" s="22"/>
      <c r="U67" s="76"/>
      <c r="V67">
        <v>9.799999999999999E-2</v>
      </c>
      <c r="W67" s="43" t="s">
        <v>212</v>
      </c>
      <c r="X67" s="72"/>
      <c r="Y67" s="16">
        <f t="shared" si="8"/>
        <v>12.4</v>
      </c>
      <c r="Z67" s="16">
        <f t="shared" si="3"/>
        <v>28.9</v>
      </c>
      <c r="AA67" s="16">
        <f t="shared" si="4"/>
        <v>58.7</v>
      </c>
      <c r="AB67" s="22">
        <f t="shared" si="5"/>
        <v>1.74</v>
      </c>
      <c r="AC67" s="15"/>
      <c r="AD67" s="22">
        <v>0.28299999999999997</v>
      </c>
      <c r="AE67" s="15"/>
      <c r="AF67" s="22">
        <f t="shared" si="6"/>
        <v>6.5</v>
      </c>
      <c r="AG67" s="22">
        <f t="shared" si="7"/>
        <v>1.55</v>
      </c>
      <c r="AH67" s="20"/>
      <c r="AI67" s="21"/>
      <c r="AJ67">
        <v>2.4995114960000002</v>
      </c>
      <c r="AK67" s="22">
        <v>100</v>
      </c>
      <c r="AL67">
        <v>1.795574789</v>
      </c>
      <c r="AM67" s="22">
        <v>2</v>
      </c>
      <c r="AN67">
        <v>149.24315369999999</v>
      </c>
      <c r="AO67">
        <v>3.4823370429999998</v>
      </c>
      <c r="AP67" s="22">
        <v>2</v>
      </c>
      <c r="AQ67">
        <v>0</v>
      </c>
      <c r="AR67">
        <v>75.565953489999998</v>
      </c>
      <c r="AS67" s="25" t="s">
        <v>249</v>
      </c>
      <c r="AU67" t="s">
        <v>278</v>
      </c>
      <c r="AV67" s="21"/>
      <c r="AW67" s="21" t="s">
        <v>308</v>
      </c>
      <c r="AX67" s="75" t="s">
        <v>276</v>
      </c>
      <c r="AZ67" s="16"/>
      <c r="BA67">
        <v>5.7</v>
      </c>
      <c r="BB67">
        <v>3.52</v>
      </c>
      <c r="BC67">
        <v>1.92</v>
      </c>
      <c r="BD67" s="22"/>
      <c r="BE67" s="22"/>
      <c r="BF67">
        <v>7.69</v>
      </c>
      <c r="BG67" s="77">
        <v>39526.423611111109</v>
      </c>
      <c r="BH67" s="21" t="s">
        <v>309</v>
      </c>
      <c r="BI67">
        <v>35.29</v>
      </c>
      <c r="BJ67" s="25" t="s">
        <v>281</v>
      </c>
      <c r="BK67" s="15"/>
      <c r="BL67" s="19"/>
      <c r="BM67" s="15"/>
      <c r="BN67" s="15"/>
      <c r="BO67" s="22"/>
      <c r="BP67" s="22"/>
      <c r="BQ67" t="s">
        <v>306</v>
      </c>
      <c r="BR67" s="16">
        <v>7.88</v>
      </c>
      <c r="BT67" s="16">
        <v>0.14000000000000001</v>
      </c>
      <c r="BU67" s="65"/>
      <c r="BV67">
        <v>240</v>
      </c>
    </row>
    <row r="68" spans="1:74">
      <c r="A68" s="19" t="s">
        <v>269</v>
      </c>
      <c r="B68" s="19">
        <v>1</v>
      </c>
      <c r="C68" t="s">
        <v>255</v>
      </c>
      <c r="D68">
        <v>1</v>
      </c>
      <c r="E68" s="15"/>
      <c r="F68" t="s">
        <v>282</v>
      </c>
      <c r="G68" t="s">
        <v>312</v>
      </c>
      <c r="H68" t="s">
        <v>243</v>
      </c>
      <c r="I68" s="17">
        <f t="shared" si="0"/>
        <v>54.314120000000003</v>
      </c>
      <c r="J68" s="18">
        <f t="shared" si="1"/>
        <v>9.9721600000000006</v>
      </c>
      <c r="L68" s="73" t="s">
        <v>274</v>
      </c>
      <c r="M68">
        <v>8</v>
      </c>
      <c r="N68" s="19"/>
      <c r="O68" s="19"/>
      <c r="P68">
        <v>4.0999999999999996</v>
      </c>
      <c r="Q68" s="21" t="s">
        <v>245</v>
      </c>
      <c r="R68" s="15">
        <v>144</v>
      </c>
      <c r="S68" s="22"/>
      <c r="T68" s="22"/>
      <c r="U68" s="76"/>
      <c r="V68">
        <v>3.3764705882352947E-2</v>
      </c>
      <c r="W68" s="43" t="s">
        <v>212</v>
      </c>
      <c r="X68" s="72"/>
      <c r="Y68" s="16">
        <f t="shared" si="8"/>
        <v>12.4</v>
      </c>
      <c r="Z68" s="16">
        <f t="shared" si="3"/>
        <v>28.9</v>
      </c>
      <c r="AA68" s="16">
        <f t="shared" si="4"/>
        <v>58.7</v>
      </c>
      <c r="AB68" s="22">
        <f t="shared" si="5"/>
        <v>1.74</v>
      </c>
      <c r="AC68" s="15"/>
      <c r="AD68" s="22">
        <v>0.28299999999999997</v>
      </c>
      <c r="AE68" s="15"/>
      <c r="AF68" s="22">
        <f t="shared" si="6"/>
        <v>6.5</v>
      </c>
      <c r="AG68" s="22">
        <f t="shared" si="7"/>
        <v>1.55</v>
      </c>
      <c r="AH68" s="20"/>
      <c r="AI68" s="21"/>
      <c r="AJ68">
        <v>2.6580743569999998</v>
      </c>
      <c r="AK68" s="22">
        <v>100</v>
      </c>
      <c r="AL68">
        <v>1.9692110780000001</v>
      </c>
      <c r="AM68" s="22">
        <v>2</v>
      </c>
      <c r="AN68">
        <v>161.16887349999999</v>
      </c>
      <c r="AO68">
        <v>3.499612822</v>
      </c>
      <c r="AP68" s="22">
        <v>2</v>
      </c>
      <c r="AQ68">
        <v>0.10000000000000009</v>
      </c>
      <c r="AR68">
        <v>74.506045090000001</v>
      </c>
      <c r="AS68" s="25" t="s">
        <v>249</v>
      </c>
      <c r="AU68" t="s">
        <v>278</v>
      </c>
      <c r="AV68" s="21"/>
      <c r="AW68" s="21" t="s">
        <v>308</v>
      </c>
      <c r="AX68" s="75" t="s">
        <v>276</v>
      </c>
      <c r="AZ68" s="16"/>
      <c r="BA68">
        <v>5.7</v>
      </c>
      <c r="BB68">
        <v>3.52</v>
      </c>
      <c r="BC68">
        <v>1.92</v>
      </c>
      <c r="BD68" s="22"/>
      <c r="BE68" s="22"/>
      <c r="BF68">
        <v>7.69</v>
      </c>
      <c r="BG68" s="77">
        <v>39526.423611111109</v>
      </c>
      <c r="BH68" s="21" t="s">
        <v>309</v>
      </c>
      <c r="BI68">
        <v>35.29</v>
      </c>
      <c r="BJ68" s="25" t="s">
        <v>281</v>
      </c>
      <c r="BK68" s="15"/>
      <c r="BL68" s="19"/>
      <c r="BM68" s="15"/>
      <c r="BN68" s="15"/>
      <c r="BO68" s="22"/>
      <c r="BP68" s="22"/>
      <c r="BQ68" t="s">
        <v>306</v>
      </c>
      <c r="BR68" s="16">
        <v>7.88</v>
      </c>
      <c r="BT68" s="16">
        <v>0.14000000000000001</v>
      </c>
      <c r="BU68" s="65"/>
      <c r="BV68">
        <v>240</v>
      </c>
    </row>
    <row r="69" spans="1:74">
      <c r="A69" s="19" t="s">
        <v>269</v>
      </c>
      <c r="B69" s="19">
        <v>1</v>
      </c>
      <c r="C69" t="s">
        <v>255</v>
      </c>
      <c r="D69">
        <v>1</v>
      </c>
      <c r="E69" s="15"/>
      <c r="F69" t="s">
        <v>282</v>
      </c>
      <c r="G69" t="s">
        <v>312</v>
      </c>
      <c r="H69" t="s">
        <v>244</v>
      </c>
      <c r="I69" s="17">
        <f t="shared" si="0"/>
        <v>54.314120000000003</v>
      </c>
      <c r="J69" s="18">
        <f t="shared" si="1"/>
        <v>9.9721600000000006</v>
      </c>
      <c r="L69" s="73" t="s">
        <v>274</v>
      </c>
      <c r="M69">
        <v>1</v>
      </c>
      <c r="N69" s="19"/>
      <c r="O69" s="19"/>
      <c r="P69">
        <v>2.9</v>
      </c>
      <c r="Q69" s="21" t="s">
        <v>245</v>
      </c>
      <c r="R69" s="15">
        <v>144</v>
      </c>
      <c r="S69" s="22"/>
      <c r="T69" s="22"/>
      <c r="U69" s="76"/>
      <c r="V69">
        <v>0.49905882352941178</v>
      </c>
      <c r="W69" s="43" t="s">
        <v>212</v>
      </c>
      <c r="X69" s="72"/>
      <c r="Y69" s="16">
        <f t="shared" si="8"/>
        <v>12.4</v>
      </c>
      <c r="Z69" s="16">
        <f t="shared" si="3"/>
        <v>28.9</v>
      </c>
      <c r="AA69" s="16">
        <f t="shared" si="4"/>
        <v>58.7</v>
      </c>
      <c r="AB69" s="22">
        <f t="shared" si="5"/>
        <v>1.74</v>
      </c>
      <c r="AC69" s="15"/>
      <c r="AD69" s="22">
        <v>0.28299999999999997</v>
      </c>
      <c r="AE69" s="15"/>
      <c r="AF69" s="22">
        <f t="shared" si="6"/>
        <v>6.5</v>
      </c>
      <c r="AG69" s="22">
        <f t="shared" si="7"/>
        <v>1.55</v>
      </c>
      <c r="AH69" s="20"/>
      <c r="AI69" s="21"/>
      <c r="AJ69">
        <v>5.4037838889999996</v>
      </c>
      <c r="AK69" s="22">
        <v>100</v>
      </c>
      <c r="AL69">
        <v>3.6955944440000001</v>
      </c>
      <c r="AM69" s="22">
        <v>2</v>
      </c>
      <c r="AN69">
        <v>416.02077780000002</v>
      </c>
      <c r="AO69">
        <v>6.3496449999999998</v>
      </c>
      <c r="AP69" s="22">
        <v>2</v>
      </c>
      <c r="AQ69">
        <v>0.8</v>
      </c>
      <c r="AR69">
        <v>63.359677779999998</v>
      </c>
      <c r="AS69" s="25" t="s">
        <v>249</v>
      </c>
      <c r="AU69" t="s">
        <v>278</v>
      </c>
      <c r="AV69" s="21"/>
      <c r="AW69" s="21" t="s">
        <v>308</v>
      </c>
      <c r="AX69" s="75" t="s">
        <v>276</v>
      </c>
      <c r="AZ69" s="16"/>
      <c r="BA69">
        <v>5.7</v>
      </c>
      <c r="BB69">
        <v>3.52</v>
      </c>
      <c r="BC69">
        <v>1.92</v>
      </c>
      <c r="BD69" s="22"/>
      <c r="BE69" s="22"/>
      <c r="BF69">
        <v>7.69</v>
      </c>
      <c r="BG69" s="77">
        <v>39526.4375</v>
      </c>
      <c r="BH69" s="21" t="s">
        <v>309</v>
      </c>
      <c r="BI69">
        <v>35.29</v>
      </c>
      <c r="BJ69" s="25" t="s">
        <v>281</v>
      </c>
      <c r="BK69" s="15"/>
      <c r="BL69" s="19"/>
      <c r="BM69" s="15"/>
      <c r="BN69" s="15"/>
      <c r="BO69" s="22"/>
      <c r="BP69" s="22"/>
      <c r="BQ69" t="s">
        <v>306</v>
      </c>
      <c r="BR69" s="16">
        <v>7.88</v>
      </c>
      <c r="BT69" s="16">
        <v>0.14000000000000001</v>
      </c>
      <c r="BU69" s="65"/>
      <c r="BV69">
        <v>240</v>
      </c>
    </row>
    <row r="70" spans="1:74">
      <c r="A70" s="19" t="s">
        <v>269</v>
      </c>
      <c r="B70" s="19">
        <v>1</v>
      </c>
      <c r="C70" t="s">
        <v>255</v>
      </c>
      <c r="D70">
        <v>1</v>
      </c>
      <c r="E70" s="15"/>
      <c r="F70" t="s">
        <v>282</v>
      </c>
      <c r="G70" t="s">
        <v>312</v>
      </c>
      <c r="H70" t="s">
        <v>244</v>
      </c>
      <c r="I70" s="17">
        <f t="shared" si="0"/>
        <v>54.314120000000003</v>
      </c>
      <c r="J70" s="18">
        <f t="shared" si="1"/>
        <v>9.9721600000000006</v>
      </c>
      <c r="L70" s="73" t="s">
        <v>274</v>
      </c>
      <c r="M70">
        <v>2</v>
      </c>
      <c r="N70" s="19"/>
      <c r="O70" s="19"/>
      <c r="P70">
        <v>3.9</v>
      </c>
      <c r="Q70" s="21" t="s">
        <v>245</v>
      </c>
      <c r="R70" s="15">
        <v>144</v>
      </c>
      <c r="S70" s="22"/>
      <c r="T70" s="22"/>
      <c r="U70" s="76"/>
      <c r="V70">
        <v>0.369764705882353</v>
      </c>
      <c r="W70" s="43" t="s">
        <v>212</v>
      </c>
      <c r="X70" s="72"/>
      <c r="Y70" s="16">
        <f t="shared" si="8"/>
        <v>12.4</v>
      </c>
      <c r="Z70" s="16">
        <f t="shared" si="3"/>
        <v>28.9</v>
      </c>
      <c r="AA70" s="16">
        <f t="shared" si="4"/>
        <v>58.7</v>
      </c>
      <c r="AB70" s="22">
        <f t="shared" si="5"/>
        <v>1.74</v>
      </c>
      <c r="AC70" s="15"/>
      <c r="AD70" s="22">
        <v>0.28299999999999997</v>
      </c>
      <c r="AE70" s="15"/>
      <c r="AF70" s="22">
        <f t="shared" si="6"/>
        <v>6.5</v>
      </c>
      <c r="AG70" s="22">
        <f t="shared" si="7"/>
        <v>1.55</v>
      </c>
      <c r="AH70" s="20"/>
      <c r="AI70" s="21"/>
      <c r="AJ70">
        <v>5.4886916670000003</v>
      </c>
      <c r="AK70" s="22">
        <v>100</v>
      </c>
      <c r="AL70">
        <v>4.1858316670000004</v>
      </c>
      <c r="AM70" s="22">
        <v>2</v>
      </c>
      <c r="AN70">
        <v>339.15512380000001</v>
      </c>
      <c r="AO70">
        <v>6.0778290479999999</v>
      </c>
      <c r="AP70" s="22">
        <v>2</v>
      </c>
      <c r="AQ70">
        <v>0.19999999999999996</v>
      </c>
      <c r="AR70">
        <v>59.122073810000003</v>
      </c>
      <c r="AS70" s="25" t="s">
        <v>249</v>
      </c>
      <c r="AU70" t="s">
        <v>278</v>
      </c>
      <c r="AV70" s="21"/>
      <c r="AW70" s="21" t="s">
        <v>308</v>
      </c>
      <c r="AX70" s="75" t="s">
        <v>276</v>
      </c>
      <c r="AZ70" s="16"/>
      <c r="BA70">
        <v>5.7</v>
      </c>
      <c r="BB70">
        <v>3.52</v>
      </c>
      <c r="BC70">
        <v>1.92</v>
      </c>
      <c r="BD70" s="22"/>
      <c r="BE70" s="22"/>
      <c r="BF70">
        <v>7.69</v>
      </c>
      <c r="BG70" s="77">
        <v>39526.4375</v>
      </c>
      <c r="BH70" s="21" t="s">
        <v>309</v>
      </c>
      <c r="BI70">
        <v>35.29</v>
      </c>
      <c r="BJ70" s="25" t="s">
        <v>281</v>
      </c>
      <c r="BK70" s="15"/>
      <c r="BL70" s="19"/>
      <c r="BM70" s="15"/>
      <c r="BN70" s="15"/>
      <c r="BO70" s="22"/>
      <c r="BP70" s="22"/>
      <c r="BQ70" t="s">
        <v>306</v>
      </c>
      <c r="BR70" s="16">
        <v>7.88</v>
      </c>
      <c r="BT70" s="16">
        <v>0.14000000000000001</v>
      </c>
      <c r="BU70" s="65"/>
      <c r="BV70">
        <v>240</v>
      </c>
    </row>
    <row r="71" spans="1:74">
      <c r="A71" s="19" t="s">
        <v>269</v>
      </c>
      <c r="B71" s="19">
        <v>1</v>
      </c>
      <c r="C71" t="s">
        <v>255</v>
      </c>
      <c r="D71">
        <v>1</v>
      </c>
      <c r="E71" s="15"/>
      <c r="F71" t="s">
        <v>282</v>
      </c>
      <c r="G71" t="s">
        <v>312</v>
      </c>
      <c r="H71" t="s">
        <v>244</v>
      </c>
      <c r="I71" s="17">
        <f t="shared" si="0"/>
        <v>54.314120000000003</v>
      </c>
      <c r="J71" s="18">
        <f t="shared" si="1"/>
        <v>9.9721600000000006</v>
      </c>
      <c r="L71" s="73" t="s">
        <v>274</v>
      </c>
      <c r="M71">
        <v>3</v>
      </c>
      <c r="N71" s="19"/>
      <c r="O71" s="19"/>
      <c r="P71">
        <v>16</v>
      </c>
      <c r="Q71" s="21" t="s">
        <v>245</v>
      </c>
      <c r="R71" s="15">
        <v>144</v>
      </c>
      <c r="S71" s="22"/>
      <c r="T71" s="22"/>
      <c r="U71" s="76"/>
      <c r="V71">
        <v>7.0000000000000007E-2</v>
      </c>
      <c r="W71" s="43" t="s">
        <v>212</v>
      </c>
      <c r="X71" s="72"/>
      <c r="Y71" s="16">
        <f t="shared" si="8"/>
        <v>12.4</v>
      </c>
      <c r="Z71" s="16">
        <f t="shared" si="3"/>
        <v>28.9</v>
      </c>
      <c r="AA71" s="16">
        <f t="shared" si="4"/>
        <v>58.7</v>
      </c>
      <c r="AB71" s="22">
        <f t="shared" si="5"/>
        <v>1.74</v>
      </c>
      <c r="AC71" s="15"/>
      <c r="AD71" s="22">
        <v>0.28299999999999997</v>
      </c>
      <c r="AE71" s="15"/>
      <c r="AF71" s="22">
        <f t="shared" si="6"/>
        <v>6.5</v>
      </c>
      <c r="AG71" s="22">
        <f t="shared" si="7"/>
        <v>1.55</v>
      </c>
      <c r="AH71" s="20"/>
      <c r="AI71" s="21"/>
      <c r="AJ71">
        <v>2.3294082390000002</v>
      </c>
      <c r="AK71" s="22">
        <v>100</v>
      </c>
      <c r="AL71">
        <v>2.1103954069999999</v>
      </c>
      <c r="AM71" s="22">
        <v>2</v>
      </c>
      <c r="AN71">
        <v>124.9778422</v>
      </c>
      <c r="AO71">
        <v>3.6663606569999998</v>
      </c>
      <c r="AP71" s="22">
        <v>2</v>
      </c>
      <c r="AQ71">
        <v>0.19999999999999996</v>
      </c>
      <c r="AR71">
        <v>74.889560579999994</v>
      </c>
      <c r="AS71" s="25" t="s">
        <v>249</v>
      </c>
      <c r="AU71" t="s">
        <v>278</v>
      </c>
      <c r="AV71" s="21"/>
      <c r="AW71" s="21" t="s">
        <v>308</v>
      </c>
      <c r="AX71" s="75" t="s">
        <v>276</v>
      </c>
      <c r="AZ71" s="16"/>
      <c r="BA71">
        <v>5.7</v>
      </c>
      <c r="BB71">
        <v>3.52</v>
      </c>
      <c r="BC71">
        <v>1.92</v>
      </c>
      <c r="BD71" s="22"/>
      <c r="BE71" s="22"/>
      <c r="BF71">
        <v>7.69</v>
      </c>
      <c r="BG71" s="77">
        <v>39526.4375</v>
      </c>
      <c r="BH71" s="21" t="s">
        <v>309</v>
      </c>
      <c r="BI71">
        <v>35.29</v>
      </c>
      <c r="BJ71" s="25" t="s">
        <v>281</v>
      </c>
      <c r="BK71" s="15"/>
      <c r="BL71" s="19"/>
      <c r="BM71" s="15"/>
      <c r="BN71" s="15"/>
      <c r="BO71" s="22"/>
      <c r="BP71" s="22"/>
      <c r="BQ71" t="s">
        <v>306</v>
      </c>
      <c r="BR71" s="16">
        <v>7.88</v>
      </c>
      <c r="BT71" s="16">
        <v>0.14000000000000001</v>
      </c>
      <c r="BU71" s="65"/>
      <c r="BV71">
        <v>240</v>
      </c>
    </row>
    <row r="72" spans="1:74">
      <c r="A72" s="19" t="s">
        <v>269</v>
      </c>
      <c r="B72" s="19">
        <v>1</v>
      </c>
      <c r="C72" t="s">
        <v>255</v>
      </c>
      <c r="D72">
        <v>1</v>
      </c>
      <c r="E72" s="15"/>
      <c r="F72" t="s">
        <v>282</v>
      </c>
      <c r="G72" t="s">
        <v>312</v>
      </c>
      <c r="H72" t="s">
        <v>244</v>
      </c>
      <c r="I72" s="17">
        <f t="shared" si="0"/>
        <v>54.314120000000003</v>
      </c>
      <c r="J72" s="18">
        <f t="shared" si="1"/>
        <v>9.9721600000000006</v>
      </c>
      <c r="L72" s="73" t="s">
        <v>274</v>
      </c>
      <c r="M72">
        <v>4</v>
      </c>
      <c r="N72" s="19"/>
      <c r="O72" s="19"/>
      <c r="P72">
        <v>4.0999999999999996</v>
      </c>
      <c r="Q72" s="21" t="s">
        <v>245</v>
      </c>
      <c r="R72" s="15">
        <v>144</v>
      </c>
      <c r="S72" s="22"/>
      <c r="T72" s="22"/>
      <c r="U72" s="76"/>
      <c r="V72">
        <v>0.1424705882352941</v>
      </c>
      <c r="W72" s="43" t="s">
        <v>212</v>
      </c>
      <c r="X72" s="72"/>
      <c r="Y72" s="16">
        <f t="shared" si="8"/>
        <v>12.4</v>
      </c>
      <c r="Z72" s="16">
        <f t="shared" si="3"/>
        <v>28.9</v>
      </c>
      <c r="AA72" s="16">
        <f t="shared" si="4"/>
        <v>58.7</v>
      </c>
      <c r="AB72" s="22">
        <f t="shared" si="5"/>
        <v>1.74</v>
      </c>
      <c r="AC72" s="15"/>
      <c r="AD72" s="22">
        <v>0.28299999999999997</v>
      </c>
      <c r="AE72" s="15"/>
      <c r="AF72" s="22">
        <f t="shared" si="6"/>
        <v>6.5</v>
      </c>
      <c r="AG72" s="22">
        <f t="shared" si="7"/>
        <v>1.55</v>
      </c>
      <c r="AH72" s="20"/>
      <c r="AI72" s="21"/>
      <c r="AJ72">
        <v>2.6824138190000002</v>
      </c>
      <c r="AK72" s="22">
        <v>100</v>
      </c>
      <c r="AL72">
        <v>2.1000720409999998</v>
      </c>
      <c r="AM72" s="22">
        <v>2</v>
      </c>
      <c r="AN72">
        <v>164.30999</v>
      </c>
      <c r="AO72">
        <v>3.8878954320000001</v>
      </c>
      <c r="AP72" s="22">
        <v>2</v>
      </c>
      <c r="AQ72">
        <v>0</v>
      </c>
      <c r="AR72">
        <v>73.165024689999996</v>
      </c>
      <c r="AS72" s="25" t="s">
        <v>249</v>
      </c>
      <c r="AU72" t="s">
        <v>278</v>
      </c>
      <c r="AV72" s="21"/>
      <c r="AW72" s="21" t="s">
        <v>308</v>
      </c>
      <c r="AX72" s="75" t="s">
        <v>276</v>
      </c>
      <c r="AZ72" s="16"/>
      <c r="BA72">
        <v>5.7</v>
      </c>
      <c r="BB72">
        <v>3.52</v>
      </c>
      <c r="BC72">
        <v>1.92</v>
      </c>
      <c r="BD72" s="22"/>
      <c r="BE72" s="22"/>
      <c r="BF72">
        <v>7.69</v>
      </c>
      <c r="BG72" s="77">
        <v>39526.4375</v>
      </c>
      <c r="BH72" s="21" t="s">
        <v>309</v>
      </c>
      <c r="BI72">
        <v>35.29</v>
      </c>
      <c r="BJ72" s="25" t="s">
        <v>281</v>
      </c>
      <c r="BK72" s="15"/>
      <c r="BL72" s="19"/>
      <c r="BM72" s="15"/>
      <c r="BN72" s="15"/>
      <c r="BO72" s="22"/>
      <c r="BP72" s="22"/>
      <c r="BQ72" t="s">
        <v>306</v>
      </c>
      <c r="BR72" s="16">
        <v>7.88</v>
      </c>
      <c r="BT72" s="16">
        <v>0.14000000000000001</v>
      </c>
      <c r="BU72" s="65"/>
      <c r="BV72">
        <v>240</v>
      </c>
    </row>
    <row r="73" spans="1:74">
      <c r="A73" s="19" t="s">
        <v>269</v>
      </c>
      <c r="B73" s="19">
        <v>1</v>
      </c>
      <c r="C73" t="s">
        <v>255</v>
      </c>
      <c r="D73">
        <v>1</v>
      </c>
      <c r="E73" s="15"/>
      <c r="F73" t="s">
        <v>282</v>
      </c>
      <c r="G73" t="s">
        <v>312</v>
      </c>
      <c r="H73" t="s">
        <v>244</v>
      </c>
      <c r="I73" s="17">
        <f t="shared" si="0"/>
        <v>54.314120000000003</v>
      </c>
      <c r="J73" s="18">
        <f t="shared" si="1"/>
        <v>9.9721600000000006</v>
      </c>
      <c r="L73" s="73" t="s">
        <v>274</v>
      </c>
      <c r="M73">
        <v>5</v>
      </c>
      <c r="N73" s="19"/>
      <c r="O73" s="19"/>
      <c r="P73">
        <v>3.3</v>
      </c>
      <c r="Q73" s="21" t="s">
        <v>245</v>
      </c>
      <c r="R73" s="15">
        <v>144</v>
      </c>
      <c r="S73" s="22"/>
      <c r="T73" s="22"/>
      <c r="U73" s="76"/>
      <c r="V73">
        <v>0.14329411764705882</v>
      </c>
      <c r="W73" s="43" t="s">
        <v>212</v>
      </c>
      <c r="X73" s="72"/>
      <c r="Y73" s="16">
        <f t="shared" si="8"/>
        <v>12.4</v>
      </c>
      <c r="Z73" s="16">
        <f t="shared" si="3"/>
        <v>28.9</v>
      </c>
      <c r="AA73" s="16">
        <f t="shared" si="4"/>
        <v>58.7</v>
      </c>
      <c r="AB73" s="22">
        <f t="shared" si="5"/>
        <v>1.74</v>
      </c>
      <c r="AC73" s="15"/>
      <c r="AD73" s="22">
        <v>0.28299999999999997</v>
      </c>
      <c r="AE73" s="15"/>
      <c r="AF73" s="22">
        <f t="shared" si="6"/>
        <v>6.5</v>
      </c>
      <c r="AG73" s="22">
        <f t="shared" si="7"/>
        <v>1.55</v>
      </c>
      <c r="AH73" s="20"/>
      <c r="AI73" s="21"/>
      <c r="AJ73">
        <v>2.9848215859999998</v>
      </c>
      <c r="AK73" s="22">
        <v>100</v>
      </c>
      <c r="AL73">
        <v>2.2830142900000001</v>
      </c>
      <c r="AM73" s="22">
        <v>2</v>
      </c>
      <c r="AN73">
        <v>177.717612</v>
      </c>
      <c r="AO73">
        <v>3.994163516</v>
      </c>
      <c r="AP73" s="22">
        <v>2</v>
      </c>
      <c r="AQ73">
        <v>0</v>
      </c>
      <c r="AR73">
        <v>71.484129120000006</v>
      </c>
      <c r="AS73" s="25" t="s">
        <v>249</v>
      </c>
      <c r="AU73" t="s">
        <v>278</v>
      </c>
      <c r="AV73" s="21"/>
      <c r="AW73" s="21" t="s">
        <v>308</v>
      </c>
      <c r="AX73" s="75" t="s">
        <v>276</v>
      </c>
      <c r="AZ73" s="16"/>
      <c r="BA73">
        <v>5.7</v>
      </c>
      <c r="BB73">
        <v>3.52</v>
      </c>
      <c r="BC73">
        <v>1.92</v>
      </c>
      <c r="BD73" s="22"/>
      <c r="BE73" s="22"/>
      <c r="BF73">
        <v>7.69</v>
      </c>
      <c r="BG73" s="77">
        <v>39526.4375</v>
      </c>
      <c r="BH73" s="21" t="s">
        <v>309</v>
      </c>
      <c r="BI73">
        <v>35.29</v>
      </c>
      <c r="BJ73" s="25" t="s">
        <v>281</v>
      </c>
      <c r="BK73" s="15"/>
      <c r="BL73" s="19"/>
      <c r="BM73" s="15"/>
      <c r="BN73" s="15"/>
      <c r="BO73" s="22"/>
      <c r="BP73" s="22"/>
      <c r="BQ73" t="s">
        <v>306</v>
      </c>
      <c r="BR73" s="16">
        <v>7.88</v>
      </c>
      <c r="BT73" s="16">
        <v>0.14000000000000001</v>
      </c>
      <c r="BU73" s="65"/>
      <c r="BV73">
        <v>240</v>
      </c>
    </row>
    <row r="74" spans="1:74">
      <c r="A74" s="19" t="s">
        <v>269</v>
      </c>
      <c r="B74" s="19">
        <v>1</v>
      </c>
      <c r="C74" t="s">
        <v>255</v>
      </c>
      <c r="D74">
        <v>1</v>
      </c>
      <c r="E74" s="15"/>
      <c r="F74" t="s">
        <v>282</v>
      </c>
      <c r="G74" t="s">
        <v>312</v>
      </c>
      <c r="H74" t="s">
        <v>244</v>
      </c>
      <c r="I74" s="17">
        <f t="shared" si="0"/>
        <v>54.314120000000003</v>
      </c>
      <c r="J74" s="18">
        <f t="shared" si="1"/>
        <v>9.9721600000000006</v>
      </c>
      <c r="L74" s="73" t="s">
        <v>274</v>
      </c>
      <c r="M74">
        <v>6</v>
      </c>
      <c r="N74" s="19"/>
      <c r="O74" s="19"/>
      <c r="P74">
        <v>16.7</v>
      </c>
      <c r="Q74" s="21" t="s">
        <v>245</v>
      </c>
      <c r="R74" s="15">
        <v>144</v>
      </c>
      <c r="S74" s="22"/>
      <c r="T74" s="22"/>
      <c r="U74" s="76"/>
      <c r="V74">
        <v>3.4588235294117649E-2</v>
      </c>
      <c r="W74" s="43" t="s">
        <v>212</v>
      </c>
      <c r="X74" s="72"/>
      <c r="Y74" s="16">
        <f t="shared" si="8"/>
        <v>12.4</v>
      </c>
      <c r="Z74" s="16">
        <f t="shared" si="3"/>
        <v>28.9</v>
      </c>
      <c r="AA74" s="16">
        <f t="shared" si="4"/>
        <v>58.7</v>
      </c>
      <c r="AB74" s="22">
        <f t="shared" si="5"/>
        <v>1.74</v>
      </c>
      <c r="AC74" s="15"/>
      <c r="AD74" s="22">
        <v>0.28299999999999997</v>
      </c>
      <c r="AE74" s="15"/>
      <c r="AF74" s="22">
        <f t="shared" si="6"/>
        <v>6.5</v>
      </c>
      <c r="AG74" s="22">
        <f t="shared" si="7"/>
        <v>1.55</v>
      </c>
      <c r="AH74" s="20"/>
      <c r="AI74" s="21"/>
      <c r="AJ74">
        <v>2.3558161009999998</v>
      </c>
      <c r="AK74" s="22">
        <v>100</v>
      </c>
      <c r="AL74">
        <v>1.798795452</v>
      </c>
      <c r="AM74" s="22">
        <v>2</v>
      </c>
      <c r="AN74">
        <v>127.8832881</v>
      </c>
      <c r="AO74">
        <v>3.3836989009999998</v>
      </c>
      <c r="AP74" s="22">
        <v>2</v>
      </c>
      <c r="AQ74">
        <v>0</v>
      </c>
      <c r="AR74">
        <v>76.443936879999995</v>
      </c>
      <c r="AS74" s="25" t="s">
        <v>249</v>
      </c>
      <c r="AU74" t="s">
        <v>278</v>
      </c>
      <c r="AV74" s="21"/>
      <c r="AW74" s="21" t="s">
        <v>308</v>
      </c>
      <c r="AX74" s="75" t="s">
        <v>276</v>
      </c>
      <c r="AZ74" s="16"/>
      <c r="BA74">
        <v>5.7</v>
      </c>
      <c r="BB74">
        <v>3.52</v>
      </c>
      <c r="BC74">
        <v>1.92</v>
      </c>
      <c r="BD74" s="22"/>
      <c r="BE74" s="22"/>
      <c r="BF74">
        <v>7.69</v>
      </c>
      <c r="BG74" s="77">
        <v>39526.4375</v>
      </c>
      <c r="BH74" s="21" t="s">
        <v>309</v>
      </c>
      <c r="BI74">
        <v>35.29</v>
      </c>
      <c r="BJ74" s="25" t="s">
        <v>281</v>
      </c>
      <c r="BK74" s="15"/>
      <c r="BL74" s="19"/>
      <c r="BM74" s="15"/>
      <c r="BN74" s="15"/>
      <c r="BO74" s="22"/>
      <c r="BP74" s="22"/>
      <c r="BQ74" t="s">
        <v>306</v>
      </c>
      <c r="BR74" s="16">
        <v>7.88</v>
      </c>
      <c r="BT74" s="16">
        <v>0.14000000000000001</v>
      </c>
      <c r="BU74" s="65"/>
      <c r="BV74">
        <v>240</v>
      </c>
    </row>
    <row r="75" spans="1:74">
      <c r="A75" s="19" t="s">
        <v>269</v>
      </c>
      <c r="B75" s="19">
        <v>1</v>
      </c>
      <c r="C75" t="s">
        <v>255</v>
      </c>
      <c r="D75">
        <v>1</v>
      </c>
      <c r="E75" s="15"/>
      <c r="F75" t="s">
        <v>282</v>
      </c>
      <c r="G75" t="s">
        <v>312</v>
      </c>
      <c r="H75" t="s">
        <v>244</v>
      </c>
      <c r="I75" s="17">
        <f t="shared" ref="I75:I138" si="9">IF(D75=2,53.91766,54.31412)</f>
        <v>54.314120000000003</v>
      </c>
      <c r="J75" s="18">
        <f t="shared" ref="J75:J138" si="10">IF(D75=2,9.94488,9.97216)</f>
        <v>9.9721600000000006</v>
      </c>
      <c r="L75" s="73" t="s">
        <v>274</v>
      </c>
      <c r="M75">
        <v>7</v>
      </c>
      <c r="N75" s="19"/>
      <c r="O75" s="19"/>
      <c r="P75">
        <v>3.2</v>
      </c>
      <c r="Q75" s="21" t="s">
        <v>245</v>
      </c>
      <c r="R75" s="15">
        <v>144</v>
      </c>
      <c r="S75" s="22"/>
      <c r="T75" s="22"/>
      <c r="U75" s="76"/>
      <c r="V75">
        <v>6.0941176470588235E-2</v>
      </c>
      <c r="W75" s="43" t="s">
        <v>212</v>
      </c>
      <c r="X75" s="72"/>
      <c r="Y75" s="16">
        <f t="shared" si="8"/>
        <v>12.4</v>
      </c>
      <c r="Z75" s="16">
        <f t="shared" ref="Z75:Z138" si="11">IF(D75=2,5.4,28.9)</f>
        <v>28.9</v>
      </c>
      <c r="AA75" s="16">
        <f t="shared" ref="AA75:AA138" si="12">IF(D75=2,91.3,58.7)</f>
        <v>58.7</v>
      </c>
      <c r="AB75" s="22">
        <f t="shared" ref="AB75:AB138" si="13">IF(D75=2,3.65,1.74)</f>
        <v>1.74</v>
      </c>
      <c r="AC75" s="15"/>
      <c r="AD75" s="22">
        <v>0.28299999999999997</v>
      </c>
      <c r="AE75" s="15"/>
      <c r="AF75" s="22">
        <f t="shared" ref="AF75:AF138" si="14">IF(D75=2,5.8,6.5)</f>
        <v>6.5</v>
      </c>
      <c r="AG75" s="22">
        <f t="shared" ref="AG75:AG138" si="15">IF(D75=2,1.4,1.55)</f>
        <v>1.55</v>
      </c>
      <c r="AH75" s="20"/>
      <c r="AI75" s="21"/>
      <c r="AJ75">
        <v>2.493649601</v>
      </c>
      <c r="AK75" s="22">
        <v>100</v>
      </c>
      <c r="AL75">
        <v>1.7953360709999999</v>
      </c>
      <c r="AM75" s="22">
        <v>2</v>
      </c>
      <c r="AN75">
        <v>149.36703420000001</v>
      </c>
      <c r="AO75">
        <v>3.465334833</v>
      </c>
      <c r="AP75" s="22">
        <v>2</v>
      </c>
      <c r="AQ75">
        <v>0</v>
      </c>
      <c r="AR75">
        <v>75.530142999999995</v>
      </c>
      <c r="AS75" s="25" t="s">
        <v>249</v>
      </c>
      <c r="AU75" t="s">
        <v>278</v>
      </c>
      <c r="AV75" s="21"/>
      <c r="AW75" s="21" t="s">
        <v>308</v>
      </c>
      <c r="AX75" s="75" t="s">
        <v>276</v>
      </c>
      <c r="AZ75" s="16"/>
      <c r="BA75">
        <v>5.7</v>
      </c>
      <c r="BB75">
        <v>3.52</v>
      </c>
      <c r="BC75">
        <v>1.92</v>
      </c>
      <c r="BD75" s="22"/>
      <c r="BE75" s="22"/>
      <c r="BF75">
        <v>7.69</v>
      </c>
      <c r="BG75" s="77">
        <v>39526.4375</v>
      </c>
      <c r="BH75" s="21" t="s">
        <v>309</v>
      </c>
      <c r="BI75">
        <v>35.29</v>
      </c>
      <c r="BJ75" s="25" t="s">
        <v>281</v>
      </c>
      <c r="BK75" s="15"/>
      <c r="BL75" s="19"/>
      <c r="BM75" s="15"/>
      <c r="BN75" s="15"/>
      <c r="BO75" s="22"/>
      <c r="BP75" s="22"/>
      <c r="BQ75" t="s">
        <v>306</v>
      </c>
      <c r="BR75" s="16">
        <v>7.88</v>
      </c>
      <c r="BT75" s="16">
        <v>0.14000000000000001</v>
      </c>
      <c r="BU75" s="65"/>
      <c r="BV75">
        <v>240</v>
      </c>
    </row>
    <row r="76" spans="1:74">
      <c r="A76" s="19" t="s">
        <v>269</v>
      </c>
      <c r="B76" s="19">
        <v>1</v>
      </c>
      <c r="C76" t="s">
        <v>255</v>
      </c>
      <c r="D76">
        <v>1</v>
      </c>
      <c r="E76" s="15"/>
      <c r="F76" t="s">
        <v>282</v>
      </c>
      <c r="G76" t="s">
        <v>312</v>
      </c>
      <c r="H76" t="s">
        <v>244</v>
      </c>
      <c r="I76" s="17">
        <f t="shared" si="9"/>
        <v>54.314120000000003</v>
      </c>
      <c r="J76" s="18">
        <f t="shared" si="10"/>
        <v>9.9721600000000006</v>
      </c>
      <c r="L76" s="73" t="s">
        <v>274</v>
      </c>
      <c r="M76">
        <v>8</v>
      </c>
      <c r="N76" s="19"/>
      <c r="O76" s="19"/>
      <c r="P76">
        <v>4</v>
      </c>
      <c r="Q76" s="21" t="s">
        <v>245</v>
      </c>
      <c r="R76" s="15">
        <v>144</v>
      </c>
      <c r="S76" s="22"/>
      <c r="T76" s="22"/>
      <c r="U76" s="76"/>
      <c r="V76">
        <v>3.4588235294117649E-2</v>
      </c>
      <c r="W76" s="43" t="s">
        <v>212</v>
      </c>
      <c r="X76" s="72"/>
      <c r="Y76" s="16">
        <f t="shared" si="8"/>
        <v>12.4</v>
      </c>
      <c r="Z76" s="16">
        <f t="shared" si="11"/>
        <v>28.9</v>
      </c>
      <c r="AA76" s="16">
        <f t="shared" si="12"/>
        <v>58.7</v>
      </c>
      <c r="AB76" s="22">
        <f t="shared" si="13"/>
        <v>1.74</v>
      </c>
      <c r="AC76" s="15"/>
      <c r="AD76" s="22">
        <v>0.28299999999999997</v>
      </c>
      <c r="AE76" s="15"/>
      <c r="AF76" s="22">
        <f t="shared" si="14"/>
        <v>6.5</v>
      </c>
      <c r="AG76" s="22">
        <f t="shared" si="15"/>
        <v>1.55</v>
      </c>
      <c r="AH76" s="20"/>
      <c r="AI76" s="21"/>
      <c r="AJ76">
        <v>2.6439116989999998</v>
      </c>
      <c r="AK76" s="22">
        <v>100</v>
      </c>
      <c r="AL76">
        <v>1.9658084920000001</v>
      </c>
      <c r="AM76" s="22">
        <v>2</v>
      </c>
      <c r="AN76">
        <v>160.10477080000001</v>
      </c>
      <c r="AO76">
        <v>3.479655648</v>
      </c>
      <c r="AP76" s="22">
        <v>2</v>
      </c>
      <c r="AQ76">
        <v>0.10000000000000009</v>
      </c>
      <c r="AR76">
        <v>74.558285799999993</v>
      </c>
      <c r="AS76" s="25" t="s">
        <v>249</v>
      </c>
      <c r="AU76" t="s">
        <v>278</v>
      </c>
      <c r="AV76" s="21"/>
      <c r="AW76" s="21" t="s">
        <v>308</v>
      </c>
      <c r="AX76" s="75" t="s">
        <v>276</v>
      </c>
      <c r="AZ76" s="16"/>
      <c r="BA76">
        <v>5.7</v>
      </c>
      <c r="BB76">
        <v>3.52</v>
      </c>
      <c r="BC76">
        <v>1.92</v>
      </c>
      <c r="BD76" s="22"/>
      <c r="BE76" s="22"/>
      <c r="BF76">
        <v>7.69</v>
      </c>
      <c r="BG76" s="77">
        <v>39526.4375</v>
      </c>
      <c r="BH76" s="21" t="s">
        <v>309</v>
      </c>
      <c r="BI76">
        <v>35.29</v>
      </c>
      <c r="BJ76" s="25" t="s">
        <v>281</v>
      </c>
      <c r="BK76" s="15"/>
      <c r="BL76" s="19"/>
      <c r="BM76" s="15"/>
      <c r="BN76" s="15"/>
      <c r="BO76" s="22"/>
      <c r="BP76" s="22"/>
      <c r="BQ76" t="s">
        <v>306</v>
      </c>
      <c r="BR76" s="16">
        <v>7.88</v>
      </c>
      <c r="BT76" s="16">
        <v>0.14000000000000001</v>
      </c>
      <c r="BU76" s="65"/>
      <c r="BV76">
        <v>240</v>
      </c>
    </row>
    <row r="77" spans="1:74">
      <c r="A77" s="19" t="s">
        <v>269</v>
      </c>
      <c r="B77" s="19">
        <v>1</v>
      </c>
      <c r="C77" t="s">
        <v>255</v>
      </c>
      <c r="D77">
        <v>1</v>
      </c>
      <c r="E77" s="15"/>
      <c r="F77" t="s">
        <v>283</v>
      </c>
      <c r="G77" t="s">
        <v>312</v>
      </c>
      <c r="H77" t="s">
        <v>242</v>
      </c>
      <c r="I77" s="17">
        <f t="shared" si="9"/>
        <v>54.314120000000003</v>
      </c>
      <c r="J77" s="18">
        <f t="shared" si="10"/>
        <v>9.9721600000000006</v>
      </c>
      <c r="L77" s="73" t="s">
        <v>274</v>
      </c>
      <c r="M77">
        <v>1</v>
      </c>
      <c r="N77" s="19"/>
      <c r="O77" s="19"/>
      <c r="P77">
        <v>1.8</v>
      </c>
      <c r="Q77" s="21" t="s">
        <v>245</v>
      </c>
      <c r="R77" s="15">
        <v>144</v>
      </c>
      <c r="S77" s="22"/>
      <c r="T77" s="22"/>
      <c r="U77" s="76"/>
      <c r="V77">
        <v>0.76670588235294124</v>
      </c>
      <c r="W77" s="43" t="s">
        <v>212</v>
      </c>
      <c r="X77" s="72"/>
      <c r="Y77" s="16">
        <f t="shared" si="8"/>
        <v>12.4</v>
      </c>
      <c r="Z77" s="16">
        <f t="shared" si="11"/>
        <v>28.9</v>
      </c>
      <c r="AA77" s="16">
        <f t="shared" si="12"/>
        <v>58.7</v>
      </c>
      <c r="AB77" s="22">
        <f t="shared" si="13"/>
        <v>1.74</v>
      </c>
      <c r="AC77" s="15"/>
      <c r="AD77" s="22">
        <v>0.28299999999999997</v>
      </c>
      <c r="AE77" s="15"/>
      <c r="AF77" s="22">
        <f t="shared" si="14"/>
        <v>6.5</v>
      </c>
      <c r="AG77" s="22">
        <f t="shared" si="15"/>
        <v>1.55</v>
      </c>
      <c r="AH77" s="20"/>
      <c r="AI77" s="21"/>
      <c r="AJ77">
        <v>5.2507950000000001</v>
      </c>
      <c r="AK77" s="22">
        <v>100</v>
      </c>
      <c r="AL77">
        <v>4.4033516669999999</v>
      </c>
      <c r="AM77" s="22">
        <v>2</v>
      </c>
      <c r="AN77">
        <v>172.56585000000001</v>
      </c>
      <c r="AO77">
        <v>5.2428625000000002</v>
      </c>
      <c r="AP77" s="22">
        <v>2</v>
      </c>
      <c r="AQ77">
        <v>0</v>
      </c>
      <c r="AR77">
        <v>56.368516669999998</v>
      </c>
      <c r="AS77" s="25" t="s">
        <v>249</v>
      </c>
      <c r="AU77" t="s">
        <v>277</v>
      </c>
      <c r="AV77" s="21"/>
      <c r="AW77" s="21" t="s">
        <v>308</v>
      </c>
      <c r="AX77" s="75" t="s">
        <v>276</v>
      </c>
      <c r="AZ77" s="16"/>
      <c r="BA77">
        <v>8.81</v>
      </c>
      <c r="BB77">
        <v>4.18</v>
      </c>
      <c r="BC77">
        <v>2.17</v>
      </c>
      <c r="BD77" s="22"/>
      <c r="BE77" s="22"/>
      <c r="BF77">
        <v>7.88</v>
      </c>
      <c r="BG77" s="77">
        <v>39526.652777777781</v>
      </c>
      <c r="BH77" s="21" t="s">
        <v>309</v>
      </c>
      <c r="BI77">
        <v>27.91</v>
      </c>
      <c r="BJ77" s="25" t="s">
        <v>281</v>
      </c>
      <c r="BK77" s="15"/>
      <c r="BL77" s="19"/>
      <c r="BM77" s="15"/>
      <c r="BN77" s="15"/>
      <c r="BO77" s="22"/>
      <c r="BP77" s="22"/>
      <c r="BQ77" t="s">
        <v>306</v>
      </c>
      <c r="BR77" s="16">
        <v>7.88</v>
      </c>
      <c r="BT77" s="16">
        <v>0.14000000000000001</v>
      </c>
      <c r="BU77" s="65"/>
      <c r="BV77">
        <v>290</v>
      </c>
    </row>
    <row r="78" spans="1:74">
      <c r="A78" s="19" t="s">
        <v>269</v>
      </c>
      <c r="B78" s="19">
        <v>1</v>
      </c>
      <c r="C78" t="s">
        <v>255</v>
      </c>
      <c r="D78">
        <v>1</v>
      </c>
      <c r="E78" s="15"/>
      <c r="F78" t="s">
        <v>283</v>
      </c>
      <c r="G78" t="s">
        <v>312</v>
      </c>
      <c r="H78" t="s">
        <v>242</v>
      </c>
      <c r="I78" s="17">
        <f t="shared" si="9"/>
        <v>54.314120000000003</v>
      </c>
      <c r="J78" s="18">
        <f t="shared" si="10"/>
        <v>9.9721600000000006</v>
      </c>
      <c r="L78" s="73" t="s">
        <v>274</v>
      </c>
      <c r="M78">
        <v>2</v>
      </c>
      <c r="N78" s="19"/>
      <c r="O78" s="19"/>
      <c r="P78">
        <v>15.6</v>
      </c>
      <c r="Q78" s="21" t="s">
        <v>245</v>
      </c>
      <c r="R78" s="15">
        <v>144</v>
      </c>
      <c r="S78" s="22"/>
      <c r="T78" s="22"/>
      <c r="U78" s="76"/>
      <c r="V78">
        <v>5.435294117647059E-2</v>
      </c>
      <c r="W78" s="43" t="s">
        <v>212</v>
      </c>
      <c r="X78" s="72"/>
      <c r="Y78" s="16">
        <f t="shared" ref="Y78:Y141" si="16">IF(D78=2,3.3,12.4)</f>
        <v>12.4</v>
      </c>
      <c r="Z78" s="16">
        <f t="shared" si="11"/>
        <v>28.9</v>
      </c>
      <c r="AA78" s="16">
        <f t="shared" si="12"/>
        <v>58.7</v>
      </c>
      <c r="AB78" s="22">
        <f t="shared" si="13"/>
        <v>1.74</v>
      </c>
      <c r="AC78" s="15"/>
      <c r="AD78" s="22">
        <v>0.28299999999999997</v>
      </c>
      <c r="AE78" s="15"/>
      <c r="AF78" s="22">
        <f t="shared" si="14"/>
        <v>6.5</v>
      </c>
      <c r="AG78" s="22">
        <f t="shared" si="15"/>
        <v>1.55</v>
      </c>
      <c r="AH78" s="20"/>
      <c r="AI78" s="21"/>
      <c r="AJ78">
        <v>1.3848214969999999</v>
      </c>
      <c r="AK78" s="22">
        <v>100</v>
      </c>
      <c r="AL78">
        <v>1.52898161</v>
      </c>
      <c r="AM78" s="22">
        <v>2</v>
      </c>
      <c r="AN78">
        <v>45.281286600000001</v>
      </c>
      <c r="AO78">
        <v>2.8845313209999999</v>
      </c>
      <c r="AP78" s="22">
        <v>2</v>
      </c>
      <c r="AQ78">
        <v>0.2</v>
      </c>
      <c r="AR78">
        <v>79.16401132</v>
      </c>
      <c r="AS78" s="25" t="s">
        <v>249</v>
      </c>
      <c r="AU78" t="s">
        <v>277</v>
      </c>
      <c r="AV78" s="21"/>
      <c r="AW78" s="21" t="s">
        <v>308</v>
      </c>
      <c r="AX78" s="75" t="s">
        <v>276</v>
      </c>
      <c r="AZ78" s="16"/>
      <c r="BA78">
        <v>8.81</v>
      </c>
      <c r="BB78">
        <v>4.18</v>
      </c>
      <c r="BC78">
        <v>2.17</v>
      </c>
      <c r="BD78" s="22"/>
      <c r="BE78" s="22"/>
      <c r="BF78">
        <v>7.88</v>
      </c>
      <c r="BG78" s="77">
        <v>39526.652777777781</v>
      </c>
      <c r="BH78" s="21" t="s">
        <v>309</v>
      </c>
      <c r="BI78">
        <v>27.91</v>
      </c>
      <c r="BJ78" s="25" t="s">
        <v>281</v>
      </c>
      <c r="BK78" s="15"/>
      <c r="BL78" s="19"/>
      <c r="BM78" s="15"/>
      <c r="BN78" s="15"/>
      <c r="BO78" s="22"/>
      <c r="BP78" s="22"/>
      <c r="BQ78" t="s">
        <v>306</v>
      </c>
      <c r="BR78" s="16">
        <v>7.88</v>
      </c>
      <c r="BT78" s="16">
        <v>0.14000000000000001</v>
      </c>
      <c r="BU78" s="65"/>
      <c r="BV78">
        <v>290</v>
      </c>
    </row>
    <row r="79" spans="1:74">
      <c r="A79" s="19" t="s">
        <v>269</v>
      </c>
      <c r="B79" s="19">
        <v>1</v>
      </c>
      <c r="C79" t="s">
        <v>255</v>
      </c>
      <c r="D79">
        <v>1</v>
      </c>
      <c r="E79" s="15"/>
      <c r="F79" t="s">
        <v>283</v>
      </c>
      <c r="G79" t="s">
        <v>312</v>
      </c>
      <c r="H79" t="s">
        <v>242</v>
      </c>
      <c r="I79" s="17">
        <f t="shared" si="9"/>
        <v>54.314120000000003</v>
      </c>
      <c r="J79" s="18">
        <f t="shared" si="10"/>
        <v>9.9721600000000006</v>
      </c>
      <c r="L79" s="73" t="s">
        <v>274</v>
      </c>
      <c r="M79">
        <v>3</v>
      </c>
      <c r="N79" s="19"/>
      <c r="O79" s="19"/>
      <c r="P79">
        <v>4.2</v>
      </c>
      <c r="Q79" s="21" t="s">
        <v>245</v>
      </c>
      <c r="R79" s="15">
        <v>144</v>
      </c>
      <c r="S79" s="22"/>
      <c r="T79" s="22"/>
      <c r="U79" s="76"/>
      <c r="V79">
        <v>6.7529411764705893E-2</v>
      </c>
      <c r="W79" s="43" t="s">
        <v>212</v>
      </c>
      <c r="X79" s="72"/>
      <c r="Y79" s="16">
        <f t="shared" si="16"/>
        <v>12.4</v>
      </c>
      <c r="Z79" s="16">
        <f t="shared" si="11"/>
        <v>28.9</v>
      </c>
      <c r="AA79" s="16">
        <f t="shared" si="12"/>
        <v>58.7</v>
      </c>
      <c r="AB79" s="22">
        <f t="shared" si="13"/>
        <v>1.74</v>
      </c>
      <c r="AC79" s="15"/>
      <c r="AD79" s="22">
        <v>0.28299999999999997</v>
      </c>
      <c r="AE79" s="15"/>
      <c r="AF79" s="22">
        <f t="shared" si="14"/>
        <v>6.5</v>
      </c>
      <c r="AG79" s="22">
        <f t="shared" si="15"/>
        <v>1.55</v>
      </c>
      <c r="AH79" s="20"/>
      <c r="AI79" s="21"/>
      <c r="AJ79">
        <v>2.0016273949999999</v>
      </c>
      <c r="AK79" s="22">
        <v>100</v>
      </c>
      <c r="AL79">
        <v>1.6271721429999999</v>
      </c>
      <c r="AM79" s="22">
        <v>2</v>
      </c>
      <c r="AN79">
        <v>109.1303082</v>
      </c>
      <c r="AO79">
        <v>3.3076944269999999</v>
      </c>
      <c r="AP79" s="22">
        <v>2</v>
      </c>
      <c r="AQ79">
        <v>0</v>
      </c>
      <c r="AR79">
        <v>76.215644269999999</v>
      </c>
      <c r="AS79" s="25" t="s">
        <v>249</v>
      </c>
      <c r="AU79" t="s">
        <v>277</v>
      </c>
      <c r="AV79" s="21"/>
      <c r="AW79" s="21" t="s">
        <v>308</v>
      </c>
      <c r="AX79" s="75" t="s">
        <v>276</v>
      </c>
      <c r="AZ79" s="16"/>
      <c r="BA79">
        <v>8.81</v>
      </c>
      <c r="BB79">
        <v>4.18</v>
      </c>
      <c r="BC79">
        <v>2.17</v>
      </c>
      <c r="BD79" s="22"/>
      <c r="BE79" s="22"/>
      <c r="BF79">
        <v>7.88</v>
      </c>
      <c r="BG79" s="77">
        <v>39526.652777777781</v>
      </c>
      <c r="BH79" s="21" t="s">
        <v>309</v>
      </c>
      <c r="BI79">
        <v>27.91</v>
      </c>
      <c r="BJ79" s="25" t="s">
        <v>281</v>
      </c>
      <c r="BK79" s="15"/>
      <c r="BL79" s="19"/>
      <c r="BM79" s="15"/>
      <c r="BN79" s="15"/>
      <c r="BO79" s="22"/>
      <c r="BP79" s="22"/>
      <c r="BQ79" t="s">
        <v>306</v>
      </c>
      <c r="BR79" s="16">
        <v>7.88</v>
      </c>
      <c r="BT79" s="16">
        <v>0.14000000000000001</v>
      </c>
      <c r="BU79" s="65"/>
      <c r="BV79">
        <v>290</v>
      </c>
    </row>
    <row r="80" spans="1:74">
      <c r="A80" s="19" t="s">
        <v>269</v>
      </c>
      <c r="B80" s="19">
        <v>1</v>
      </c>
      <c r="C80" t="s">
        <v>255</v>
      </c>
      <c r="D80">
        <v>1</v>
      </c>
      <c r="E80" s="15"/>
      <c r="F80" t="s">
        <v>283</v>
      </c>
      <c r="G80" t="s">
        <v>312</v>
      </c>
      <c r="H80" t="s">
        <v>242</v>
      </c>
      <c r="I80" s="17">
        <f t="shared" si="9"/>
        <v>54.314120000000003</v>
      </c>
      <c r="J80" s="18">
        <f t="shared" si="10"/>
        <v>9.9721600000000006</v>
      </c>
      <c r="L80" s="73" t="s">
        <v>274</v>
      </c>
      <c r="M80">
        <v>4</v>
      </c>
      <c r="N80" s="19"/>
      <c r="O80" s="19"/>
      <c r="P80">
        <v>3.3</v>
      </c>
      <c r="Q80" s="21" t="s">
        <v>245</v>
      </c>
      <c r="R80" s="15">
        <v>144</v>
      </c>
      <c r="S80" s="22"/>
      <c r="T80" s="22"/>
      <c r="U80" s="76"/>
      <c r="V80">
        <v>8.0705882352941183E-2</v>
      </c>
      <c r="W80" s="43" t="s">
        <v>212</v>
      </c>
      <c r="X80" s="72"/>
      <c r="Y80" s="16">
        <f t="shared" si="16"/>
        <v>12.4</v>
      </c>
      <c r="Z80" s="16">
        <f t="shared" si="11"/>
        <v>28.9</v>
      </c>
      <c r="AA80" s="16">
        <f t="shared" si="12"/>
        <v>58.7</v>
      </c>
      <c r="AB80" s="22">
        <f t="shared" si="13"/>
        <v>1.74</v>
      </c>
      <c r="AC80" s="15"/>
      <c r="AD80" s="22">
        <v>0.28299999999999997</v>
      </c>
      <c r="AE80" s="15"/>
      <c r="AF80" s="22">
        <f t="shared" si="14"/>
        <v>6.5</v>
      </c>
      <c r="AG80" s="22">
        <f t="shared" si="15"/>
        <v>1.55</v>
      </c>
      <c r="AH80" s="20"/>
      <c r="AI80" s="21"/>
      <c r="AJ80">
        <v>2.4562892629999999</v>
      </c>
      <c r="AK80" s="22">
        <v>100</v>
      </c>
      <c r="AL80">
        <v>1.910307819</v>
      </c>
      <c r="AM80" s="22">
        <v>2</v>
      </c>
      <c r="AN80">
        <v>132.59905549999999</v>
      </c>
      <c r="AO80">
        <v>3.5126269539999999</v>
      </c>
      <c r="AP80" s="22">
        <v>2</v>
      </c>
      <c r="AQ80">
        <v>0</v>
      </c>
      <c r="AR80">
        <v>73.785608609999997</v>
      </c>
      <c r="AS80" s="25" t="s">
        <v>249</v>
      </c>
      <c r="AU80" t="s">
        <v>277</v>
      </c>
      <c r="AV80" s="21"/>
      <c r="AW80" s="21" t="s">
        <v>308</v>
      </c>
      <c r="AX80" s="75" t="s">
        <v>276</v>
      </c>
      <c r="AZ80" s="16"/>
      <c r="BA80">
        <v>8.81</v>
      </c>
      <c r="BB80">
        <v>4.18</v>
      </c>
      <c r="BC80">
        <v>2.17</v>
      </c>
      <c r="BD80" s="22"/>
      <c r="BE80" s="22"/>
      <c r="BF80">
        <v>7.88</v>
      </c>
      <c r="BG80" s="77">
        <v>39526.652777777781</v>
      </c>
      <c r="BH80" s="21" t="s">
        <v>309</v>
      </c>
      <c r="BI80">
        <v>27.91</v>
      </c>
      <c r="BJ80" s="25" t="s">
        <v>281</v>
      </c>
      <c r="BK80" s="15"/>
      <c r="BL80" s="19"/>
      <c r="BM80" s="15"/>
      <c r="BN80" s="15"/>
      <c r="BO80" s="22"/>
      <c r="BP80" s="22"/>
      <c r="BQ80" t="s">
        <v>306</v>
      </c>
      <c r="BR80" s="16">
        <v>7.88</v>
      </c>
      <c r="BT80" s="16">
        <v>0.14000000000000001</v>
      </c>
      <c r="BU80" s="65"/>
      <c r="BV80">
        <v>290</v>
      </c>
    </row>
    <row r="81" spans="1:74">
      <c r="A81" s="19" t="s">
        <v>269</v>
      </c>
      <c r="B81" s="19">
        <v>1</v>
      </c>
      <c r="C81" t="s">
        <v>255</v>
      </c>
      <c r="D81">
        <v>1</v>
      </c>
      <c r="E81" s="15"/>
      <c r="F81" t="s">
        <v>283</v>
      </c>
      <c r="G81" t="s">
        <v>312</v>
      </c>
      <c r="H81" t="s">
        <v>242</v>
      </c>
      <c r="I81" s="17">
        <f t="shared" si="9"/>
        <v>54.314120000000003</v>
      </c>
      <c r="J81" s="18">
        <f t="shared" si="10"/>
        <v>9.9721600000000006</v>
      </c>
      <c r="L81" s="73" t="s">
        <v>274</v>
      </c>
      <c r="M81">
        <v>5</v>
      </c>
      <c r="N81" s="19"/>
      <c r="O81" s="19"/>
      <c r="P81">
        <v>16.8</v>
      </c>
      <c r="Q81" s="21" t="s">
        <v>245</v>
      </c>
      <c r="R81" s="15">
        <v>144</v>
      </c>
      <c r="S81" s="22"/>
      <c r="T81" s="22"/>
      <c r="U81" s="76"/>
      <c r="V81">
        <v>2.6352941176470589E-2</v>
      </c>
      <c r="W81" s="43" t="s">
        <v>212</v>
      </c>
      <c r="X81" s="72"/>
      <c r="Y81" s="16">
        <f t="shared" si="16"/>
        <v>12.4</v>
      </c>
      <c r="Z81" s="16">
        <f t="shared" si="11"/>
        <v>28.9</v>
      </c>
      <c r="AA81" s="16">
        <f t="shared" si="12"/>
        <v>58.7</v>
      </c>
      <c r="AB81" s="22">
        <f t="shared" si="13"/>
        <v>1.74</v>
      </c>
      <c r="AC81" s="15"/>
      <c r="AD81" s="22">
        <v>0.28299999999999997</v>
      </c>
      <c r="AE81" s="15"/>
      <c r="AF81" s="22">
        <f t="shared" si="14"/>
        <v>6.5</v>
      </c>
      <c r="AG81" s="22">
        <f t="shared" si="15"/>
        <v>1.55</v>
      </c>
      <c r="AH81" s="20"/>
      <c r="AI81" s="21"/>
      <c r="AJ81">
        <v>1.960168487</v>
      </c>
      <c r="AK81" s="22">
        <v>100</v>
      </c>
      <c r="AL81">
        <v>1.5147736949999999</v>
      </c>
      <c r="AM81" s="22">
        <v>2</v>
      </c>
      <c r="AN81">
        <v>94.585415339999997</v>
      </c>
      <c r="AO81">
        <v>3.0186135460000001</v>
      </c>
      <c r="AP81" s="22">
        <v>2</v>
      </c>
      <c r="AQ81">
        <v>0</v>
      </c>
      <c r="AR81">
        <v>78.441058170000005</v>
      </c>
      <c r="AS81" s="25" t="s">
        <v>249</v>
      </c>
      <c r="AU81" t="s">
        <v>277</v>
      </c>
      <c r="AV81" s="21"/>
      <c r="AW81" s="21" t="s">
        <v>308</v>
      </c>
      <c r="AX81" s="75" t="s">
        <v>276</v>
      </c>
      <c r="AZ81" s="16"/>
      <c r="BA81">
        <v>8.81</v>
      </c>
      <c r="BB81">
        <v>4.18</v>
      </c>
      <c r="BC81">
        <v>2.17</v>
      </c>
      <c r="BD81" s="22"/>
      <c r="BE81" s="22"/>
      <c r="BF81">
        <v>7.88</v>
      </c>
      <c r="BG81" s="77">
        <v>39526.652777777781</v>
      </c>
      <c r="BH81" s="21" t="s">
        <v>309</v>
      </c>
      <c r="BI81">
        <v>27.91</v>
      </c>
      <c r="BJ81" s="25" t="s">
        <v>281</v>
      </c>
      <c r="BK81" s="15"/>
      <c r="BL81" s="19"/>
      <c r="BM81" s="15"/>
      <c r="BN81" s="15"/>
      <c r="BO81" s="22"/>
      <c r="BP81" s="22"/>
      <c r="BQ81" t="s">
        <v>306</v>
      </c>
      <c r="BR81" s="16">
        <v>7.88</v>
      </c>
      <c r="BT81" s="16">
        <v>0.14000000000000001</v>
      </c>
      <c r="BU81" s="65"/>
      <c r="BV81">
        <v>290</v>
      </c>
    </row>
    <row r="82" spans="1:74">
      <c r="A82" s="19" t="s">
        <v>269</v>
      </c>
      <c r="B82" s="19">
        <v>1</v>
      </c>
      <c r="C82" t="s">
        <v>255</v>
      </c>
      <c r="D82">
        <v>1</v>
      </c>
      <c r="E82" s="15"/>
      <c r="F82" t="s">
        <v>283</v>
      </c>
      <c r="G82" t="s">
        <v>312</v>
      </c>
      <c r="H82" t="s">
        <v>242</v>
      </c>
      <c r="I82" s="17">
        <f t="shared" si="9"/>
        <v>54.314120000000003</v>
      </c>
      <c r="J82" s="18">
        <f t="shared" si="10"/>
        <v>9.9721600000000006</v>
      </c>
      <c r="L82" s="73" t="s">
        <v>274</v>
      </c>
      <c r="M82">
        <v>6</v>
      </c>
      <c r="N82" s="19"/>
      <c r="O82" s="19"/>
      <c r="P82">
        <v>3.2</v>
      </c>
      <c r="Q82" s="21" t="s">
        <v>245</v>
      </c>
      <c r="R82" s="15">
        <v>144</v>
      </c>
      <c r="S82" s="22"/>
      <c r="T82" s="22"/>
      <c r="U82" s="76"/>
      <c r="V82">
        <v>3.1294117647058826E-2</v>
      </c>
      <c r="W82" s="43" t="s">
        <v>212</v>
      </c>
      <c r="X82" s="72"/>
      <c r="Y82" s="16">
        <f t="shared" si="16"/>
        <v>12.4</v>
      </c>
      <c r="Z82" s="16">
        <f t="shared" si="11"/>
        <v>28.9</v>
      </c>
      <c r="AA82" s="16">
        <f t="shared" si="12"/>
        <v>58.7</v>
      </c>
      <c r="AB82" s="22">
        <f t="shared" si="13"/>
        <v>1.74</v>
      </c>
      <c r="AC82" s="15"/>
      <c r="AD82" s="22">
        <v>0.28299999999999997</v>
      </c>
      <c r="AE82" s="15"/>
      <c r="AF82" s="22">
        <f t="shared" si="14"/>
        <v>6.5</v>
      </c>
      <c r="AG82" s="22">
        <f t="shared" si="15"/>
        <v>1.55</v>
      </c>
      <c r="AH82" s="20"/>
      <c r="AI82" s="21"/>
      <c r="AJ82">
        <v>2.1403607079999998</v>
      </c>
      <c r="AK82" s="22">
        <v>100</v>
      </c>
      <c r="AL82">
        <v>1.5299208230000001</v>
      </c>
      <c r="AM82" s="22">
        <v>2</v>
      </c>
      <c r="AN82">
        <v>120.77309390000001</v>
      </c>
      <c r="AO82">
        <v>3.1340868400000002</v>
      </c>
      <c r="AP82" s="22">
        <v>2</v>
      </c>
      <c r="AQ82">
        <v>0</v>
      </c>
      <c r="AR82">
        <v>77.288320819999996</v>
      </c>
      <c r="AS82" s="25" t="s">
        <v>249</v>
      </c>
      <c r="AU82" t="s">
        <v>277</v>
      </c>
      <c r="AV82" s="21"/>
      <c r="AW82" s="21" t="s">
        <v>308</v>
      </c>
      <c r="AX82" s="75" t="s">
        <v>276</v>
      </c>
      <c r="AZ82" s="16"/>
      <c r="BA82">
        <v>8.81</v>
      </c>
      <c r="BB82">
        <v>4.18</v>
      </c>
      <c r="BC82">
        <v>2.17</v>
      </c>
      <c r="BD82" s="22"/>
      <c r="BE82" s="22"/>
      <c r="BF82">
        <v>7.88</v>
      </c>
      <c r="BG82" s="77">
        <v>39526.652777777781</v>
      </c>
      <c r="BH82" s="21" t="s">
        <v>309</v>
      </c>
      <c r="BI82">
        <v>27.91</v>
      </c>
      <c r="BJ82" s="25" t="s">
        <v>281</v>
      </c>
      <c r="BK82" s="15"/>
      <c r="BL82" s="19"/>
      <c r="BM82" s="15"/>
      <c r="BN82" s="15"/>
      <c r="BO82" s="22"/>
      <c r="BP82" s="22"/>
      <c r="BQ82" t="s">
        <v>306</v>
      </c>
      <c r="BR82" s="16">
        <v>7.88</v>
      </c>
      <c r="BT82" s="16">
        <v>0.14000000000000001</v>
      </c>
      <c r="BU82" s="65"/>
      <c r="BV82">
        <v>290</v>
      </c>
    </row>
    <row r="83" spans="1:74">
      <c r="A83" s="19" t="s">
        <v>269</v>
      </c>
      <c r="B83" s="19">
        <v>1</v>
      </c>
      <c r="C83" t="s">
        <v>255</v>
      </c>
      <c r="D83">
        <v>1</v>
      </c>
      <c r="E83" s="15"/>
      <c r="F83" t="s">
        <v>283</v>
      </c>
      <c r="G83" t="s">
        <v>312</v>
      </c>
      <c r="H83" t="s">
        <v>242</v>
      </c>
      <c r="I83" s="17">
        <f t="shared" si="9"/>
        <v>54.314120000000003</v>
      </c>
      <c r="J83" s="18">
        <f t="shared" si="10"/>
        <v>9.9721600000000006</v>
      </c>
      <c r="L83" s="73" t="s">
        <v>274</v>
      </c>
      <c r="M83">
        <v>7</v>
      </c>
      <c r="N83" s="19"/>
      <c r="O83" s="19"/>
      <c r="P83">
        <v>4.0999999999999996</v>
      </c>
      <c r="Q83" s="21" t="s">
        <v>245</v>
      </c>
      <c r="R83" s="15">
        <v>144</v>
      </c>
      <c r="S83" s="22"/>
      <c r="T83" s="22"/>
      <c r="U83" s="76"/>
      <c r="V83">
        <v>0</v>
      </c>
      <c r="W83" s="43" t="s">
        <v>212</v>
      </c>
      <c r="X83" s="72"/>
      <c r="Y83" s="16">
        <f t="shared" si="16"/>
        <v>12.4</v>
      </c>
      <c r="Z83" s="16">
        <f t="shared" si="11"/>
        <v>28.9</v>
      </c>
      <c r="AA83" s="16">
        <f t="shared" si="12"/>
        <v>58.7</v>
      </c>
      <c r="AB83" s="22">
        <f t="shared" si="13"/>
        <v>1.74</v>
      </c>
      <c r="AC83" s="15"/>
      <c r="AD83" s="22">
        <v>0.28299999999999997</v>
      </c>
      <c r="AE83" s="15"/>
      <c r="AF83" s="22">
        <f t="shared" si="14"/>
        <v>6.5</v>
      </c>
      <c r="AG83" s="22">
        <f t="shared" si="15"/>
        <v>1.55</v>
      </c>
      <c r="AH83" s="20"/>
      <c r="AI83" s="21"/>
      <c r="AJ83">
        <v>2.3359280280000001</v>
      </c>
      <c r="AK83" s="22">
        <v>100</v>
      </c>
      <c r="AL83">
        <v>1.746963882</v>
      </c>
      <c r="AM83" s="22">
        <v>2</v>
      </c>
      <c r="AN83">
        <v>134.64915189999999</v>
      </c>
      <c r="AO83">
        <v>3.17368381</v>
      </c>
      <c r="AP83" s="22">
        <v>2</v>
      </c>
      <c r="AQ83">
        <v>9.9999999999999978E-2</v>
      </c>
      <c r="AR83">
        <v>76.090138440000004</v>
      </c>
      <c r="AS83" s="25" t="s">
        <v>249</v>
      </c>
      <c r="AU83" t="s">
        <v>277</v>
      </c>
      <c r="AV83" s="21"/>
      <c r="AW83" s="21" t="s">
        <v>308</v>
      </c>
      <c r="AX83" s="75" t="s">
        <v>276</v>
      </c>
      <c r="AZ83" s="16"/>
      <c r="BA83">
        <v>8.81</v>
      </c>
      <c r="BB83">
        <v>4.18</v>
      </c>
      <c r="BC83">
        <v>2.17</v>
      </c>
      <c r="BD83" s="22"/>
      <c r="BE83" s="22"/>
      <c r="BF83">
        <v>7.88</v>
      </c>
      <c r="BG83" s="77">
        <v>39526.652777777781</v>
      </c>
      <c r="BH83" s="21" t="s">
        <v>309</v>
      </c>
      <c r="BI83">
        <v>27.91</v>
      </c>
      <c r="BJ83" s="25" t="s">
        <v>281</v>
      </c>
      <c r="BK83" s="15"/>
      <c r="BL83" s="19"/>
      <c r="BM83" s="15"/>
      <c r="BN83" s="15"/>
      <c r="BO83" s="22"/>
      <c r="BP83" s="22"/>
      <c r="BQ83" t="s">
        <v>306</v>
      </c>
      <c r="BR83" s="16">
        <v>7.88</v>
      </c>
      <c r="BT83" s="16">
        <v>0.14000000000000001</v>
      </c>
      <c r="BU83" s="65"/>
      <c r="BV83">
        <v>290</v>
      </c>
    </row>
    <row r="84" spans="1:74">
      <c r="A84" s="19" t="s">
        <v>269</v>
      </c>
      <c r="B84" s="19">
        <v>1</v>
      </c>
      <c r="C84" t="s">
        <v>255</v>
      </c>
      <c r="D84">
        <v>1</v>
      </c>
      <c r="E84" s="15"/>
      <c r="F84" t="s">
        <v>283</v>
      </c>
      <c r="G84" t="s">
        <v>312</v>
      </c>
      <c r="H84" t="s">
        <v>244</v>
      </c>
      <c r="I84" s="17">
        <f t="shared" si="9"/>
        <v>54.314120000000003</v>
      </c>
      <c r="J84" s="18">
        <f t="shared" si="10"/>
        <v>9.9721600000000006</v>
      </c>
      <c r="L84" s="73" t="s">
        <v>274</v>
      </c>
      <c r="M84">
        <v>1</v>
      </c>
      <c r="N84" s="19"/>
      <c r="O84" s="19"/>
      <c r="P84">
        <v>1.5</v>
      </c>
      <c r="Q84" s="21" t="s">
        <v>245</v>
      </c>
      <c r="R84" s="15">
        <v>144</v>
      </c>
      <c r="S84" s="22"/>
      <c r="T84" s="22"/>
      <c r="U84" s="76"/>
      <c r="V84">
        <v>0.54764705882352949</v>
      </c>
      <c r="W84" s="43" t="s">
        <v>212</v>
      </c>
      <c r="X84" s="72"/>
      <c r="Y84" s="16">
        <f t="shared" si="16"/>
        <v>12.4</v>
      </c>
      <c r="Z84" s="16">
        <f t="shared" si="11"/>
        <v>28.9</v>
      </c>
      <c r="AA84" s="16">
        <f t="shared" si="12"/>
        <v>58.7</v>
      </c>
      <c r="AB84" s="22">
        <f t="shared" si="13"/>
        <v>1.74</v>
      </c>
      <c r="AC84" s="15"/>
      <c r="AD84" s="22">
        <v>0.28299999999999997</v>
      </c>
      <c r="AE84" s="15"/>
      <c r="AF84" s="22">
        <f t="shared" si="14"/>
        <v>6.5</v>
      </c>
      <c r="AG84" s="22">
        <f t="shared" si="15"/>
        <v>1.55</v>
      </c>
      <c r="AH84" s="20"/>
      <c r="AI84" s="21"/>
      <c r="AJ84">
        <v>5.2826129999999996</v>
      </c>
      <c r="AK84" s="22">
        <v>100</v>
      </c>
      <c r="AL84">
        <v>4.3862160000000001</v>
      </c>
      <c r="AM84" s="22">
        <v>2</v>
      </c>
      <c r="AN84">
        <v>182.50943000000001</v>
      </c>
      <c r="AO84">
        <v>5.3174450000000002</v>
      </c>
      <c r="AP84" s="22">
        <v>2</v>
      </c>
      <c r="AQ84">
        <v>0</v>
      </c>
      <c r="AR84">
        <v>55.672629999999998</v>
      </c>
      <c r="AS84" s="25" t="s">
        <v>249</v>
      </c>
      <c r="AU84" t="s">
        <v>277</v>
      </c>
      <c r="AV84" s="21"/>
      <c r="AW84" s="21" t="s">
        <v>308</v>
      </c>
      <c r="AX84" s="75" t="s">
        <v>276</v>
      </c>
      <c r="AZ84" s="16"/>
      <c r="BA84">
        <v>8.81</v>
      </c>
      <c r="BB84">
        <v>4.18</v>
      </c>
      <c r="BC84">
        <v>2.17</v>
      </c>
      <c r="BD84" s="22"/>
      <c r="BE84" s="22"/>
      <c r="BF84">
        <v>7.88</v>
      </c>
      <c r="BG84" s="77">
        <v>39526.659722222219</v>
      </c>
      <c r="BH84" s="21" t="s">
        <v>309</v>
      </c>
      <c r="BI84">
        <v>27.91</v>
      </c>
      <c r="BJ84" s="25" t="s">
        <v>281</v>
      </c>
      <c r="BK84" s="15"/>
      <c r="BL84" s="19"/>
      <c r="BM84" s="15"/>
      <c r="BN84" s="15"/>
      <c r="BO84" s="22"/>
      <c r="BP84" s="22"/>
      <c r="BQ84" t="s">
        <v>306</v>
      </c>
      <c r="BR84" s="16">
        <v>7.88</v>
      </c>
      <c r="BT84" s="16">
        <v>0.14000000000000001</v>
      </c>
      <c r="BU84" s="65"/>
      <c r="BV84">
        <v>290</v>
      </c>
    </row>
    <row r="85" spans="1:74">
      <c r="A85" s="19" t="s">
        <v>269</v>
      </c>
      <c r="B85" s="19">
        <v>1</v>
      </c>
      <c r="C85" t="s">
        <v>255</v>
      </c>
      <c r="D85">
        <v>1</v>
      </c>
      <c r="E85" s="15"/>
      <c r="F85" t="s">
        <v>283</v>
      </c>
      <c r="G85" t="s">
        <v>312</v>
      </c>
      <c r="H85" t="s">
        <v>244</v>
      </c>
      <c r="I85" s="17">
        <f t="shared" si="9"/>
        <v>54.314120000000003</v>
      </c>
      <c r="J85" s="18">
        <f t="shared" si="10"/>
        <v>9.9721600000000006</v>
      </c>
      <c r="L85" s="73" t="s">
        <v>274</v>
      </c>
      <c r="M85">
        <v>2</v>
      </c>
      <c r="N85" s="19"/>
      <c r="O85" s="19"/>
      <c r="P85">
        <v>16</v>
      </c>
      <c r="Q85" s="21" t="s">
        <v>245</v>
      </c>
      <c r="R85" s="15">
        <v>144</v>
      </c>
      <c r="S85" s="22"/>
      <c r="T85" s="22"/>
      <c r="U85" s="76"/>
      <c r="V85">
        <v>0.11364705882352942</v>
      </c>
      <c r="W85" s="43" t="s">
        <v>212</v>
      </c>
      <c r="X85" s="72"/>
      <c r="Y85" s="16">
        <f t="shared" si="16"/>
        <v>12.4</v>
      </c>
      <c r="Z85" s="16">
        <f t="shared" si="11"/>
        <v>28.9</v>
      </c>
      <c r="AA85" s="16">
        <f t="shared" si="12"/>
        <v>58.7</v>
      </c>
      <c r="AB85" s="22">
        <f t="shared" si="13"/>
        <v>1.74</v>
      </c>
      <c r="AC85" s="15"/>
      <c r="AD85" s="22">
        <v>0.28299999999999997</v>
      </c>
      <c r="AE85" s="15"/>
      <c r="AF85" s="22">
        <f t="shared" si="14"/>
        <v>6.5</v>
      </c>
      <c r="AG85" s="22">
        <f t="shared" si="15"/>
        <v>1.55</v>
      </c>
      <c r="AH85" s="20"/>
      <c r="AI85" s="21"/>
      <c r="AJ85">
        <v>1.3659373459999999</v>
      </c>
      <c r="AK85" s="22">
        <v>100</v>
      </c>
      <c r="AL85">
        <v>1.4864893180000001</v>
      </c>
      <c r="AM85" s="22">
        <v>2</v>
      </c>
      <c r="AN85">
        <v>47.713249810000001</v>
      </c>
      <c r="AO85">
        <v>2.8740327360000002</v>
      </c>
      <c r="AP85" s="22">
        <v>2</v>
      </c>
      <c r="AQ85">
        <v>0.2</v>
      </c>
      <c r="AR85">
        <v>79.332092450000005</v>
      </c>
      <c r="AS85" s="25" t="s">
        <v>249</v>
      </c>
      <c r="AU85" t="s">
        <v>277</v>
      </c>
      <c r="AV85" s="21"/>
      <c r="AW85" s="21" t="s">
        <v>308</v>
      </c>
      <c r="AX85" s="75" t="s">
        <v>276</v>
      </c>
      <c r="AZ85" s="16"/>
      <c r="BA85">
        <v>8.81</v>
      </c>
      <c r="BB85">
        <v>4.18</v>
      </c>
      <c r="BC85">
        <v>2.17</v>
      </c>
      <c r="BD85" s="22"/>
      <c r="BE85" s="22"/>
      <c r="BF85">
        <v>7.88</v>
      </c>
      <c r="BG85" s="77">
        <v>39526.659722222219</v>
      </c>
      <c r="BH85" s="21" t="s">
        <v>309</v>
      </c>
      <c r="BI85">
        <v>27.91</v>
      </c>
      <c r="BJ85" s="25" t="s">
        <v>281</v>
      </c>
      <c r="BK85" s="15"/>
      <c r="BL85" s="19"/>
      <c r="BM85" s="15"/>
      <c r="BN85" s="15"/>
      <c r="BO85" s="22"/>
      <c r="BP85" s="22"/>
      <c r="BQ85" t="s">
        <v>306</v>
      </c>
      <c r="BR85" s="16">
        <v>7.88</v>
      </c>
      <c r="BT85" s="16">
        <v>0.14000000000000001</v>
      </c>
      <c r="BU85" s="65"/>
      <c r="BV85">
        <v>290</v>
      </c>
    </row>
    <row r="86" spans="1:74">
      <c r="A86" s="19" t="s">
        <v>269</v>
      </c>
      <c r="B86" s="19">
        <v>1</v>
      </c>
      <c r="C86" t="s">
        <v>255</v>
      </c>
      <c r="D86">
        <v>1</v>
      </c>
      <c r="E86" s="15"/>
      <c r="F86" t="s">
        <v>283</v>
      </c>
      <c r="G86" t="s">
        <v>312</v>
      </c>
      <c r="H86" t="s">
        <v>244</v>
      </c>
      <c r="I86" s="17">
        <f t="shared" si="9"/>
        <v>54.314120000000003</v>
      </c>
      <c r="J86" s="18">
        <f t="shared" si="10"/>
        <v>9.9721600000000006</v>
      </c>
      <c r="L86" s="73" t="s">
        <v>274</v>
      </c>
      <c r="M86">
        <v>3</v>
      </c>
      <c r="N86" s="19"/>
      <c r="O86" s="19"/>
      <c r="P86">
        <v>4.0999999999999996</v>
      </c>
      <c r="Q86" s="21" t="s">
        <v>245</v>
      </c>
      <c r="R86" s="15">
        <v>144</v>
      </c>
      <c r="S86" s="22"/>
      <c r="T86" s="22"/>
      <c r="U86" s="76"/>
      <c r="V86">
        <v>0.15976470588235295</v>
      </c>
      <c r="W86" s="43" t="s">
        <v>212</v>
      </c>
      <c r="X86" s="72"/>
      <c r="Y86" s="16">
        <f t="shared" si="16"/>
        <v>12.4</v>
      </c>
      <c r="Z86" s="16">
        <f t="shared" si="11"/>
        <v>28.9</v>
      </c>
      <c r="AA86" s="16">
        <f t="shared" si="12"/>
        <v>58.7</v>
      </c>
      <c r="AB86" s="22">
        <f t="shared" si="13"/>
        <v>1.74</v>
      </c>
      <c r="AC86" s="15"/>
      <c r="AD86" s="22">
        <v>0.28299999999999997</v>
      </c>
      <c r="AE86" s="15"/>
      <c r="AF86" s="22">
        <f t="shared" si="14"/>
        <v>6.5</v>
      </c>
      <c r="AG86" s="22">
        <f t="shared" si="15"/>
        <v>1.55</v>
      </c>
      <c r="AH86" s="20"/>
      <c r="AI86" s="21"/>
      <c r="AJ86">
        <v>1.9757855289999999</v>
      </c>
      <c r="AK86" s="22">
        <v>100</v>
      </c>
      <c r="AL86">
        <v>1.6020684670000001</v>
      </c>
      <c r="AM86" s="22">
        <v>2</v>
      </c>
      <c r="AN86">
        <v>109.22151909999999</v>
      </c>
      <c r="AO86">
        <v>3.2903437690000001</v>
      </c>
      <c r="AP86" s="22">
        <v>2</v>
      </c>
      <c r="AQ86">
        <v>0</v>
      </c>
      <c r="AR86">
        <v>76.356409229999997</v>
      </c>
      <c r="AS86" s="25" t="s">
        <v>249</v>
      </c>
      <c r="AU86" t="s">
        <v>277</v>
      </c>
      <c r="AV86" s="21"/>
      <c r="AW86" s="21" t="s">
        <v>308</v>
      </c>
      <c r="AX86" s="75" t="s">
        <v>276</v>
      </c>
      <c r="AZ86" s="16"/>
      <c r="BA86">
        <v>8.81</v>
      </c>
      <c r="BB86">
        <v>4.18</v>
      </c>
      <c r="BC86">
        <v>2.17</v>
      </c>
      <c r="BD86" s="22"/>
      <c r="BE86" s="22"/>
      <c r="BF86">
        <v>7.88</v>
      </c>
      <c r="BG86" s="77">
        <v>39526.659722222219</v>
      </c>
      <c r="BH86" s="21" t="s">
        <v>309</v>
      </c>
      <c r="BI86">
        <v>27.91</v>
      </c>
      <c r="BJ86" s="25" t="s">
        <v>281</v>
      </c>
      <c r="BK86" s="15"/>
      <c r="BL86" s="19"/>
      <c r="BM86" s="15"/>
      <c r="BN86" s="15"/>
      <c r="BO86" s="22"/>
      <c r="BP86" s="22"/>
      <c r="BQ86" t="s">
        <v>306</v>
      </c>
      <c r="BR86" s="16">
        <v>7.88</v>
      </c>
      <c r="BT86" s="16">
        <v>0.14000000000000001</v>
      </c>
      <c r="BU86" s="65"/>
      <c r="BV86">
        <v>290</v>
      </c>
    </row>
    <row r="87" spans="1:74">
      <c r="A87" s="19" t="s">
        <v>269</v>
      </c>
      <c r="B87" s="19">
        <v>1</v>
      </c>
      <c r="C87" t="s">
        <v>255</v>
      </c>
      <c r="D87">
        <v>1</v>
      </c>
      <c r="E87" s="15"/>
      <c r="F87" t="s">
        <v>283</v>
      </c>
      <c r="G87" t="s">
        <v>312</v>
      </c>
      <c r="H87" t="s">
        <v>244</v>
      </c>
      <c r="I87" s="17">
        <f t="shared" si="9"/>
        <v>54.314120000000003</v>
      </c>
      <c r="J87" s="18">
        <f t="shared" si="10"/>
        <v>9.9721600000000006</v>
      </c>
      <c r="L87" s="73" t="s">
        <v>274</v>
      </c>
      <c r="M87">
        <v>4</v>
      </c>
      <c r="N87" s="19"/>
      <c r="O87" s="19"/>
      <c r="P87">
        <v>3.2</v>
      </c>
      <c r="Q87" s="21" t="s">
        <v>245</v>
      </c>
      <c r="R87" s="15">
        <v>144</v>
      </c>
      <c r="S87" s="22"/>
      <c r="T87" s="22"/>
      <c r="U87" s="76"/>
      <c r="V87">
        <v>0.13341176470588237</v>
      </c>
      <c r="W87" s="43" t="s">
        <v>212</v>
      </c>
      <c r="X87" s="72"/>
      <c r="Y87" s="16">
        <f t="shared" si="16"/>
        <v>12.4</v>
      </c>
      <c r="Z87" s="16">
        <f t="shared" si="11"/>
        <v>28.9</v>
      </c>
      <c r="AA87" s="16">
        <f t="shared" si="12"/>
        <v>58.7</v>
      </c>
      <c r="AB87" s="22">
        <f t="shared" si="13"/>
        <v>1.74</v>
      </c>
      <c r="AC87" s="15"/>
      <c r="AD87" s="22">
        <v>0.28299999999999997</v>
      </c>
      <c r="AE87" s="15"/>
      <c r="AF87" s="22">
        <f t="shared" si="14"/>
        <v>6.5</v>
      </c>
      <c r="AG87" s="22">
        <f t="shared" si="15"/>
        <v>1.55</v>
      </c>
      <c r="AH87" s="20"/>
      <c r="AI87" s="21"/>
      <c r="AJ87">
        <v>2.4369240579999998</v>
      </c>
      <c r="AK87" s="22">
        <v>100</v>
      </c>
      <c r="AL87">
        <v>1.890438871</v>
      </c>
      <c r="AM87" s="22">
        <v>2</v>
      </c>
      <c r="AN87">
        <v>132.83456319999999</v>
      </c>
      <c r="AO87">
        <v>3.498955933</v>
      </c>
      <c r="AP87" s="22">
        <v>2</v>
      </c>
      <c r="AQ87">
        <v>0</v>
      </c>
      <c r="AR87">
        <v>73.89140467</v>
      </c>
      <c r="AS87" s="25" t="s">
        <v>249</v>
      </c>
      <c r="AU87" t="s">
        <v>277</v>
      </c>
      <c r="AV87" s="21"/>
      <c r="AW87" s="21" t="s">
        <v>308</v>
      </c>
      <c r="AX87" s="75" t="s">
        <v>276</v>
      </c>
      <c r="AZ87" s="16"/>
      <c r="BA87">
        <v>8.81</v>
      </c>
      <c r="BB87">
        <v>4.18</v>
      </c>
      <c r="BC87">
        <v>2.17</v>
      </c>
      <c r="BD87" s="22"/>
      <c r="BE87" s="22"/>
      <c r="BF87">
        <v>7.88</v>
      </c>
      <c r="BG87" s="77">
        <v>39526.659722222219</v>
      </c>
      <c r="BH87" s="21" t="s">
        <v>309</v>
      </c>
      <c r="BI87">
        <v>27.91</v>
      </c>
      <c r="BJ87" s="25" t="s">
        <v>281</v>
      </c>
      <c r="BK87" s="15"/>
      <c r="BL87" s="19"/>
      <c r="BM87" s="15"/>
      <c r="BN87" s="15"/>
      <c r="BO87" s="22"/>
      <c r="BP87" s="22"/>
      <c r="BQ87" t="s">
        <v>306</v>
      </c>
      <c r="BR87" s="16">
        <v>7.88</v>
      </c>
      <c r="BT87" s="16">
        <v>0.14000000000000001</v>
      </c>
      <c r="BU87" s="65"/>
      <c r="BV87">
        <v>290</v>
      </c>
    </row>
    <row r="88" spans="1:74">
      <c r="A88" s="19" t="s">
        <v>269</v>
      </c>
      <c r="B88" s="19">
        <v>1</v>
      </c>
      <c r="C88" t="s">
        <v>255</v>
      </c>
      <c r="D88">
        <v>1</v>
      </c>
      <c r="E88" s="15"/>
      <c r="F88" t="s">
        <v>283</v>
      </c>
      <c r="G88" t="s">
        <v>312</v>
      </c>
      <c r="H88" t="s">
        <v>244</v>
      </c>
      <c r="I88" s="17">
        <f t="shared" si="9"/>
        <v>54.314120000000003</v>
      </c>
      <c r="J88" s="18">
        <f t="shared" si="10"/>
        <v>9.9721600000000006</v>
      </c>
      <c r="L88" s="73" t="s">
        <v>274</v>
      </c>
      <c r="M88">
        <v>5</v>
      </c>
      <c r="N88" s="19"/>
      <c r="O88" s="19"/>
      <c r="P88">
        <v>16.8</v>
      </c>
      <c r="Q88" s="21" t="s">
        <v>245</v>
      </c>
      <c r="R88" s="15">
        <v>144</v>
      </c>
      <c r="S88" s="22"/>
      <c r="T88" s="22"/>
      <c r="U88" s="76"/>
      <c r="V88">
        <v>4.9411764705882349E-2</v>
      </c>
      <c r="W88" s="43" t="s">
        <v>212</v>
      </c>
      <c r="X88" s="72"/>
      <c r="Y88" s="16">
        <f t="shared" si="16"/>
        <v>12.4</v>
      </c>
      <c r="Z88" s="16">
        <f t="shared" si="11"/>
        <v>28.9</v>
      </c>
      <c r="AA88" s="16">
        <f t="shared" si="12"/>
        <v>58.7</v>
      </c>
      <c r="AB88" s="22">
        <f t="shared" si="13"/>
        <v>1.74</v>
      </c>
      <c r="AC88" s="15"/>
      <c r="AD88" s="22">
        <v>0.28299999999999997</v>
      </c>
      <c r="AE88" s="15"/>
      <c r="AF88" s="22">
        <f t="shared" si="14"/>
        <v>6.5</v>
      </c>
      <c r="AG88" s="22">
        <f t="shared" si="15"/>
        <v>1.55</v>
      </c>
      <c r="AH88" s="20"/>
      <c r="AI88" s="21"/>
      <c r="AJ88">
        <v>1.946564881</v>
      </c>
      <c r="AK88" s="22">
        <v>100</v>
      </c>
      <c r="AL88">
        <v>1.5012701900000001</v>
      </c>
      <c r="AM88" s="22">
        <v>2</v>
      </c>
      <c r="AN88">
        <v>94.574665400000001</v>
      </c>
      <c r="AO88">
        <v>3.0084348799999998</v>
      </c>
      <c r="AP88" s="22">
        <v>2</v>
      </c>
      <c r="AQ88">
        <v>0</v>
      </c>
      <c r="AR88">
        <v>78.523157600000005</v>
      </c>
      <c r="AS88" s="25" t="s">
        <v>249</v>
      </c>
      <c r="AU88" t="s">
        <v>277</v>
      </c>
      <c r="AV88" s="21"/>
      <c r="AW88" s="21" t="s">
        <v>308</v>
      </c>
      <c r="AX88" s="75" t="s">
        <v>276</v>
      </c>
      <c r="AZ88" s="16"/>
      <c r="BA88">
        <v>8.81</v>
      </c>
      <c r="BB88">
        <v>4.18</v>
      </c>
      <c r="BC88">
        <v>2.17</v>
      </c>
      <c r="BD88" s="22"/>
      <c r="BE88" s="22"/>
      <c r="BF88">
        <v>7.88</v>
      </c>
      <c r="BG88" s="77">
        <v>39526.659722222219</v>
      </c>
      <c r="BH88" s="21" t="s">
        <v>309</v>
      </c>
      <c r="BI88">
        <v>27.91</v>
      </c>
      <c r="BJ88" s="25" t="s">
        <v>281</v>
      </c>
      <c r="BK88" s="15"/>
      <c r="BL88" s="19"/>
      <c r="BM88" s="15"/>
      <c r="BN88" s="15"/>
      <c r="BO88" s="22"/>
      <c r="BP88" s="22"/>
      <c r="BQ88" t="s">
        <v>306</v>
      </c>
      <c r="BR88" s="16">
        <v>7.88</v>
      </c>
      <c r="BT88" s="16">
        <v>0.14000000000000001</v>
      </c>
      <c r="BU88" s="65"/>
      <c r="BV88">
        <v>290</v>
      </c>
    </row>
    <row r="89" spans="1:74">
      <c r="A89" s="19" t="s">
        <v>269</v>
      </c>
      <c r="B89" s="19">
        <v>1</v>
      </c>
      <c r="C89" t="s">
        <v>255</v>
      </c>
      <c r="D89">
        <v>1</v>
      </c>
      <c r="E89" s="15"/>
      <c r="F89" t="s">
        <v>283</v>
      </c>
      <c r="G89" t="s">
        <v>312</v>
      </c>
      <c r="H89" t="s">
        <v>244</v>
      </c>
      <c r="I89" s="17">
        <f t="shared" si="9"/>
        <v>54.314120000000003</v>
      </c>
      <c r="J89" s="18">
        <f t="shared" si="10"/>
        <v>9.9721600000000006</v>
      </c>
      <c r="L89" s="73" t="s">
        <v>274</v>
      </c>
      <c r="M89">
        <v>6</v>
      </c>
      <c r="N89" s="19"/>
      <c r="O89" s="19"/>
      <c r="P89">
        <v>3.2</v>
      </c>
      <c r="Q89" s="21" t="s">
        <v>245</v>
      </c>
      <c r="R89" s="15">
        <v>144</v>
      </c>
      <c r="S89" s="22"/>
      <c r="T89" s="22"/>
      <c r="U89" s="76"/>
      <c r="V89">
        <v>7.1647058823529411E-2</v>
      </c>
      <c r="W89" s="43" t="s">
        <v>212</v>
      </c>
      <c r="X89" s="72"/>
      <c r="Y89" s="16">
        <f t="shared" si="16"/>
        <v>12.4</v>
      </c>
      <c r="Z89" s="16">
        <f t="shared" si="11"/>
        <v>28.9</v>
      </c>
      <c r="AA89" s="16">
        <f t="shared" si="12"/>
        <v>58.7</v>
      </c>
      <c r="AB89" s="22">
        <f t="shared" si="13"/>
        <v>1.74</v>
      </c>
      <c r="AC89" s="15"/>
      <c r="AD89" s="22">
        <v>0.28299999999999997</v>
      </c>
      <c r="AE89" s="15"/>
      <c r="AF89" s="22">
        <f t="shared" si="14"/>
        <v>6.5</v>
      </c>
      <c r="AG89" s="22">
        <f t="shared" si="15"/>
        <v>1.55</v>
      </c>
      <c r="AH89" s="20"/>
      <c r="AI89" s="21"/>
      <c r="AJ89">
        <v>2.1283431359999998</v>
      </c>
      <c r="AK89" s="22">
        <v>100</v>
      </c>
      <c r="AL89">
        <v>1.517380789</v>
      </c>
      <c r="AM89" s="22">
        <v>2</v>
      </c>
      <c r="AN89">
        <v>120.86078120000001</v>
      </c>
      <c r="AO89">
        <v>3.125022687</v>
      </c>
      <c r="AP89" s="22">
        <v>2</v>
      </c>
      <c r="AQ89">
        <v>0</v>
      </c>
      <c r="AR89">
        <v>77.360604850000001</v>
      </c>
      <c r="AS89" s="25" t="s">
        <v>249</v>
      </c>
      <c r="AU89" t="s">
        <v>277</v>
      </c>
      <c r="AV89" s="21"/>
      <c r="AW89" s="21" t="s">
        <v>308</v>
      </c>
      <c r="AX89" s="75" t="s">
        <v>276</v>
      </c>
      <c r="AZ89" s="16"/>
      <c r="BA89">
        <v>8.81</v>
      </c>
      <c r="BB89">
        <v>4.18</v>
      </c>
      <c r="BC89">
        <v>2.17</v>
      </c>
      <c r="BD89" s="22"/>
      <c r="BE89" s="22"/>
      <c r="BF89">
        <v>7.88</v>
      </c>
      <c r="BG89" s="77">
        <v>39526.659722222219</v>
      </c>
      <c r="BH89" s="21" t="s">
        <v>309</v>
      </c>
      <c r="BI89">
        <v>27.91</v>
      </c>
      <c r="BJ89" s="25" t="s">
        <v>281</v>
      </c>
      <c r="BK89" s="15"/>
      <c r="BL89" s="19"/>
      <c r="BM89" s="15"/>
      <c r="BN89" s="15"/>
      <c r="BO89" s="22"/>
      <c r="BP89" s="22"/>
      <c r="BQ89" t="s">
        <v>306</v>
      </c>
      <c r="BR89" s="16">
        <v>7.88</v>
      </c>
      <c r="BT89" s="16">
        <v>0.14000000000000001</v>
      </c>
      <c r="BU89" s="65"/>
      <c r="BV89">
        <v>290</v>
      </c>
    </row>
    <row r="90" spans="1:74">
      <c r="A90" s="19" t="s">
        <v>269</v>
      </c>
      <c r="B90" s="19">
        <v>1</v>
      </c>
      <c r="C90" t="s">
        <v>255</v>
      </c>
      <c r="D90">
        <v>1</v>
      </c>
      <c r="E90" s="15"/>
      <c r="F90" t="s">
        <v>283</v>
      </c>
      <c r="G90" t="s">
        <v>312</v>
      </c>
      <c r="H90" t="s">
        <v>244</v>
      </c>
      <c r="I90" s="17">
        <f t="shared" si="9"/>
        <v>54.314120000000003</v>
      </c>
      <c r="J90" s="18">
        <f t="shared" si="10"/>
        <v>9.9721600000000006</v>
      </c>
      <c r="L90" s="73" t="s">
        <v>274</v>
      </c>
      <c r="M90">
        <v>7</v>
      </c>
      <c r="N90" s="19"/>
      <c r="O90" s="19"/>
      <c r="P90">
        <v>4.0999999999999996</v>
      </c>
      <c r="Q90" s="21" t="s">
        <v>245</v>
      </c>
      <c r="R90" s="15">
        <v>144</v>
      </c>
      <c r="S90" s="22"/>
      <c r="T90" s="22"/>
      <c r="U90" s="76"/>
      <c r="V90">
        <v>6.1764705882352944E-2</v>
      </c>
      <c r="W90" s="43" t="s">
        <v>212</v>
      </c>
      <c r="X90" s="72"/>
      <c r="Y90" s="16">
        <f t="shared" si="16"/>
        <v>12.4</v>
      </c>
      <c r="Z90" s="16">
        <f t="shared" si="11"/>
        <v>28.9</v>
      </c>
      <c r="AA90" s="16">
        <f t="shared" si="12"/>
        <v>58.7</v>
      </c>
      <c r="AB90" s="22">
        <f t="shared" si="13"/>
        <v>1.74</v>
      </c>
      <c r="AC90" s="15"/>
      <c r="AD90" s="22">
        <v>0.28299999999999997</v>
      </c>
      <c r="AE90" s="15"/>
      <c r="AF90" s="22">
        <f t="shared" si="14"/>
        <v>6.5</v>
      </c>
      <c r="AG90" s="22">
        <f t="shared" si="15"/>
        <v>1.55</v>
      </c>
      <c r="AH90" s="20"/>
      <c r="AI90" s="21"/>
      <c r="AJ90">
        <v>2.3256033120000001</v>
      </c>
      <c r="AK90" s="22">
        <v>100</v>
      </c>
      <c r="AL90">
        <v>1.7362345779999999</v>
      </c>
      <c r="AM90" s="22">
        <v>2</v>
      </c>
      <c r="AN90">
        <v>134.7767159</v>
      </c>
      <c r="AO90">
        <v>3.1655281909999999</v>
      </c>
      <c r="AP90" s="22">
        <v>2</v>
      </c>
      <c r="AQ90">
        <v>9.9999999999999978E-2</v>
      </c>
      <c r="AR90">
        <v>76.152165530000005</v>
      </c>
      <c r="AS90" s="25" t="s">
        <v>249</v>
      </c>
      <c r="AU90" t="s">
        <v>277</v>
      </c>
      <c r="AV90" s="21"/>
      <c r="AW90" s="21" t="s">
        <v>308</v>
      </c>
      <c r="AX90" s="75" t="s">
        <v>276</v>
      </c>
      <c r="AZ90" s="16"/>
      <c r="BA90">
        <v>8.81</v>
      </c>
      <c r="BB90">
        <v>4.18</v>
      </c>
      <c r="BC90">
        <v>2.17</v>
      </c>
      <c r="BD90" s="22"/>
      <c r="BE90" s="22"/>
      <c r="BF90">
        <v>7.88</v>
      </c>
      <c r="BG90" s="77">
        <v>39526.659722222219</v>
      </c>
      <c r="BH90" s="21" t="s">
        <v>309</v>
      </c>
      <c r="BI90">
        <v>27.91</v>
      </c>
      <c r="BJ90" s="25" t="s">
        <v>281</v>
      </c>
      <c r="BK90" s="15"/>
      <c r="BL90" s="19"/>
      <c r="BM90" s="15"/>
      <c r="BN90" s="15"/>
      <c r="BO90" s="22"/>
      <c r="BP90" s="22"/>
      <c r="BQ90" t="s">
        <v>306</v>
      </c>
      <c r="BR90" s="16">
        <v>7.88</v>
      </c>
      <c r="BT90" s="16">
        <v>0.14000000000000001</v>
      </c>
      <c r="BU90" s="65"/>
      <c r="BV90">
        <v>290</v>
      </c>
    </row>
    <row r="91" spans="1:74">
      <c r="A91" s="19" t="s">
        <v>269</v>
      </c>
      <c r="B91" s="19">
        <v>1</v>
      </c>
      <c r="C91" t="s">
        <v>255</v>
      </c>
      <c r="D91">
        <v>1</v>
      </c>
      <c r="E91" s="15"/>
      <c r="F91" t="s">
        <v>284</v>
      </c>
      <c r="G91" t="s">
        <v>312</v>
      </c>
      <c r="H91" t="s">
        <v>241</v>
      </c>
      <c r="I91" s="17">
        <f t="shared" si="9"/>
        <v>54.314120000000003</v>
      </c>
      <c r="J91" s="18">
        <f t="shared" si="10"/>
        <v>9.9721600000000006</v>
      </c>
      <c r="L91" s="73" t="s">
        <v>274</v>
      </c>
      <c r="M91">
        <v>1</v>
      </c>
      <c r="N91" s="19"/>
      <c r="O91" s="19"/>
      <c r="P91">
        <v>3.7</v>
      </c>
      <c r="Q91" s="21" t="s">
        <v>245</v>
      </c>
      <c r="R91" s="15">
        <v>144</v>
      </c>
      <c r="S91" s="22"/>
      <c r="T91" s="22"/>
      <c r="U91" s="76"/>
      <c r="V91">
        <v>0.34835294117647059</v>
      </c>
      <c r="W91" s="43" t="s">
        <v>212</v>
      </c>
      <c r="X91" s="72"/>
      <c r="Y91" s="16">
        <f t="shared" si="16"/>
        <v>12.4</v>
      </c>
      <c r="Z91" s="16">
        <f t="shared" si="11"/>
        <v>28.9</v>
      </c>
      <c r="AA91" s="16">
        <f t="shared" si="12"/>
        <v>58.7</v>
      </c>
      <c r="AB91" s="22">
        <f t="shared" si="13"/>
        <v>1.74</v>
      </c>
      <c r="AC91" s="15"/>
      <c r="AD91" s="22">
        <v>0.28299999999999997</v>
      </c>
      <c r="AE91" s="15"/>
      <c r="AF91" s="22">
        <f t="shared" si="14"/>
        <v>6.5</v>
      </c>
      <c r="AG91" s="22">
        <f t="shared" si="15"/>
        <v>1.55</v>
      </c>
      <c r="AH91" s="20"/>
      <c r="AI91" s="21"/>
      <c r="AJ91">
        <v>5.564463913</v>
      </c>
      <c r="AK91" s="22">
        <v>100</v>
      </c>
      <c r="AL91">
        <v>4.6071600000000004</v>
      </c>
      <c r="AM91" s="22">
        <v>2</v>
      </c>
      <c r="AN91">
        <v>325.48121300000003</v>
      </c>
      <c r="AO91">
        <v>6.1042443479999999</v>
      </c>
      <c r="AP91" s="22">
        <v>2</v>
      </c>
      <c r="AQ91">
        <v>0.8</v>
      </c>
      <c r="AR91">
        <v>57.090495650000001</v>
      </c>
      <c r="AS91" s="25" t="s">
        <v>249</v>
      </c>
      <c r="AU91" t="s">
        <v>275</v>
      </c>
      <c r="AV91" s="21"/>
      <c r="AW91" s="21"/>
      <c r="AX91" s="75"/>
      <c r="AZ91" s="16"/>
      <c r="BA91">
        <v>4.6399999999999997</v>
      </c>
      <c r="BB91">
        <v>3.55</v>
      </c>
      <c r="BC91">
        <v>2.52</v>
      </c>
      <c r="BD91" s="22"/>
      <c r="BE91" s="22"/>
      <c r="BF91">
        <v>7.76</v>
      </c>
      <c r="BG91" s="77">
        <v>39526.541666666664</v>
      </c>
      <c r="BH91" s="21" t="s">
        <v>309</v>
      </c>
      <c r="BI91">
        <v>26.67</v>
      </c>
      <c r="BJ91" s="25" t="s">
        <v>281</v>
      </c>
      <c r="BK91" s="15"/>
      <c r="BL91" s="19"/>
      <c r="BM91" s="15"/>
      <c r="BN91" s="15"/>
      <c r="BO91" s="22"/>
      <c r="BP91" s="22"/>
      <c r="BQ91" t="s">
        <v>306</v>
      </c>
      <c r="BR91" s="16">
        <v>7.88</v>
      </c>
      <c r="BT91" s="16">
        <v>0.14000000000000001</v>
      </c>
      <c r="BU91" s="65"/>
      <c r="BV91">
        <v>14</v>
      </c>
    </row>
    <row r="92" spans="1:74">
      <c r="A92" s="19" t="s">
        <v>269</v>
      </c>
      <c r="B92" s="19">
        <v>1</v>
      </c>
      <c r="C92" t="s">
        <v>255</v>
      </c>
      <c r="D92">
        <v>1</v>
      </c>
      <c r="E92" s="15"/>
      <c r="F92" t="s">
        <v>284</v>
      </c>
      <c r="G92" t="s">
        <v>312</v>
      </c>
      <c r="H92" t="s">
        <v>241</v>
      </c>
      <c r="I92" s="17">
        <f t="shared" si="9"/>
        <v>54.314120000000003</v>
      </c>
      <c r="J92" s="18">
        <f t="shared" si="10"/>
        <v>9.9721600000000006</v>
      </c>
      <c r="L92" s="73" t="s">
        <v>274</v>
      </c>
      <c r="M92">
        <v>2</v>
      </c>
      <c r="N92" s="19"/>
      <c r="O92" s="19"/>
      <c r="P92">
        <v>16.3</v>
      </c>
      <c r="Q92" s="21" t="s">
        <v>245</v>
      </c>
      <c r="R92" s="15">
        <v>144</v>
      </c>
      <c r="S92" s="22"/>
      <c r="T92" s="22"/>
      <c r="U92" s="76"/>
      <c r="V92">
        <v>3.2117647058823529E-2</v>
      </c>
      <c r="W92" s="43" t="s">
        <v>212</v>
      </c>
      <c r="X92" s="72"/>
      <c r="Y92" s="16">
        <f t="shared" si="16"/>
        <v>12.4</v>
      </c>
      <c r="Z92" s="16">
        <f t="shared" si="11"/>
        <v>28.9</v>
      </c>
      <c r="AA92" s="16">
        <f t="shared" si="12"/>
        <v>58.7</v>
      </c>
      <c r="AB92" s="22">
        <f t="shared" si="13"/>
        <v>1.74</v>
      </c>
      <c r="AC92" s="15"/>
      <c r="AD92" s="22">
        <v>0.28299999999999997</v>
      </c>
      <c r="AE92" s="15"/>
      <c r="AF92" s="22">
        <f t="shared" si="14"/>
        <v>6.5</v>
      </c>
      <c r="AG92" s="22">
        <f t="shared" si="15"/>
        <v>1.55</v>
      </c>
      <c r="AH92" s="20"/>
      <c r="AI92" s="21"/>
      <c r="AJ92">
        <v>1.9293987500000001</v>
      </c>
      <c r="AK92" s="22">
        <v>100</v>
      </c>
      <c r="AL92">
        <v>1.9484058070000001</v>
      </c>
      <c r="AM92" s="22">
        <v>2</v>
      </c>
      <c r="AN92">
        <v>86.786408100000003</v>
      </c>
      <c r="AO92">
        <v>3.319991157</v>
      </c>
      <c r="AP92" s="22">
        <v>2</v>
      </c>
      <c r="AQ92">
        <v>0.19999999999999996</v>
      </c>
      <c r="AR92">
        <v>76.397584300000005</v>
      </c>
      <c r="AS92" s="25" t="s">
        <v>249</v>
      </c>
      <c r="AU92" t="s">
        <v>275</v>
      </c>
      <c r="AV92" s="21"/>
      <c r="AW92" s="21"/>
      <c r="AX92" s="75"/>
      <c r="AZ92" s="16"/>
      <c r="BA92">
        <v>4.6399999999999997</v>
      </c>
      <c r="BB92">
        <v>3.55</v>
      </c>
      <c r="BC92">
        <v>2.52</v>
      </c>
      <c r="BD92" s="22"/>
      <c r="BE92" s="22"/>
      <c r="BF92">
        <v>7.76</v>
      </c>
      <c r="BG92" s="77">
        <v>39526.541666666664</v>
      </c>
      <c r="BH92" s="21" t="s">
        <v>309</v>
      </c>
      <c r="BI92">
        <v>26.67</v>
      </c>
      <c r="BJ92" s="25" t="s">
        <v>281</v>
      </c>
      <c r="BK92" s="15"/>
      <c r="BL92" s="19"/>
      <c r="BM92" s="15"/>
      <c r="BN92" s="15"/>
      <c r="BO92" s="22"/>
      <c r="BP92" s="22"/>
      <c r="BQ92" t="s">
        <v>306</v>
      </c>
      <c r="BR92" s="16">
        <v>7.88</v>
      </c>
      <c r="BT92" s="16">
        <v>0.14000000000000001</v>
      </c>
      <c r="BU92" s="65"/>
      <c r="BV92">
        <v>14</v>
      </c>
    </row>
    <row r="93" spans="1:74">
      <c r="A93" s="19" t="s">
        <v>269</v>
      </c>
      <c r="B93" s="19">
        <v>1</v>
      </c>
      <c r="C93" t="s">
        <v>255</v>
      </c>
      <c r="D93">
        <v>1</v>
      </c>
      <c r="E93" s="15"/>
      <c r="F93" t="s">
        <v>284</v>
      </c>
      <c r="G93" t="s">
        <v>312</v>
      </c>
      <c r="H93" t="s">
        <v>241</v>
      </c>
      <c r="I93" s="17">
        <f t="shared" si="9"/>
        <v>54.314120000000003</v>
      </c>
      <c r="J93" s="18">
        <f t="shared" si="10"/>
        <v>9.9721600000000006</v>
      </c>
      <c r="L93" s="73" t="s">
        <v>274</v>
      </c>
      <c r="M93">
        <v>3</v>
      </c>
      <c r="N93" s="19"/>
      <c r="O93" s="19"/>
      <c r="P93">
        <v>4.2</v>
      </c>
      <c r="Q93" s="21" t="s">
        <v>245</v>
      </c>
      <c r="R93" s="15">
        <v>144</v>
      </c>
      <c r="S93" s="22"/>
      <c r="T93" s="22"/>
      <c r="U93" s="76"/>
      <c r="V93">
        <v>6.8352941176470602E-2</v>
      </c>
      <c r="W93" s="43" t="s">
        <v>212</v>
      </c>
      <c r="X93" s="72"/>
      <c r="Y93" s="16">
        <f t="shared" si="16"/>
        <v>12.4</v>
      </c>
      <c r="Z93" s="16">
        <f t="shared" si="11"/>
        <v>28.9</v>
      </c>
      <c r="AA93" s="16">
        <f t="shared" si="12"/>
        <v>58.7</v>
      </c>
      <c r="AB93" s="22">
        <f t="shared" si="13"/>
        <v>1.74</v>
      </c>
      <c r="AC93" s="15"/>
      <c r="AD93" s="22">
        <v>0.28299999999999997</v>
      </c>
      <c r="AE93" s="15"/>
      <c r="AF93" s="22">
        <f t="shared" si="14"/>
        <v>6.5</v>
      </c>
      <c r="AG93" s="22">
        <f t="shared" si="15"/>
        <v>1.55</v>
      </c>
      <c r="AH93" s="20"/>
      <c r="AI93" s="21"/>
      <c r="AJ93">
        <v>2.3782367720000002</v>
      </c>
      <c r="AK93" s="22">
        <v>100</v>
      </c>
      <c r="AL93">
        <v>1.943614457</v>
      </c>
      <c r="AM93" s="22">
        <v>2</v>
      </c>
      <c r="AN93">
        <v>137.39247520000001</v>
      </c>
      <c r="AO93">
        <v>3.6188307530000001</v>
      </c>
      <c r="AP93" s="22">
        <v>2</v>
      </c>
      <c r="AQ93">
        <v>0</v>
      </c>
      <c r="AR93">
        <v>74.335558899999995</v>
      </c>
      <c r="AS93" s="25" t="s">
        <v>249</v>
      </c>
      <c r="AU93" t="s">
        <v>275</v>
      </c>
      <c r="AV93" s="21"/>
      <c r="AW93" s="21"/>
      <c r="AX93" s="75"/>
      <c r="AZ93" s="16"/>
      <c r="BA93">
        <v>4.6399999999999997</v>
      </c>
      <c r="BB93">
        <v>3.55</v>
      </c>
      <c r="BC93">
        <v>2.52</v>
      </c>
      <c r="BD93" s="22"/>
      <c r="BE93" s="22"/>
      <c r="BF93">
        <v>7.76</v>
      </c>
      <c r="BG93" s="77">
        <v>39526.541666666664</v>
      </c>
      <c r="BH93" s="21" t="s">
        <v>309</v>
      </c>
      <c r="BI93">
        <v>26.67</v>
      </c>
      <c r="BJ93" s="25" t="s">
        <v>281</v>
      </c>
      <c r="BK93" s="15"/>
      <c r="BL93" s="19"/>
      <c r="BM93" s="15"/>
      <c r="BN93" s="15"/>
      <c r="BO93" s="22"/>
      <c r="BP93" s="22"/>
      <c r="BQ93" t="s">
        <v>306</v>
      </c>
      <c r="BR93" s="16">
        <v>7.88</v>
      </c>
      <c r="BT93" s="16">
        <v>0.14000000000000001</v>
      </c>
      <c r="BU93" s="65"/>
      <c r="BV93">
        <v>14</v>
      </c>
    </row>
    <row r="94" spans="1:74">
      <c r="A94" s="19" t="s">
        <v>269</v>
      </c>
      <c r="B94" s="19">
        <v>1</v>
      </c>
      <c r="C94" t="s">
        <v>255</v>
      </c>
      <c r="D94">
        <v>1</v>
      </c>
      <c r="E94" s="15"/>
      <c r="F94" t="s">
        <v>284</v>
      </c>
      <c r="G94" t="s">
        <v>312</v>
      </c>
      <c r="H94" t="s">
        <v>241</v>
      </c>
      <c r="I94" s="17">
        <f t="shared" si="9"/>
        <v>54.314120000000003</v>
      </c>
      <c r="J94" s="18">
        <f t="shared" si="10"/>
        <v>9.9721600000000006</v>
      </c>
      <c r="L94" s="73" t="s">
        <v>274</v>
      </c>
      <c r="M94">
        <v>4</v>
      </c>
      <c r="N94" s="19"/>
      <c r="O94" s="19"/>
      <c r="P94">
        <v>3.2</v>
      </c>
      <c r="Q94" s="21" t="s">
        <v>245</v>
      </c>
      <c r="R94" s="15">
        <v>144</v>
      </c>
      <c r="S94" s="22"/>
      <c r="T94" s="22"/>
      <c r="U94" s="76"/>
      <c r="V94">
        <v>0.10541176470588236</v>
      </c>
      <c r="W94" s="43" t="s">
        <v>212</v>
      </c>
      <c r="X94" s="72"/>
      <c r="Y94" s="16">
        <f t="shared" si="16"/>
        <v>12.4</v>
      </c>
      <c r="Z94" s="16">
        <f t="shared" si="11"/>
        <v>28.9</v>
      </c>
      <c r="AA94" s="16">
        <f t="shared" si="12"/>
        <v>58.7</v>
      </c>
      <c r="AB94" s="22">
        <f t="shared" si="13"/>
        <v>1.74</v>
      </c>
      <c r="AC94" s="15"/>
      <c r="AD94" s="22">
        <v>0.28299999999999997</v>
      </c>
      <c r="AE94" s="15"/>
      <c r="AF94" s="22">
        <f t="shared" si="14"/>
        <v>6.5</v>
      </c>
      <c r="AG94" s="22">
        <f t="shared" si="15"/>
        <v>1.55</v>
      </c>
      <c r="AH94" s="20"/>
      <c r="AI94" s="21"/>
      <c r="AJ94">
        <v>2.7253345379999998</v>
      </c>
      <c r="AK94" s="22">
        <v>100</v>
      </c>
      <c r="AL94">
        <v>2.1506560650000002</v>
      </c>
      <c r="AM94" s="22">
        <v>2</v>
      </c>
      <c r="AN94">
        <v>156.0849235</v>
      </c>
      <c r="AO94">
        <v>3.7781378179999998</v>
      </c>
      <c r="AP94" s="22">
        <v>2</v>
      </c>
      <c r="AQ94">
        <v>0</v>
      </c>
      <c r="AR94">
        <v>72.49650303</v>
      </c>
      <c r="AS94" s="25" t="s">
        <v>249</v>
      </c>
      <c r="AU94" t="s">
        <v>275</v>
      </c>
      <c r="AV94" s="21"/>
      <c r="AW94" s="21"/>
      <c r="AX94" s="75"/>
      <c r="AZ94" s="16"/>
      <c r="BA94">
        <v>4.6399999999999997</v>
      </c>
      <c r="BB94">
        <v>3.55</v>
      </c>
      <c r="BC94">
        <v>2.52</v>
      </c>
      <c r="BD94" s="22"/>
      <c r="BE94" s="22"/>
      <c r="BF94">
        <v>7.76</v>
      </c>
      <c r="BG94" s="77">
        <v>39526.541666666664</v>
      </c>
      <c r="BH94" s="21" t="s">
        <v>309</v>
      </c>
      <c r="BI94">
        <v>26.67</v>
      </c>
      <c r="BJ94" s="25" t="s">
        <v>281</v>
      </c>
      <c r="BK94" s="15"/>
      <c r="BL94" s="19"/>
      <c r="BM94" s="15"/>
      <c r="BN94" s="15"/>
      <c r="BO94" s="22"/>
      <c r="BP94" s="22"/>
      <c r="BQ94" t="s">
        <v>306</v>
      </c>
      <c r="BR94" s="16">
        <v>7.88</v>
      </c>
      <c r="BT94" s="16">
        <v>0.14000000000000001</v>
      </c>
      <c r="BU94" s="65"/>
      <c r="BV94">
        <v>14</v>
      </c>
    </row>
    <row r="95" spans="1:74">
      <c r="A95" s="19" t="s">
        <v>269</v>
      </c>
      <c r="B95" s="19">
        <v>1</v>
      </c>
      <c r="C95" t="s">
        <v>255</v>
      </c>
      <c r="D95">
        <v>1</v>
      </c>
      <c r="E95" s="15"/>
      <c r="F95" t="s">
        <v>284</v>
      </c>
      <c r="G95" t="s">
        <v>312</v>
      </c>
      <c r="H95" t="s">
        <v>241</v>
      </c>
      <c r="I95" s="17">
        <f t="shared" si="9"/>
        <v>54.314120000000003</v>
      </c>
      <c r="J95" s="18">
        <f t="shared" si="10"/>
        <v>9.9721600000000006</v>
      </c>
      <c r="L95" s="73" t="s">
        <v>274</v>
      </c>
      <c r="M95">
        <v>5</v>
      </c>
      <c r="N95" s="19"/>
      <c r="O95" s="19"/>
      <c r="P95">
        <v>16.7</v>
      </c>
      <c r="Q95" s="21" t="s">
        <v>245</v>
      </c>
      <c r="R95" s="15">
        <v>144</v>
      </c>
      <c r="S95" s="22"/>
      <c r="T95" s="22"/>
      <c r="U95" s="76"/>
      <c r="V95">
        <v>1.1529411764705884E-2</v>
      </c>
      <c r="W95" s="43" t="s">
        <v>212</v>
      </c>
      <c r="X95" s="72"/>
      <c r="Y95" s="16">
        <f t="shared" si="16"/>
        <v>12.4</v>
      </c>
      <c r="Z95" s="16">
        <f t="shared" si="11"/>
        <v>28.9</v>
      </c>
      <c r="AA95" s="16">
        <f t="shared" si="12"/>
        <v>58.7</v>
      </c>
      <c r="AB95" s="22">
        <f t="shared" si="13"/>
        <v>1.74</v>
      </c>
      <c r="AC95" s="15"/>
      <c r="AD95" s="22">
        <v>0.28299999999999997</v>
      </c>
      <c r="AE95" s="15"/>
      <c r="AF95" s="22">
        <f t="shared" si="14"/>
        <v>6.5</v>
      </c>
      <c r="AG95" s="22">
        <f t="shared" si="15"/>
        <v>1.55</v>
      </c>
      <c r="AH95" s="20"/>
      <c r="AI95" s="21"/>
      <c r="AJ95">
        <v>2.172304681</v>
      </c>
      <c r="AK95" s="22">
        <v>100</v>
      </c>
      <c r="AL95">
        <v>1.71308474</v>
      </c>
      <c r="AM95" s="22">
        <v>2</v>
      </c>
      <c r="AN95">
        <v>109.7217519</v>
      </c>
      <c r="AO95">
        <v>3.2081766790000001</v>
      </c>
      <c r="AP95" s="22">
        <v>2</v>
      </c>
      <c r="AQ95">
        <v>0</v>
      </c>
      <c r="AR95">
        <v>77.143084909999999</v>
      </c>
      <c r="AS95" s="25" t="s">
        <v>249</v>
      </c>
      <c r="AU95" t="s">
        <v>275</v>
      </c>
      <c r="AV95" s="21"/>
      <c r="AW95" s="21"/>
      <c r="AX95" s="75"/>
      <c r="AZ95" s="16"/>
      <c r="BA95">
        <v>4.6399999999999997</v>
      </c>
      <c r="BB95">
        <v>3.55</v>
      </c>
      <c r="BC95">
        <v>2.52</v>
      </c>
      <c r="BD95" s="22"/>
      <c r="BE95" s="22"/>
      <c r="BF95">
        <v>7.76</v>
      </c>
      <c r="BG95" s="77">
        <v>39526.541666666664</v>
      </c>
      <c r="BH95" s="21" t="s">
        <v>309</v>
      </c>
      <c r="BI95">
        <v>26.67</v>
      </c>
      <c r="BJ95" s="25" t="s">
        <v>281</v>
      </c>
      <c r="BK95" s="15"/>
      <c r="BL95" s="19"/>
      <c r="BM95" s="15"/>
      <c r="BN95" s="15"/>
      <c r="BO95" s="22"/>
      <c r="BP95" s="22"/>
      <c r="BQ95" t="s">
        <v>306</v>
      </c>
      <c r="BR95" s="16">
        <v>7.88</v>
      </c>
      <c r="BT95" s="16">
        <v>0.14000000000000001</v>
      </c>
      <c r="BU95" s="65"/>
      <c r="BV95">
        <v>14</v>
      </c>
    </row>
    <row r="96" spans="1:74">
      <c r="A96" s="19" t="s">
        <v>269</v>
      </c>
      <c r="B96" s="19">
        <v>1</v>
      </c>
      <c r="C96" t="s">
        <v>255</v>
      </c>
      <c r="D96">
        <v>1</v>
      </c>
      <c r="E96" s="15"/>
      <c r="F96" t="s">
        <v>284</v>
      </c>
      <c r="G96" t="s">
        <v>312</v>
      </c>
      <c r="H96" t="s">
        <v>241</v>
      </c>
      <c r="I96" s="17">
        <f t="shared" si="9"/>
        <v>54.314120000000003</v>
      </c>
      <c r="J96" s="18">
        <f t="shared" si="10"/>
        <v>9.9721600000000006</v>
      </c>
      <c r="L96" s="73" t="s">
        <v>274</v>
      </c>
      <c r="M96">
        <v>6</v>
      </c>
      <c r="N96" s="19"/>
      <c r="O96" s="19"/>
      <c r="P96">
        <v>3.2</v>
      </c>
      <c r="Q96" s="21" t="s">
        <v>245</v>
      </c>
      <c r="R96" s="15">
        <v>144</v>
      </c>
      <c r="S96" s="22"/>
      <c r="T96" s="22"/>
      <c r="U96" s="76"/>
      <c r="V96">
        <v>2.058823529411765E-2</v>
      </c>
      <c r="W96" s="43" t="s">
        <v>212</v>
      </c>
      <c r="X96" s="72"/>
      <c r="Y96" s="16">
        <f t="shared" si="16"/>
        <v>12.4</v>
      </c>
      <c r="Z96" s="16">
        <f t="shared" si="11"/>
        <v>28.9</v>
      </c>
      <c r="AA96" s="16">
        <f t="shared" si="12"/>
        <v>58.7</v>
      </c>
      <c r="AB96" s="22">
        <f t="shared" si="13"/>
        <v>1.74</v>
      </c>
      <c r="AC96" s="15"/>
      <c r="AD96" s="22">
        <v>0.28299999999999997</v>
      </c>
      <c r="AE96" s="15"/>
      <c r="AF96" s="22">
        <f t="shared" si="14"/>
        <v>6.5</v>
      </c>
      <c r="AG96" s="22">
        <f t="shared" si="15"/>
        <v>1.55</v>
      </c>
      <c r="AH96" s="20"/>
      <c r="AI96" s="21"/>
      <c r="AJ96">
        <v>2.3134235699999999</v>
      </c>
      <c r="AK96" s="22">
        <v>100</v>
      </c>
      <c r="AL96">
        <v>1.6938642450000001</v>
      </c>
      <c r="AM96" s="22">
        <v>2</v>
      </c>
      <c r="AN96">
        <v>131.93764049999999</v>
      </c>
      <c r="AO96">
        <v>3.2971202119999998</v>
      </c>
      <c r="AP96" s="22">
        <v>2</v>
      </c>
      <c r="AQ96">
        <v>0</v>
      </c>
      <c r="AR96">
        <v>76.430072080000002</v>
      </c>
      <c r="AS96" s="25" t="s">
        <v>249</v>
      </c>
      <c r="AU96" t="s">
        <v>275</v>
      </c>
      <c r="AV96" s="21"/>
      <c r="AW96" s="21"/>
      <c r="AX96" s="75"/>
      <c r="AZ96" s="16"/>
      <c r="BA96">
        <v>4.6399999999999997</v>
      </c>
      <c r="BB96">
        <v>3.55</v>
      </c>
      <c r="BC96">
        <v>2.52</v>
      </c>
      <c r="BD96" s="22"/>
      <c r="BE96" s="22"/>
      <c r="BF96">
        <v>7.76</v>
      </c>
      <c r="BG96" s="77">
        <v>39526.541666666664</v>
      </c>
      <c r="BH96" s="21" t="s">
        <v>309</v>
      </c>
      <c r="BI96">
        <v>26.67</v>
      </c>
      <c r="BJ96" s="25" t="s">
        <v>281</v>
      </c>
      <c r="BK96" s="15"/>
      <c r="BL96" s="19"/>
      <c r="BM96" s="15"/>
      <c r="BN96" s="15"/>
      <c r="BO96" s="22"/>
      <c r="BP96" s="22"/>
      <c r="BQ96" t="s">
        <v>306</v>
      </c>
      <c r="BR96" s="16">
        <v>7.88</v>
      </c>
      <c r="BT96" s="16">
        <v>0.14000000000000001</v>
      </c>
      <c r="BU96" s="65"/>
      <c r="BV96">
        <v>14</v>
      </c>
    </row>
    <row r="97" spans="1:74">
      <c r="A97" s="19" t="s">
        <v>269</v>
      </c>
      <c r="B97" s="19">
        <v>1</v>
      </c>
      <c r="C97" t="s">
        <v>255</v>
      </c>
      <c r="D97">
        <v>1</v>
      </c>
      <c r="E97" s="15"/>
      <c r="F97" t="s">
        <v>284</v>
      </c>
      <c r="G97" t="s">
        <v>312</v>
      </c>
      <c r="H97" t="s">
        <v>241</v>
      </c>
      <c r="I97" s="17">
        <f t="shared" si="9"/>
        <v>54.314120000000003</v>
      </c>
      <c r="J97" s="18">
        <f t="shared" si="10"/>
        <v>9.9721600000000006</v>
      </c>
      <c r="L97" s="73" t="s">
        <v>274</v>
      </c>
      <c r="M97">
        <v>7</v>
      </c>
      <c r="N97" s="19"/>
      <c r="O97" s="19"/>
      <c r="P97">
        <v>4.0999999999999996</v>
      </c>
      <c r="Q97" s="21" t="s">
        <v>245</v>
      </c>
      <c r="R97" s="15">
        <v>144</v>
      </c>
      <c r="S97" s="22"/>
      <c r="T97" s="22"/>
      <c r="U97" s="76"/>
      <c r="V97">
        <v>0</v>
      </c>
      <c r="W97" s="43" t="s">
        <v>212</v>
      </c>
      <c r="X97" s="72"/>
      <c r="Y97" s="16">
        <f t="shared" si="16"/>
        <v>12.4</v>
      </c>
      <c r="Z97" s="16">
        <f t="shared" si="11"/>
        <v>28.9</v>
      </c>
      <c r="AA97" s="16">
        <f t="shared" si="12"/>
        <v>58.7</v>
      </c>
      <c r="AB97" s="22">
        <f t="shared" si="13"/>
        <v>1.74</v>
      </c>
      <c r="AC97" s="15"/>
      <c r="AD97" s="22">
        <v>0.28299999999999997</v>
      </c>
      <c r="AE97" s="15"/>
      <c r="AF97" s="22">
        <f t="shared" si="14"/>
        <v>6.5</v>
      </c>
      <c r="AG97" s="22">
        <f t="shared" si="15"/>
        <v>1.55</v>
      </c>
      <c r="AH97" s="20"/>
      <c r="AI97" s="21"/>
      <c r="AJ97">
        <v>2.5048618519999999</v>
      </c>
      <c r="AK97" s="22">
        <v>100</v>
      </c>
      <c r="AL97">
        <v>1.8831405240000001</v>
      </c>
      <c r="AM97" s="22">
        <v>2</v>
      </c>
      <c r="AN97">
        <v>147.7507573</v>
      </c>
      <c r="AO97">
        <v>3.3383753899999999</v>
      </c>
      <c r="AP97" s="22">
        <v>2</v>
      </c>
      <c r="AQ97">
        <v>0.10000000000000009</v>
      </c>
      <c r="AR97">
        <v>75.131498379999996</v>
      </c>
      <c r="AS97" s="25" t="s">
        <v>249</v>
      </c>
      <c r="AU97" t="s">
        <v>275</v>
      </c>
      <c r="AV97" s="21"/>
      <c r="AW97" s="21"/>
      <c r="AX97" s="75"/>
      <c r="AZ97" s="16"/>
      <c r="BA97">
        <v>4.6399999999999997</v>
      </c>
      <c r="BB97">
        <v>3.55</v>
      </c>
      <c r="BC97">
        <v>2.52</v>
      </c>
      <c r="BD97" s="22"/>
      <c r="BE97" s="22"/>
      <c r="BF97">
        <v>7.76</v>
      </c>
      <c r="BG97" s="77">
        <v>39526.541666666664</v>
      </c>
      <c r="BH97" s="21" t="s">
        <v>309</v>
      </c>
      <c r="BI97">
        <v>26.67</v>
      </c>
      <c r="BJ97" s="25" t="s">
        <v>281</v>
      </c>
      <c r="BK97" s="15"/>
      <c r="BL97" s="19"/>
      <c r="BM97" s="15"/>
      <c r="BN97" s="15"/>
      <c r="BO97" s="22"/>
      <c r="BP97" s="22"/>
      <c r="BQ97" t="s">
        <v>306</v>
      </c>
      <c r="BR97" s="16">
        <v>7.88</v>
      </c>
      <c r="BT97" s="16">
        <v>0.14000000000000001</v>
      </c>
      <c r="BU97" s="65"/>
      <c r="BV97">
        <v>14</v>
      </c>
    </row>
    <row r="98" spans="1:74">
      <c r="A98" s="19" t="s">
        <v>269</v>
      </c>
      <c r="B98" s="19">
        <v>1</v>
      </c>
      <c r="C98" t="s">
        <v>255</v>
      </c>
      <c r="D98">
        <v>1</v>
      </c>
      <c r="E98" s="15"/>
      <c r="F98" t="s">
        <v>284</v>
      </c>
      <c r="G98" t="s">
        <v>312</v>
      </c>
      <c r="H98" t="s">
        <v>242</v>
      </c>
      <c r="I98" s="17">
        <f t="shared" si="9"/>
        <v>54.314120000000003</v>
      </c>
      <c r="J98" s="18">
        <f t="shared" si="10"/>
        <v>9.9721600000000006</v>
      </c>
      <c r="L98" s="73" t="s">
        <v>274</v>
      </c>
      <c r="M98">
        <v>1</v>
      </c>
      <c r="N98" s="19"/>
      <c r="O98" s="19"/>
      <c r="P98">
        <v>3.8</v>
      </c>
      <c r="Q98" s="21" t="s">
        <v>245</v>
      </c>
      <c r="R98" s="15">
        <v>144</v>
      </c>
      <c r="S98" s="22"/>
      <c r="T98" s="22"/>
      <c r="U98" s="76"/>
      <c r="V98">
        <v>0.2907058823529412</v>
      </c>
      <c r="W98" s="43" t="s">
        <v>212</v>
      </c>
      <c r="X98" s="72"/>
      <c r="Y98" s="16">
        <f t="shared" si="16"/>
        <v>12.4</v>
      </c>
      <c r="Z98" s="16">
        <f t="shared" si="11"/>
        <v>28.9</v>
      </c>
      <c r="AA98" s="16">
        <f t="shared" si="12"/>
        <v>58.7</v>
      </c>
      <c r="AB98" s="22">
        <f t="shared" si="13"/>
        <v>1.74</v>
      </c>
      <c r="AC98" s="15"/>
      <c r="AD98" s="22">
        <v>0.28299999999999997</v>
      </c>
      <c r="AE98" s="15"/>
      <c r="AF98" s="22">
        <f t="shared" si="14"/>
        <v>6.5</v>
      </c>
      <c r="AG98" s="22">
        <f t="shared" si="15"/>
        <v>1.55</v>
      </c>
      <c r="AH98" s="20"/>
      <c r="AI98" s="21"/>
      <c r="AJ98">
        <v>5.558679583</v>
      </c>
      <c r="AK98" s="22">
        <v>100</v>
      </c>
      <c r="AL98">
        <v>4.5920483330000001</v>
      </c>
      <c r="AM98" s="22">
        <v>2</v>
      </c>
      <c r="AN98">
        <v>319.19216249999999</v>
      </c>
      <c r="AO98">
        <v>6.0477912500000004</v>
      </c>
      <c r="AP98" s="22">
        <v>2</v>
      </c>
      <c r="AQ98">
        <v>0.8</v>
      </c>
      <c r="AR98">
        <v>57.081295830000002</v>
      </c>
      <c r="AS98" s="25" t="s">
        <v>249</v>
      </c>
      <c r="AU98" t="s">
        <v>275</v>
      </c>
      <c r="AV98" s="21"/>
      <c r="AW98" s="21"/>
      <c r="AX98" s="75"/>
      <c r="AZ98" s="16"/>
      <c r="BA98">
        <v>4.6399999999999997</v>
      </c>
      <c r="BB98">
        <v>3.55</v>
      </c>
      <c r="BC98">
        <v>2.52</v>
      </c>
      <c r="BD98" s="22"/>
      <c r="BE98" s="22"/>
      <c r="BF98">
        <v>7.76</v>
      </c>
      <c r="BG98" s="77">
        <v>39526.541666666664</v>
      </c>
      <c r="BH98" s="21" t="s">
        <v>309</v>
      </c>
      <c r="BI98">
        <v>26.7</v>
      </c>
      <c r="BJ98" s="25" t="s">
        <v>281</v>
      </c>
      <c r="BK98" s="15"/>
      <c r="BL98" s="19"/>
      <c r="BM98" s="15"/>
      <c r="BN98" s="15"/>
      <c r="BO98" s="22"/>
      <c r="BP98" s="22"/>
      <c r="BQ98" t="s">
        <v>306</v>
      </c>
      <c r="BR98" s="16">
        <v>7.88</v>
      </c>
      <c r="BT98" s="16">
        <v>0.14000000000000001</v>
      </c>
      <c r="BU98" s="65"/>
      <c r="BV98">
        <v>14</v>
      </c>
    </row>
    <row r="99" spans="1:74">
      <c r="A99" s="19" t="s">
        <v>269</v>
      </c>
      <c r="B99" s="19">
        <v>1</v>
      </c>
      <c r="C99" t="s">
        <v>255</v>
      </c>
      <c r="D99">
        <v>1</v>
      </c>
      <c r="E99" s="15"/>
      <c r="F99" t="s">
        <v>284</v>
      </c>
      <c r="G99" t="s">
        <v>312</v>
      </c>
      <c r="H99" t="s">
        <v>242</v>
      </c>
      <c r="I99" s="17">
        <f t="shared" si="9"/>
        <v>54.314120000000003</v>
      </c>
      <c r="J99" s="18">
        <f t="shared" si="10"/>
        <v>9.9721600000000006</v>
      </c>
      <c r="L99" s="73" t="s">
        <v>274</v>
      </c>
      <c r="M99">
        <v>2</v>
      </c>
      <c r="N99" s="19"/>
      <c r="O99" s="19"/>
      <c r="P99">
        <v>16.5</v>
      </c>
      <c r="Q99" s="21" t="s">
        <v>245</v>
      </c>
      <c r="R99" s="15">
        <v>144</v>
      </c>
      <c r="S99" s="22"/>
      <c r="T99" s="22"/>
      <c r="U99" s="76"/>
      <c r="V99">
        <v>5.1058823529411768E-2</v>
      </c>
      <c r="W99" s="43" t="s">
        <v>212</v>
      </c>
      <c r="X99" s="72"/>
      <c r="Y99" s="16">
        <f t="shared" si="16"/>
        <v>12.4</v>
      </c>
      <c r="Z99" s="16">
        <f t="shared" si="11"/>
        <v>28.9</v>
      </c>
      <c r="AA99" s="16">
        <f t="shared" si="12"/>
        <v>58.7</v>
      </c>
      <c r="AB99" s="22">
        <f t="shared" si="13"/>
        <v>1.74</v>
      </c>
      <c r="AC99" s="15"/>
      <c r="AD99" s="22">
        <v>0.28299999999999997</v>
      </c>
      <c r="AE99" s="15"/>
      <c r="AF99" s="22">
        <f t="shared" si="14"/>
        <v>6.5</v>
      </c>
      <c r="AG99" s="22">
        <f t="shared" si="15"/>
        <v>1.55</v>
      </c>
      <c r="AH99" s="20"/>
      <c r="AI99" s="21"/>
      <c r="AJ99">
        <v>1.9526512899999999</v>
      </c>
      <c r="AK99" s="22">
        <v>100</v>
      </c>
      <c r="AL99">
        <v>1.9220581109999999</v>
      </c>
      <c r="AM99" s="22">
        <v>2</v>
      </c>
      <c r="AN99">
        <v>90.957620980000002</v>
      </c>
      <c r="AO99">
        <v>3.3353148780000001</v>
      </c>
      <c r="AP99" s="22">
        <v>2</v>
      </c>
      <c r="AQ99">
        <v>0.19999999999999996</v>
      </c>
      <c r="AR99">
        <v>76.404430079999997</v>
      </c>
      <c r="AS99" s="25" t="s">
        <v>249</v>
      </c>
      <c r="AU99" t="s">
        <v>275</v>
      </c>
      <c r="AV99" s="21"/>
      <c r="AW99" s="21"/>
      <c r="AX99" s="75"/>
      <c r="AZ99" s="16"/>
      <c r="BA99">
        <v>4.6399999999999997</v>
      </c>
      <c r="BB99">
        <v>3.55</v>
      </c>
      <c r="BC99">
        <v>2.52</v>
      </c>
      <c r="BD99" s="22"/>
      <c r="BE99" s="22"/>
      <c r="BF99">
        <v>7.76</v>
      </c>
      <c r="BG99" s="77">
        <v>39526.541666666664</v>
      </c>
      <c r="BH99" s="21" t="s">
        <v>309</v>
      </c>
      <c r="BI99">
        <v>26.7</v>
      </c>
      <c r="BJ99" s="25" t="s">
        <v>281</v>
      </c>
      <c r="BK99" s="15"/>
      <c r="BL99" s="19"/>
      <c r="BM99" s="15"/>
      <c r="BN99" s="15"/>
      <c r="BO99" s="22"/>
      <c r="BP99" s="22"/>
      <c r="BQ99" t="s">
        <v>306</v>
      </c>
      <c r="BR99" s="16">
        <v>7.88</v>
      </c>
      <c r="BT99" s="16">
        <v>0.14000000000000001</v>
      </c>
      <c r="BU99" s="65"/>
      <c r="BV99">
        <v>14</v>
      </c>
    </row>
    <row r="100" spans="1:74">
      <c r="A100" s="19" t="s">
        <v>269</v>
      </c>
      <c r="B100" s="19">
        <v>1</v>
      </c>
      <c r="C100" t="s">
        <v>255</v>
      </c>
      <c r="D100">
        <v>1</v>
      </c>
      <c r="E100" s="15"/>
      <c r="F100" t="s">
        <v>284</v>
      </c>
      <c r="G100" t="s">
        <v>312</v>
      </c>
      <c r="H100" t="s">
        <v>242</v>
      </c>
      <c r="I100" s="17">
        <f t="shared" si="9"/>
        <v>54.314120000000003</v>
      </c>
      <c r="J100" s="18">
        <f t="shared" si="10"/>
        <v>9.9721600000000006</v>
      </c>
      <c r="L100" s="73" t="s">
        <v>274</v>
      </c>
      <c r="M100">
        <v>3</v>
      </c>
      <c r="N100" s="19"/>
      <c r="O100" s="19"/>
      <c r="P100">
        <v>3.9</v>
      </c>
      <c r="Q100" s="21" t="s">
        <v>245</v>
      </c>
      <c r="R100" s="15">
        <v>144</v>
      </c>
      <c r="S100" s="22"/>
      <c r="T100" s="22"/>
      <c r="U100" s="76"/>
      <c r="V100">
        <v>6.8352941176470602E-2</v>
      </c>
      <c r="W100" s="43" t="s">
        <v>212</v>
      </c>
      <c r="X100" s="72"/>
      <c r="Y100" s="16">
        <f t="shared" si="16"/>
        <v>12.4</v>
      </c>
      <c r="Z100" s="16">
        <f t="shared" si="11"/>
        <v>28.9</v>
      </c>
      <c r="AA100" s="16">
        <f t="shared" si="12"/>
        <v>58.7</v>
      </c>
      <c r="AB100" s="22">
        <f t="shared" si="13"/>
        <v>1.74</v>
      </c>
      <c r="AC100" s="15"/>
      <c r="AD100" s="22">
        <v>0.28299999999999997</v>
      </c>
      <c r="AE100" s="15"/>
      <c r="AF100" s="22">
        <f t="shared" si="14"/>
        <v>6.5</v>
      </c>
      <c r="AG100" s="22">
        <f t="shared" si="15"/>
        <v>1.55</v>
      </c>
      <c r="AH100" s="20"/>
      <c r="AI100" s="21"/>
      <c r="AJ100">
        <v>2.3782367720000002</v>
      </c>
      <c r="AK100" s="22">
        <v>100</v>
      </c>
      <c r="AL100">
        <v>1.943614457</v>
      </c>
      <c r="AM100" s="22">
        <v>2</v>
      </c>
      <c r="AN100">
        <v>137.39247520000001</v>
      </c>
      <c r="AO100">
        <v>3.6188307530000001</v>
      </c>
      <c r="AP100" s="22">
        <v>2</v>
      </c>
      <c r="AQ100">
        <v>0</v>
      </c>
      <c r="AR100">
        <v>74.335558899999995</v>
      </c>
      <c r="AS100" s="25" t="s">
        <v>249</v>
      </c>
      <c r="AU100" t="s">
        <v>275</v>
      </c>
      <c r="AV100" s="21"/>
      <c r="AW100" s="21"/>
      <c r="AX100" s="75"/>
      <c r="AZ100" s="16"/>
      <c r="BA100">
        <v>4.6399999999999997</v>
      </c>
      <c r="BB100">
        <v>3.55</v>
      </c>
      <c r="BC100">
        <v>2.52</v>
      </c>
      <c r="BD100" s="22"/>
      <c r="BE100" s="22"/>
      <c r="BF100">
        <v>7.76</v>
      </c>
      <c r="BG100" s="77">
        <v>39526.541666666664</v>
      </c>
      <c r="BH100" s="21" t="s">
        <v>309</v>
      </c>
      <c r="BI100">
        <v>26.7</v>
      </c>
      <c r="BJ100" s="25" t="s">
        <v>281</v>
      </c>
      <c r="BK100" s="15"/>
      <c r="BL100" s="19"/>
      <c r="BM100" s="15"/>
      <c r="BN100" s="15"/>
      <c r="BO100" s="22"/>
      <c r="BP100" s="22"/>
      <c r="BQ100" t="s">
        <v>306</v>
      </c>
      <c r="BR100" s="16">
        <v>7.88</v>
      </c>
      <c r="BT100" s="16">
        <v>0.14000000000000001</v>
      </c>
      <c r="BU100" s="65"/>
      <c r="BV100">
        <v>14</v>
      </c>
    </row>
    <row r="101" spans="1:74">
      <c r="A101" s="19" t="s">
        <v>269</v>
      </c>
      <c r="B101" s="19">
        <v>1</v>
      </c>
      <c r="C101" t="s">
        <v>255</v>
      </c>
      <c r="D101">
        <v>1</v>
      </c>
      <c r="E101" s="15"/>
      <c r="F101" t="s">
        <v>284</v>
      </c>
      <c r="G101" t="s">
        <v>312</v>
      </c>
      <c r="H101" t="s">
        <v>242</v>
      </c>
      <c r="I101" s="17">
        <f t="shared" si="9"/>
        <v>54.314120000000003</v>
      </c>
      <c r="J101" s="18">
        <f t="shared" si="10"/>
        <v>9.9721600000000006</v>
      </c>
      <c r="L101" s="73" t="s">
        <v>274</v>
      </c>
      <c r="M101">
        <v>4</v>
      </c>
      <c r="N101" s="19"/>
      <c r="O101" s="19"/>
      <c r="P101">
        <v>3.1</v>
      </c>
      <c r="Q101" s="21" t="s">
        <v>245</v>
      </c>
      <c r="R101" s="15">
        <v>144</v>
      </c>
      <c r="S101" s="22"/>
      <c r="T101" s="22"/>
      <c r="U101" s="76"/>
      <c r="V101">
        <v>8.0705882352941183E-2</v>
      </c>
      <c r="W101" s="43" t="s">
        <v>212</v>
      </c>
      <c r="X101" s="72"/>
      <c r="Y101" s="16">
        <f t="shared" si="16"/>
        <v>12.4</v>
      </c>
      <c r="Z101" s="16">
        <f t="shared" si="11"/>
        <v>28.9</v>
      </c>
      <c r="AA101" s="16">
        <f t="shared" si="12"/>
        <v>58.7</v>
      </c>
      <c r="AB101" s="22">
        <f t="shared" si="13"/>
        <v>1.74</v>
      </c>
      <c r="AC101" s="15"/>
      <c r="AD101" s="22">
        <v>0.28299999999999997</v>
      </c>
      <c r="AE101" s="15"/>
      <c r="AF101" s="22">
        <f t="shared" si="14"/>
        <v>6.5</v>
      </c>
      <c r="AG101" s="22">
        <f t="shared" si="15"/>
        <v>1.55</v>
      </c>
      <c r="AH101" s="20"/>
      <c r="AI101" s="21"/>
      <c r="AJ101">
        <v>2.7253345379999998</v>
      </c>
      <c r="AK101" s="22">
        <v>100</v>
      </c>
      <c r="AL101">
        <v>2.1506560650000002</v>
      </c>
      <c r="AM101" s="22">
        <v>2</v>
      </c>
      <c r="AN101">
        <v>156.0849235</v>
      </c>
      <c r="AO101">
        <v>3.7781378179999998</v>
      </c>
      <c r="AP101" s="22">
        <v>2</v>
      </c>
      <c r="AQ101">
        <v>0</v>
      </c>
      <c r="AR101">
        <v>72.49650303</v>
      </c>
      <c r="AS101" s="25" t="s">
        <v>249</v>
      </c>
      <c r="AU101" t="s">
        <v>275</v>
      </c>
      <c r="AV101" s="21"/>
      <c r="AW101" s="21"/>
      <c r="AX101" s="75"/>
      <c r="AZ101" s="16"/>
      <c r="BA101">
        <v>4.6399999999999997</v>
      </c>
      <c r="BB101">
        <v>3.55</v>
      </c>
      <c r="BC101">
        <v>2.52</v>
      </c>
      <c r="BD101" s="22"/>
      <c r="BE101" s="22"/>
      <c r="BF101">
        <v>7.76</v>
      </c>
      <c r="BG101" s="77">
        <v>39526.541666666664</v>
      </c>
      <c r="BH101" s="21" t="s">
        <v>309</v>
      </c>
      <c r="BI101">
        <v>26.7</v>
      </c>
      <c r="BJ101" s="25" t="s">
        <v>281</v>
      </c>
      <c r="BK101" s="15"/>
      <c r="BL101" s="19"/>
      <c r="BM101" s="15"/>
      <c r="BN101" s="15"/>
      <c r="BO101" s="22"/>
      <c r="BP101" s="22"/>
      <c r="BQ101" t="s">
        <v>306</v>
      </c>
      <c r="BR101" s="16">
        <v>7.88</v>
      </c>
      <c r="BT101" s="16">
        <v>0.14000000000000001</v>
      </c>
      <c r="BU101" s="65"/>
      <c r="BV101">
        <v>14</v>
      </c>
    </row>
    <row r="102" spans="1:74">
      <c r="A102" s="19" t="s">
        <v>269</v>
      </c>
      <c r="B102" s="19">
        <v>1</v>
      </c>
      <c r="C102" t="s">
        <v>255</v>
      </c>
      <c r="D102">
        <v>1</v>
      </c>
      <c r="E102" s="15"/>
      <c r="F102" t="s">
        <v>284</v>
      </c>
      <c r="G102" t="s">
        <v>312</v>
      </c>
      <c r="H102" t="s">
        <v>242</v>
      </c>
      <c r="I102" s="17">
        <f t="shared" si="9"/>
        <v>54.314120000000003</v>
      </c>
      <c r="J102" s="18">
        <f t="shared" si="10"/>
        <v>9.9721600000000006</v>
      </c>
      <c r="L102" s="73" t="s">
        <v>274</v>
      </c>
      <c r="M102">
        <v>5</v>
      </c>
      <c r="N102" s="19"/>
      <c r="O102" s="19"/>
      <c r="P102">
        <v>16.899999999999999</v>
      </c>
      <c r="Q102" s="21" t="s">
        <v>245</v>
      </c>
      <c r="R102" s="15">
        <v>144</v>
      </c>
      <c r="S102" s="22"/>
      <c r="T102" s="22"/>
      <c r="U102" s="76"/>
      <c r="V102">
        <v>2.5529411764705884E-2</v>
      </c>
      <c r="W102" s="43" t="s">
        <v>212</v>
      </c>
      <c r="X102" s="72"/>
      <c r="Y102" s="16">
        <f t="shared" si="16"/>
        <v>12.4</v>
      </c>
      <c r="Z102" s="16">
        <f t="shared" si="11"/>
        <v>28.9</v>
      </c>
      <c r="AA102" s="16">
        <f t="shared" si="12"/>
        <v>58.7</v>
      </c>
      <c r="AB102" s="22">
        <f t="shared" si="13"/>
        <v>1.74</v>
      </c>
      <c r="AC102" s="15"/>
      <c r="AD102" s="22">
        <v>0.28299999999999997</v>
      </c>
      <c r="AE102" s="15"/>
      <c r="AF102" s="22">
        <f t="shared" si="14"/>
        <v>6.5</v>
      </c>
      <c r="AG102" s="22">
        <f t="shared" si="15"/>
        <v>1.55</v>
      </c>
      <c r="AH102" s="20"/>
      <c r="AI102" s="21"/>
      <c r="AJ102">
        <v>2.1756838360000001</v>
      </c>
      <c r="AK102" s="22">
        <v>100</v>
      </c>
      <c r="AL102">
        <v>1.7067787990000001</v>
      </c>
      <c r="AM102" s="22">
        <v>2</v>
      </c>
      <c r="AN102">
        <v>110.5798581</v>
      </c>
      <c r="AO102">
        <v>3.209399962</v>
      </c>
      <c r="AP102" s="22">
        <v>2</v>
      </c>
      <c r="AQ102">
        <v>0</v>
      </c>
      <c r="AR102">
        <v>77.188410899999994</v>
      </c>
      <c r="AS102" s="25" t="s">
        <v>249</v>
      </c>
      <c r="AU102" t="s">
        <v>275</v>
      </c>
      <c r="AV102" s="21"/>
      <c r="AW102" s="21"/>
      <c r="AX102" s="75"/>
      <c r="AZ102" s="16"/>
      <c r="BA102">
        <v>4.6399999999999997</v>
      </c>
      <c r="BB102">
        <v>3.55</v>
      </c>
      <c r="BC102">
        <v>2.52</v>
      </c>
      <c r="BD102" s="22"/>
      <c r="BE102" s="22"/>
      <c r="BF102">
        <v>7.76</v>
      </c>
      <c r="BG102" s="77">
        <v>39526.541666666664</v>
      </c>
      <c r="BH102" s="21" t="s">
        <v>309</v>
      </c>
      <c r="BI102">
        <v>26.7</v>
      </c>
      <c r="BJ102" s="25" t="s">
        <v>281</v>
      </c>
      <c r="BK102" s="15"/>
      <c r="BL102" s="19"/>
      <c r="BM102" s="15"/>
      <c r="BN102" s="15"/>
      <c r="BO102" s="22"/>
      <c r="BP102" s="22"/>
      <c r="BQ102" t="s">
        <v>306</v>
      </c>
      <c r="BR102" s="16">
        <v>7.88</v>
      </c>
      <c r="BT102" s="16">
        <v>0.14000000000000001</v>
      </c>
      <c r="BU102" s="65"/>
      <c r="BV102">
        <v>14</v>
      </c>
    </row>
    <row r="103" spans="1:74">
      <c r="A103" s="19" t="s">
        <v>269</v>
      </c>
      <c r="B103" s="19">
        <v>1</v>
      </c>
      <c r="C103" t="s">
        <v>255</v>
      </c>
      <c r="D103">
        <v>1</v>
      </c>
      <c r="E103" s="15"/>
      <c r="F103" t="s">
        <v>284</v>
      </c>
      <c r="G103" t="s">
        <v>312</v>
      </c>
      <c r="H103" t="s">
        <v>242</v>
      </c>
      <c r="I103" s="17">
        <f t="shared" si="9"/>
        <v>54.314120000000003</v>
      </c>
      <c r="J103" s="18">
        <f t="shared" si="10"/>
        <v>9.9721600000000006</v>
      </c>
      <c r="L103" s="73" t="s">
        <v>274</v>
      </c>
      <c r="M103">
        <v>6</v>
      </c>
      <c r="N103" s="19"/>
      <c r="O103" s="19"/>
      <c r="P103">
        <v>3.2</v>
      </c>
      <c r="Q103" s="21" t="s">
        <v>245</v>
      </c>
      <c r="R103" s="15">
        <v>144</v>
      </c>
      <c r="S103" s="22"/>
      <c r="T103" s="22"/>
      <c r="U103" s="76"/>
      <c r="V103">
        <v>3.1294117647058826E-2</v>
      </c>
      <c r="W103" s="43" t="s">
        <v>212</v>
      </c>
      <c r="X103" s="72"/>
      <c r="Y103" s="16">
        <f t="shared" si="16"/>
        <v>12.4</v>
      </c>
      <c r="Z103" s="16">
        <f t="shared" si="11"/>
        <v>28.9</v>
      </c>
      <c r="AA103" s="16">
        <f t="shared" si="12"/>
        <v>58.7</v>
      </c>
      <c r="AB103" s="22">
        <f t="shared" si="13"/>
        <v>1.74</v>
      </c>
      <c r="AC103" s="15"/>
      <c r="AD103" s="22">
        <v>0.28299999999999997</v>
      </c>
      <c r="AE103" s="15"/>
      <c r="AF103" s="22">
        <f t="shared" si="14"/>
        <v>6.5</v>
      </c>
      <c r="AG103" s="22">
        <f t="shared" si="15"/>
        <v>1.55</v>
      </c>
      <c r="AH103" s="20"/>
      <c r="AI103" s="21"/>
      <c r="AJ103">
        <v>2.324422325</v>
      </c>
      <c r="AK103" s="22">
        <v>100</v>
      </c>
      <c r="AL103">
        <v>1.698343878</v>
      </c>
      <c r="AM103" s="22">
        <v>2</v>
      </c>
      <c r="AN103">
        <v>133.68255020000001</v>
      </c>
      <c r="AO103">
        <v>3.3035915139999998</v>
      </c>
      <c r="AP103" s="22">
        <v>2</v>
      </c>
      <c r="AQ103">
        <v>0</v>
      </c>
      <c r="AR103">
        <v>76.321859860000004</v>
      </c>
      <c r="AS103" s="25" t="s">
        <v>249</v>
      </c>
      <c r="AU103" t="s">
        <v>275</v>
      </c>
      <c r="AV103" s="21"/>
      <c r="AW103" s="21"/>
      <c r="AX103" s="75"/>
      <c r="AZ103" s="16"/>
      <c r="BA103">
        <v>4.6399999999999997</v>
      </c>
      <c r="BB103">
        <v>3.55</v>
      </c>
      <c r="BC103">
        <v>2.52</v>
      </c>
      <c r="BD103" s="22"/>
      <c r="BE103" s="22"/>
      <c r="BF103">
        <v>7.76</v>
      </c>
      <c r="BG103" s="77">
        <v>39526.541666666664</v>
      </c>
      <c r="BH103" s="21" t="s">
        <v>309</v>
      </c>
      <c r="BI103">
        <v>26.7</v>
      </c>
      <c r="BJ103" s="25" t="s">
        <v>281</v>
      </c>
      <c r="BK103" s="15"/>
      <c r="BL103" s="19"/>
      <c r="BM103" s="15"/>
      <c r="BN103" s="15"/>
      <c r="BO103" s="22"/>
      <c r="BP103" s="22"/>
      <c r="BQ103" t="s">
        <v>306</v>
      </c>
      <c r="BR103" s="16">
        <v>7.88</v>
      </c>
      <c r="BT103" s="16">
        <v>0.14000000000000001</v>
      </c>
      <c r="BU103" s="65"/>
      <c r="BV103">
        <v>14</v>
      </c>
    </row>
    <row r="104" spans="1:74">
      <c r="A104" s="19" t="s">
        <v>269</v>
      </c>
      <c r="B104" s="19">
        <v>1</v>
      </c>
      <c r="C104" t="s">
        <v>255</v>
      </c>
      <c r="D104">
        <v>1</v>
      </c>
      <c r="E104" s="15"/>
      <c r="F104" t="s">
        <v>284</v>
      </c>
      <c r="G104" t="s">
        <v>312</v>
      </c>
      <c r="H104" t="s">
        <v>242</v>
      </c>
      <c r="I104" s="17">
        <f t="shared" si="9"/>
        <v>54.314120000000003</v>
      </c>
      <c r="J104" s="18">
        <f t="shared" si="10"/>
        <v>9.9721600000000006</v>
      </c>
      <c r="L104" s="73" t="s">
        <v>274</v>
      </c>
      <c r="M104">
        <v>7</v>
      </c>
      <c r="N104" s="19"/>
      <c r="O104" s="19"/>
      <c r="P104">
        <v>4</v>
      </c>
      <c r="Q104" s="21" t="s">
        <v>245</v>
      </c>
      <c r="R104" s="15">
        <v>144</v>
      </c>
      <c r="S104" s="22"/>
      <c r="T104" s="22"/>
      <c r="U104" s="76"/>
      <c r="V104">
        <v>0</v>
      </c>
      <c r="W104" s="43" t="s">
        <v>212</v>
      </c>
      <c r="X104" s="72"/>
      <c r="Y104" s="16">
        <f t="shared" si="16"/>
        <v>12.4</v>
      </c>
      <c r="Z104" s="16">
        <f t="shared" si="11"/>
        <v>28.9</v>
      </c>
      <c r="AA104" s="16">
        <f t="shared" si="12"/>
        <v>58.7</v>
      </c>
      <c r="AB104" s="22">
        <f t="shared" si="13"/>
        <v>1.74</v>
      </c>
      <c r="AC104" s="15"/>
      <c r="AD104" s="22">
        <v>0.28299999999999997</v>
      </c>
      <c r="AE104" s="15"/>
      <c r="AF104" s="22">
        <f t="shared" si="14"/>
        <v>6.5</v>
      </c>
      <c r="AG104" s="22">
        <f t="shared" si="15"/>
        <v>1.55</v>
      </c>
      <c r="AH104" s="20"/>
      <c r="AI104" s="21"/>
      <c r="AJ104">
        <v>2.5048618519999999</v>
      </c>
      <c r="AK104" s="22">
        <v>100</v>
      </c>
      <c r="AL104">
        <v>1.8831405240000001</v>
      </c>
      <c r="AM104" s="22">
        <v>2</v>
      </c>
      <c r="AN104">
        <v>147.7507573</v>
      </c>
      <c r="AO104">
        <v>3.3383753899999999</v>
      </c>
      <c r="AP104" s="22">
        <v>2</v>
      </c>
      <c r="AQ104">
        <v>0.10000000000000009</v>
      </c>
      <c r="AR104">
        <v>75.131498379999996</v>
      </c>
      <c r="AS104" s="25" t="s">
        <v>249</v>
      </c>
      <c r="AU104" t="s">
        <v>275</v>
      </c>
      <c r="AV104" s="21"/>
      <c r="AW104" s="21"/>
      <c r="AX104" s="75"/>
      <c r="AZ104" s="16"/>
      <c r="BA104">
        <v>4.6399999999999997</v>
      </c>
      <c r="BB104">
        <v>3.55</v>
      </c>
      <c r="BC104">
        <v>2.52</v>
      </c>
      <c r="BD104" s="22"/>
      <c r="BE104" s="22"/>
      <c r="BF104">
        <v>7.76</v>
      </c>
      <c r="BG104" s="77">
        <v>39526.541666666664</v>
      </c>
      <c r="BH104" s="21" t="s">
        <v>309</v>
      </c>
      <c r="BI104">
        <v>26.7</v>
      </c>
      <c r="BJ104" s="25" t="s">
        <v>281</v>
      </c>
      <c r="BK104" s="15"/>
      <c r="BL104" s="19"/>
      <c r="BM104" s="15"/>
      <c r="BN104" s="15"/>
      <c r="BO104" s="22"/>
      <c r="BP104" s="22"/>
      <c r="BQ104" t="s">
        <v>306</v>
      </c>
      <c r="BR104" s="16">
        <v>7.88</v>
      </c>
      <c r="BT104" s="16">
        <v>0.14000000000000001</v>
      </c>
      <c r="BU104" s="65"/>
      <c r="BV104">
        <v>14</v>
      </c>
    </row>
    <row r="105" spans="1:74">
      <c r="A105" s="19" t="s">
        <v>269</v>
      </c>
      <c r="B105" s="19">
        <v>1</v>
      </c>
      <c r="C105" t="s">
        <v>255</v>
      </c>
      <c r="D105">
        <v>1</v>
      </c>
      <c r="E105" s="15"/>
      <c r="F105" t="s">
        <v>284</v>
      </c>
      <c r="G105" t="s">
        <v>312</v>
      </c>
      <c r="H105" t="s">
        <v>316</v>
      </c>
      <c r="I105" s="17">
        <f t="shared" si="9"/>
        <v>54.314120000000003</v>
      </c>
      <c r="J105" s="18">
        <f t="shared" si="10"/>
        <v>9.9721600000000006</v>
      </c>
      <c r="L105" s="73" t="s">
        <v>274</v>
      </c>
      <c r="M105">
        <v>1</v>
      </c>
      <c r="N105" s="19"/>
      <c r="O105" s="19"/>
      <c r="P105">
        <v>3.8</v>
      </c>
      <c r="Q105" s="21" t="s">
        <v>245</v>
      </c>
      <c r="R105" s="15">
        <v>144</v>
      </c>
      <c r="S105" s="22"/>
      <c r="T105" s="22"/>
      <c r="U105" s="76"/>
      <c r="V105">
        <v>0.434</v>
      </c>
      <c r="W105" s="43" t="s">
        <v>212</v>
      </c>
      <c r="X105" s="72"/>
      <c r="Y105" s="16">
        <f t="shared" si="16"/>
        <v>12.4</v>
      </c>
      <c r="Z105" s="16">
        <f t="shared" si="11"/>
        <v>28.9</v>
      </c>
      <c r="AA105" s="16">
        <f t="shared" si="12"/>
        <v>58.7</v>
      </c>
      <c r="AB105" s="22">
        <f t="shared" si="13"/>
        <v>1.74</v>
      </c>
      <c r="AC105" s="15"/>
      <c r="AD105" s="22">
        <v>0.28299999999999997</v>
      </c>
      <c r="AE105" s="15"/>
      <c r="AF105" s="22">
        <f t="shared" si="14"/>
        <v>6.5</v>
      </c>
      <c r="AG105" s="22">
        <f t="shared" si="15"/>
        <v>1.55</v>
      </c>
      <c r="AH105" s="20"/>
      <c r="AI105" s="21"/>
      <c r="AJ105">
        <v>5.6172313039999997</v>
      </c>
      <c r="AK105" s="22">
        <v>100</v>
      </c>
      <c r="AL105">
        <v>4.5988821739999999</v>
      </c>
      <c r="AM105" s="22">
        <v>2</v>
      </c>
      <c r="AN105">
        <v>318.43338699999998</v>
      </c>
      <c r="AO105">
        <v>6.1187760869999996</v>
      </c>
      <c r="AP105" s="22">
        <v>2</v>
      </c>
      <c r="AQ105">
        <v>0.5</v>
      </c>
      <c r="AR105">
        <v>56.416417389999999</v>
      </c>
      <c r="AS105" s="25" t="s">
        <v>249</v>
      </c>
      <c r="AU105" t="s">
        <v>275</v>
      </c>
      <c r="AV105" s="21"/>
      <c r="AW105" s="21"/>
      <c r="AX105" s="75"/>
      <c r="AZ105" s="16"/>
      <c r="BA105">
        <v>4.6399999999999997</v>
      </c>
      <c r="BB105">
        <v>3.55</v>
      </c>
      <c r="BC105">
        <v>2.52</v>
      </c>
      <c r="BD105" s="22"/>
      <c r="BE105" s="22"/>
      <c r="BF105">
        <v>7.76</v>
      </c>
      <c r="BG105" s="77">
        <v>39526.548611111109</v>
      </c>
      <c r="BH105" s="21" t="s">
        <v>309</v>
      </c>
      <c r="BI105">
        <v>26.67</v>
      </c>
      <c r="BJ105" s="25" t="s">
        <v>281</v>
      </c>
      <c r="BK105" s="15"/>
      <c r="BL105" s="19"/>
      <c r="BM105" s="15"/>
      <c r="BN105" s="15"/>
      <c r="BO105" s="22"/>
      <c r="BP105" s="22"/>
      <c r="BQ105" t="s">
        <v>306</v>
      </c>
      <c r="BR105" s="16">
        <v>7.88</v>
      </c>
      <c r="BT105" s="16">
        <v>0.14000000000000001</v>
      </c>
      <c r="BU105" s="65"/>
      <c r="BV105">
        <v>14</v>
      </c>
    </row>
    <row r="106" spans="1:74">
      <c r="A106" s="19" t="s">
        <v>269</v>
      </c>
      <c r="B106" s="19">
        <v>1</v>
      </c>
      <c r="C106" t="s">
        <v>255</v>
      </c>
      <c r="D106">
        <v>1</v>
      </c>
      <c r="E106" s="15"/>
      <c r="F106" t="s">
        <v>284</v>
      </c>
      <c r="G106" t="s">
        <v>312</v>
      </c>
      <c r="H106" t="s">
        <v>316</v>
      </c>
      <c r="I106" s="17">
        <f t="shared" si="9"/>
        <v>54.314120000000003</v>
      </c>
      <c r="J106" s="18">
        <f t="shared" si="10"/>
        <v>9.9721600000000006</v>
      </c>
      <c r="L106" s="73" t="s">
        <v>274</v>
      </c>
      <c r="M106">
        <v>2</v>
      </c>
      <c r="N106" s="19"/>
      <c r="O106" s="19"/>
      <c r="P106">
        <v>16.5</v>
      </c>
      <c r="Q106" s="21" t="s">
        <v>245</v>
      </c>
      <c r="R106" s="15">
        <v>144</v>
      </c>
      <c r="S106" s="22"/>
      <c r="T106" s="22"/>
      <c r="U106" s="76"/>
      <c r="V106">
        <v>4.6941176470588236E-2</v>
      </c>
      <c r="W106" s="43" t="s">
        <v>212</v>
      </c>
      <c r="X106" s="72"/>
      <c r="Y106" s="16">
        <f t="shared" si="16"/>
        <v>12.4</v>
      </c>
      <c r="Z106" s="16">
        <f t="shared" si="11"/>
        <v>28.9</v>
      </c>
      <c r="AA106" s="16">
        <f t="shared" si="12"/>
        <v>58.7</v>
      </c>
      <c r="AB106" s="22">
        <f t="shared" si="13"/>
        <v>1.74</v>
      </c>
      <c r="AC106" s="15"/>
      <c r="AD106" s="22">
        <v>0.28299999999999997</v>
      </c>
      <c r="AE106" s="15"/>
      <c r="AF106" s="22">
        <f t="shared" si="14"/>
        <v>6.5</v>
      </c>
      <c r="AG106" s="22">
        <f t="shared" si="15"/>
        <v>1.55</v>
      </c>
      <c r="AH106" s="20"/>
      <c r="AI106" s="21"/>
      <c r="AJ106">
        <v>1.934132121</v>
      </c>
      <c r="AK106" s="22">
        <v>100</v>
      </c>
      <c r="AL106">
        <v>1.9014612930000001</v>
      </c>
      <c r="AM106" s="22">
        <v>2</v>
      </c>
      <c r="AN106">
        <v>88.943798200000003</v>
      </c>
      <c r="AO106">
        <v>3.3264638519999998</v>
      </c>
      <c r="AP106" s="22">
        <v>2</v>
      </c>
      <c r="AQ106">
        <v>0.19999999999999996</v>
      </c>
      <c r="AR106">
        <v>76.437470489999995</v>
      </c>
      <c r="AS106" s="25" t="s">
        <v>249</v>
      </c>
      <c r="AU106" t="s">
        <v>275</v>
      </c>
      <c r="AV106" s="21"/>
      <c r="AW106" s="21"/>
      <c r="AX106" s="75"/>
      <c r="AZ106" s="16"/>
      <c r="BA106">
        <v>4.6399999999999997</v>
      </c>
      <c r="BB106">
        <v>3.55</v>
      </c>
      <c r="BC106">
        <v>2.52</v>
      </c>
      <c r="BD106" s="22"/>
      <c r="BE106" s="22"/>
      <c r="BF106">
        <v>7.76</v>
      </c>
      <c r="BG106" s="77">
        <v>39526.548611111109</v>
      </c>
      <c r="BH106" s="21" t="s">
        <v>309</v>
      </c>
      <c r="BI106">
        <v>26.67</v>
      </c>
      <c r="BJ106" s="25" t="s">
        <v>281</v>
      </c>
      <c r="BK106" s="15"/>
      <c r="BL106" s="19"/>
      <c r="BM106" s="15"/>
      <c r="BN106" s="15"/>
      <c r="BO106" s="22"/>
      <c r="BP106" s="22"/>
      <c r="BQ106" t="s">
        <v>306</v>
      </c>
      <c r="BR106" s="16">
        <v>7.88</v>
      </c>
      <c r="BT106" s="16">
        <v>0.14000000000000001</v>
      </c>
      <c r="BU106" s="65"/>
      <c r="BV106">
        <v>14</v>
      </c>
    </row>
    <row r="107" spans="1:74">
      <c r="A107" s="19" t="s">
        <v>269</v>
      </c>
      <c r="B107" s="19">
        <v>1</v>
      </c>
      <c r="C107" t="s">
        <v>255</v>
      </c>
      <c r="D107">
        <v>1</v>
      </c>
      <c r="E107" s="15"/>
      <c r="F107" t="s">
        <v>284</v>
      </c>
      <c r="G107" t="s">
        <v>312</v>
      </c>
      <c r="H107" t="s">
        <v>316</v>
      </c>
      <c r="I107" s="17">
        <f t="shared" si="9"/>
        <v>54.314120000000003</v>
      </c>
      <c r="J107" s="18">
        <f t="shared" si="10"/>
        <v>9.9721600000000006</v>
      </c>
      <c r="L107" s="73" t="s">
        <v>274</v>
      </c>
      <c r="M107">
        <v>3</v>
      </c>
      <c r="N107" s="19"/>
      <c r="O107" s="19"/>
      <c r="P107">
        <v>3.9</v>
      </c>
      <c r="Q107" s="21" t="s">
        <v>245</v>
      </c>
      <c r="R107" s="15">
        <v>144</v>
      </c>
      <c r="S107" s="22"/>
      <c r="T107" s="22"/>
      <c r="U107" s="76"/>
      <c r="V107">
        <v>3.870588235294118E-2</v>
      </c>
      <c r="W107" s="43" t="s">
        <v>212</v>
      </c>
      <c r="X107" s="72"/>
      <c r="Y107" s="16">
        <f t="shared" si="16"/>
        <v>12.4</v>
      </c>
      <c r="Z107" s="16">
        <f t="shared" si="11"/>
        <v>28.9</v>
      </c>
      <c r="AA107" s="16">
        <f t="shared" si="12"/>
        <v>58.7</v>
      </c>
      <c r="AB107" s="22">
        <f t="shared" si="13"/>
        <v>1.74</v>
      </c>
      <c r="AC107" s="15"/>
      <c r="AD107" s="22">
        <v>0.28299999999999997</v>
      </c>
      <c r="AE107" s="15"/>
      <c r="AF107" s="22">
        <f t="shared" si="14"/>
        <v>6.5</v>
      </c>
      <c r="AG107" s="22">
        <f t="shared" si="15"/>
        <v>1.55</v>
      </c>
      <c r="AH107" s="20"/>
      <c r="AI107" s="21"/>
      <c r="AJ107">
        <v>2.3837457450000001</v>
      </c>
      <c r="AK107" s="22">
        <v>100</v>
      </c>
      <c r="AL107">
        <v>1.9361596619999999</v>
      </c>
      <c r="AM107" s="22">
        <v>2</v>
      </c>
      <c r="AN107">
        <v>136.9338108</v>
      </c>
      <c r="AO107">
        <v>3.622779521</v>
      </c>
      <c r="AP107" s="22">
        <v>2</v>
      </c>
      <c r="AQ107">
        <v>0</v>
      </c>
      <c r="AR107">
        <v>74.263717810000003</v>
      </c>
      <c r="AS107" s="25" t="s">
        <v>249</v>
      </c>
      <c r="AU107" t="s">
        <v>275</v>
      </c>
      <c r="AV107" s="21"/>
      <c r="AW107" s="21"/>
      <c r="AX107" s="75"/>
      <c r="AZ107" s="16"/>
      <c r="BA107">
        <v>4.6399999999999997</v>
      </c>
      <c r="BB107">
        <v>3.55</v>
      </c>
      <c r="BC107">
        <v>2.52</v>
      </c>
      <c r="BD107" s="22"/>
      <c r="BE107" s="22"/>
      <c r="BF107">
        <v>7.76</v>
      </c>
      <c r="BG107" s="77">
        <v>39526.548611111109</v>
      </c>
      <c r="BH107" s="21" t="s">
        <v>309</v>
      </c>
      <c r="BI107">
        <v>26.67</v>
      </c>
      <c r="BJ107" s="25" t="s">
        <v>281</v>
      </c>
      <c r="BK107" s="15"/>
      <c r="BL107" s="19"/>
      <c r="BM107" s="15"/>
      <c r="BN107" s="15"/>
      <c r="BO107" s="22"/>
      <c r="BP107" s="22"/>
      <c r="BQ107" t="s">
        <v>306</v>
      </c>
      <c r="BR107" s="16">
        <v>7.88</v>
      </c>
      <c r="BT107" s="16">
        <v>0.14000000000000001</v>
      </c>
      <c r="BU107" s="65"/>
      <c r="BV107">
        <v>14</v>
      </c>
    </row>
    <row r="108" spans="1:74">
      <c r="A108" s="19" t="s">
        <v>269</v>
      </c>
      <c r="B108" s="19">
        <v>1</v>
      </c>
      <c r="C108" t="s">
        <v>255</v>
      </c>
      <c r="D108">
        <v>1</v>
      </c>
      <c r="E108" s="15"/>
      <c r="F108" t="s">
        <v>284</v>
      </c>
      <c r="G108" t="s">
        <v>312</v>
      </c>
      <c r="H108" t="s">
        <v>316</v>
      </c>
      <c r="I108" s="17">
        <f t="shared" si="9"/>
        <v>54.314120000000003</v>
      </c>
      <c r="J108" s="18">
        <f t="shared" si="10"/>
        <v>9.9721600000000006</v>
      </c>
      <c r="L108" s="73" t="s">
        <v>274</v>
      </c>
      <c r="M108">
        <v>4</v>
      </c>
      <c r="N108" s="19"/>
      <c r="O108" s="19"/>
      <c r="P108">
        <v>3.3</v>
      </c>
      <c r="Q108" s="21" t="s">
        <v>245</v>
      </c>
      <c r="R108" s="15">
        <v>144</v>
      </c>
      <c r="S108" s="22"/>
      <c r="T108" s="22"/>
      <c r="U108" s="76"/>
      <c r="V108">
        <v>4.6941176470588236E-2</v>
      </c>
      <c r="W108" s="43" t="s">
        <v>212</v>
      </c>
      <c r="X108" s="72"/>
      <c r="Y108" s="16">
        <f t="shared" si="16"/>
        <v>12.4</v>
      </c>
      <c r="Z108" s="16">
        <f t="shared" si="11"/>
        <v>28.9</v>
      </c>
      <c r="AA108" s="16">
        <f t="shared" si="12"/>
        <v>58.7</v>
      </c>
      <c r="AB108" s="22">
        <f t="shared" si="13"/>
        <v>1.74</v>
      </c>
      <c r="AC108" s="15"/>
      <c r="AD108" s="22">
        <v>0.28299999999999997</v>
      </c>
      <c r="AE108" s="15"/>
      <c r="AF108" s="22">
        <f t="shared" si="14"/>
        <v>6.5</v>
      </c>
      <c r="AG108" s="22">
        <f t="shared" si="15"/>
        <v>1.55</v>
      </c>
      <c r="AH108" s="20"/>
      <c r="AI108" s="21"/>
      <c r="AJ108">
        <v>2.7342278100000001</v>
      </c>
      <c r="AK108" s="22">
        <v>100</v>
      </c>
      <c r="AL108">
        <v>2.1467384890000001</v>
      </c>
      <c r="AM108" s="22">
        <v>2</v>
      </c>
      <c r="AN108">
        <v>154.9589962</v>
      </c>
      <c r="AO108">
        <v>3.7758136969999998</v>
      </c>
      <c r="AP108" s="22">
        <v>2</v>
      </c>
      <c r="AQ108">
        <v>0</v>
      </c>
      <c r="AR108">
        <v>72.387766670000005</v>
      </c>
      <c r="AS108" s="25" t="s">
        <v>249</v>
      </c>
      <c r="AU108" t="s">
        <v>275</v>
      </c>
      <c r="AV108" s="21"/>
      <c r="AW108" s="21"/>
      <c r="AX108" s="75"/>
      <c r="AZ108" s="16"/>
      <c r="BA108">
        <v>4.6399999999999997</v>
      </c>
      <c r="BB108">
        <v>3.55</v>
      </c>
      <c r="BC108">
        <v>2.52</v>
      </c>
      <c r="BD108" s="22"/>
      <c r="BE108" s="22"/>
      <c r="BF108">
        <v>7.76</v>
      </c>
      <c r="BG108" s="77">
        <v>39526.548611111109</v>
      </c>
      <c r="BH108" s="21" t="s">
        <v>309</v>
      </c>
      <c r="BI108">
        <v>26.67</v>
      </c>
      <c r="BJ108" s="25" t="s">
        <v>281</v>
      </c>
      <c r="BK108" s="15"/>
      <c r="BL108" s="19"/>
      <c r="BM108" s="15"/>
      <c r="BN108" s="15"/>
      <c r="BO108" s="22"/>
      <c r="BP108" s="22"/>
      <c r="BQ108" t="s">
        <v>306</v>
      </c>
      <c r="BR108" s="16">
        <v>7.88</v>
      </c>
      <c r="BT108" s="16">
        <v>0.14000000000000001</v>
      </c>
      <c r="BU108" s="65"/>
      <c r="BV108">
        <v>14</v>
      </c>
    </row>
    <row r="109" spans="1:74">
      <c r="A109" s="19" t="s">
        <v>269</v>
      </c>
      <c r="B109" s="19">
        <v>1</v>
      </c>
      <c r="C109" t="s">
        <v>255</v>
      </c>
      <c r="D109">
        <v>1</v>
      </c>
      <c r="E109" s="15"/>
      <c r="F109" t="s">
        <v>284</v>
      </c>
      <c r="G109" t="s">
        <v>312</v>
      </c>
      <c r="H109" t="s">
        <v>316</v>
      </c>
      <c r="I109" s="17">
        <f t="shared" si="9"/>
        <v>54.314120000000003</v>
      </c>
      <c r="J109" s="18">
        <f t="shared" si="10"/>
        <v>9.9721600000000006</v>
      </c>
      <c r="L109" s="73" t="s">
        <v>274</v>
      </c>
      <c r="M109">
        <v>5</v>
      </c>
      <c r="N109" s="19"/>
      <c r="O109" s="19"/>
      <c r="P109">
        <v>16.7</v>
      </c>
      <c r="Q109" s="21" t="s">
        <v>245</v>
      </c>
      <c r="R109" s="15">
        <v>144</v>
      </c>
      <c r="S109" s="22"/>
      <c r="T109" s="22"/>
      <c r="U109" s="76"/>
      <c r="V109">
        <v>3.2941176470588237E-3</v>
      </c>
      <c r="W109" s="43" t="s">
        <v>212</v>
      </c>
      <c r="X109" s="72"/>
      <c r="Y109" s="16">
        <f t="shared" si="16"/>
        <v>12.4</v>
      </c>
      <c r="Z109" s="16">
        <f t="shared" si="11"/>
        <v>28.9</v>
      </c>
      <c r="AA109" s="16">
        <f t="shared" si="12"/>
        <v>58.7</v>
      </c>
      <c r="AB109" s="22">
        <f t="shared" si="13"/>
        <v>1.74</v>
      </c>
      <c r="AC109" s="15"/>
      <c r="AD109" s="22">
        <v>0.28299999999999997</v>
      </c>
      <c r="AE109" s="15"/>
      <c r="AF109" s="22">
        <f t="shared" si="14"/>
        <v>6.5</v>
      </c>
      <c r="AG109" s="22">
        <f t="shared" si="15"/>
        <v>1.55</v>
      </c>
      <c r="AH109" s="20"/>
      <c r="AI109" s="21"/>
      <c r="AJ109">
        <v>2.1722405280000001</v>
      </c>
      <c r="AK109" s="22">
        <v>100</v>
      </c>
      <c r="AL109">
        <v>1.6907066070000001</v>
      </c>
      <c r="AM109" s="22">
        <v>2</v>
      </c>
      <c r="AN109">
        <v>110.6661852</v>
      </c>
      <c r="AO109">
        <v>3.207856541</v>
      </c>
      <c r="AP109" s="22">
        <v>2</v>
      </c>
      <c r="AQ109">
        <v>0</v>
      </c>
      <c r="AR109">
        <v>77.244206770000005</v>
      </c>
      <c r="AS109" s="25" t="s">
        <v>249</v>
      </c>
      <c r="AU109" t="s">
        <v>275</v>
      </c>
      <c r="AV109" s="21"/>
      <c r="AW109" s="21"/>
      <c r="AX109" s="75"/>
      <c r="AZ109" s="16"/>
      <c r="BA109">
        <v>4.6399999999999997</v>
      </c>
      <c r="BB109">
        <v>3.55</v>
      </c>
      <c r="BC109">
        <v>2.52</v>
      </c>
      <c r="BD109" s="22"/>
      <c r="BE109" s="22"/>
      <c r="BF109">
        <v>7.76</v>
      </c>
      <c r="BG109" s="77">
        <v>39526.548611111109</v>
      </c>
      <c r="BH109" s="21" t="s">
        <v>309</v>
      </c>
      <c r="BI109">
        <v>26.67</v>
      </c>
      <c r="BJ109" s="25" t="s">
        <v>281</v>
      </c>
      <c r="BK109" s="15"/>
      <c r="BL109" s="19"/>
      <c r="BM109" s="15"/>
      <c r="BN109" s="15"/>
      <c r="BO109" s="22"/>
      <c r="BP109" s="22"/>
      <c r="BQ109" t="s">
        <v>306</v>
      </c>
      <c r="BR109" s="16">
        <v>7.88</v>
      </c>
      <c r="BT109" s="16">
        <v>0.14000000000000001</v>
      </c>
      <c r="BU109" s="65"/>
      <c r="BV109">
        <v>14</v>
      </c>
    </row>
    <row r="110" spans="1:74">
      <c r="A110" s="19" t="s">
        <v>269</v>
      </c>
      <c r="B110" s="19">
        <v>1</v>
      </c>
      <c r="C110" t="s">
        <v>255</v>
      </c>
      <c r="D110">
        <v>1</v>
      </c>
      <c r="E110" s="15"/>
      <c r="F110" t="s">
        <v>284</v>
      </c>
      <c r="G110" t="s">
        <v>312</v>
      </c>
      <c r="H110" t="s">
        <v>316</v>
      </c>
      <c r="I110" s="17">
        <f t="shared" si="9"/>
        <v>54.314120000000003</v>
      </c>
      <c r="J110" s="18">
        <f t="shared" si="10"/>
        <v>9.9721600000000006</v>
      </c>
      <c r="L110" s="73" t="s">
        <v>274</v>
      </c>
      <c r="M110">
        <v>6</v>
      </c>
      <c r="N110" s="19"/>
      <c r="O110" s="19"/>
      <c r="P110">
        <v>3.2</v>
      </c>
      <c r="Q110" s="21" t="s">
        <v>245</v>
      </c>
      <c r="R110" s="15">
        <v>144</v>
      </c>
      <c r="S110" s="22"/>
      <c r="T110" s="22"/>
      <c r="U110" s="76"/>
      <c r="V110">
        <v>2.6352941176470589E-2</v>
      </c>
      <c r="W110" s="43" t="s">
        <v>212</v>
      </c>
      <c r="X110" s="72"/>
      <c r="Y110" s="16">
        <f t="shared" si="16"/>
        <v>12.4</v>
      </c>
      <c r="Z110" s="16">
        <f t="shared" si="11"/>
        <v>28.9</v>
      </c>
      <c r="AA110" s="16">
        <f t="shared" si="12"/>
        <v>58.7</v>
      </c>
      <c r="AB110" s="22">
        <f t="shared" si="13"/>
        <v>1.74</v>
      </c>
      <c r="AC110" s="15"/>
      <c r="AD110" s="22">
        <v>0.28299999999999997</v>
      </c>
      <c r="AE110" s="15"/>
      <c r="AF110" s="22">
        <f t="shared" si="14"/>
        <v>6.5</v>
      </c>
      <c r="AG110" s="22">
        <f t="shared" si="15"/>
        <v>1.55</v>
      </c>
      <c r="AH110" s="20"/>
      <c r="AI110" s="21"/>
      <c r="AJ110">
        <v>2.329474367</v>
      </c>
      <c r="AK110" s="22">
        <v>100</v>
      </c>
      <c r="AL110">
        <v>1.693903033</v>
      </c>
      <c r="AM110" s="22">
        <v>2</v>
      </c>
      <c r="AN110">
        <v>134.4515079</v>
      </c>
      <c r="AO110">
        <v>3.3052366200000001</v>
      </c>
      <c r="AP110" s="22">
        <v>2</v>
      </c>
      <c r="AQ110">
        <v>0</v>
      </c>
      <c r="AR110">
        <v>76.22821021</v>
      </c>
      <c r="AS110" s="25" t="s">
        <v>249</v>
      </c>
      <c r="AU110" t="s">
        <v>275</v>
      </c>
      <c r="AV110" s="21"/>
      <c r="AW110" s="21"/>
      <c r="AX110" s="75"/>
      <c r="AZ110" s="16"/>
      <c r="BA110">
        <v>4.6399999999999997</v>
      </c>
      <c r="BB110">
        <v>3.55</v>
      </c>
      <c r="BC110">
        <v>2.52</v>
      </c>
      <c r="BD110" s="22"/>
      <c r="BE110" s="22"/>
      <c r="BF110">
        <v>7.76</v>
      </c>
      <c r="BG110" s="77">
        <v>39526.548611111109</v>
      </c>
      <c r="BH110" s="21" t="s">
        <v>309</v>
      </c>
      <c r="BI110">
        <v>26.67</v>
      </c>
      <c r="BJ110" s="25" t="s">
        <v>281</v>
      </c>
      <c r="BK110" s="15"/>
      <c r="BL110" s="19"/>
      <c r="BM110" s="15"/>
      <c r="BN110" s="15"/>
      <c r="BO110" s="22"/>
      <c r="BP110" s="22"/>
      <c r="BQ110" t="s">
        <v>306</v>
      </c>
      <c r="BR110" s="16">
        <v>7.88</v>
      </c>
      <c r="BT110" s="16">
        <v>0.14000000000000001</v>
      </c>
      <c r="BU110" s="65"/>
      <c r="BV110">
        <v>14</v>
      </c>
    </row>
    <row r="111" spans="1:74">
      <c r="A111" s="19" t="s">
        <v>269</v>
      </c>
      <c r="B111" s="19">
        <v>1</v>
      </c>
      <c r="C111" t="s">
        <v>255</v>
      </c>
      <c r="D111">
        <v>1</v>
      </c>
      <c r="E111" s="15"/>
      <c r="F111" t="s">
        <v>284</v>
      </c>
      <c r="G111" t="s">
        <v>312</v>
      </c>
      <c r="H111" t="s">
        <v>316</v>
      </c>
      <c r="I111" s="17">
        <f t="shared" si="9"/>
        <v>54.314120000000003</v>
      </c>
      <c r="J111" s="18">
        <f t="shared" si="10"/>
        <v>9.9721600000000006</v>
      </c>
      <c r="L111" s="73" t="s">
        <v>274</v>
      </c>
      <c r="M111">
        <v>7</v>
      </c>
      <c r="N111" s="19"/>
      <c r="O111" s="19"/>
      <c r="P111">
        <v>4</v>
      </c>
      <c r="Q111" s="21" t="s">
        <v>245</v>
      </c>
      <c r="R111" s="15">
        <v>144</v>
      </c>
      <c r="S111" s="22"/>
      <c r="T111" s="22"/>
      <c r="U111" s="76"/>
      <c r="V111">
        <v>0</v>
      </c>
      <c r="W111" s="43" t="s">
        <v>212</v>
      </c>
      <c r="X111" s="72"/>
      <c r="Y111" s="16">
        <f t="shared" si="16"/>
        <v>12.4</v>
      </c>
      <c r="Z111" s="16">
        <f t="shared" si="11"/>
        <v>28.9</v>
      </c>
      <c r="AA111" s="16">
        <f t="shared" si="12"/>
        <v>58.7</v>
      </c>
      <c r="AB111" s="22">
        <f t="shared" si="13"/>
        <v>1.74</v>
      </c>
      <c r="AC111" s="15"/>
      <c r="AD111" s="22">
        <v>0.28299999999999997</v>
      </c>
      <c r="AE111" s="15"/>
      <c r="AF111" s="22">
        <f t="shared" si="14"/>
        <v>6.5</v>
      </c>
      <c r="AG111" s="22">
        <f t="shared" si="15"/>
        <v>1.55</v>
      </c>
      <c r="AH111" s="20"/>
      <c r="AI111" s="21"/>
      <c r="AJ111">
        <v>2.500335164</v>
      </c>
      <c r="AK111" s="22">
        <v>100</v>
      </c>
      <c r="AL111">
        <v>1.881135037</v>
      </c>
      <c r="AM111" s="22">
        <v>2</v>
      </c>
      <c r="AN111">
        <v>146.90929790000001</v>
      </c>
      <c r="AO111">
        <v>3.3327765579999999</v>
      </c>
      <c r="AP111" s="22">
        <v>2</v>
      </c>
      <c r="AQ111">
        <v>0.10000000000000009</v>
      </c>
      <c r="AR111">
        <v>75.151472080000005</v>
      </c>
      <c r="AS111" s="25" t="s">
        <v>249</v>
      </c>
      <c r="AU111" t="s">
        <v>275</v>
      </c>
      <c r="AV111" s="21"/>
      <c r="AW111" s="21"/>
      <c r="AX111" s="75"/>
      <c r="AZ111" s="16"/>
      <c r="BA111">
        <v>4.6399999999999997</v>
      </c>
      <c r="BB111">
        <v>3.55</v>
      </c>
      <c r="BC111">
        <v>2.52</v>
      </c>
      <c r="BD111" s="22"/>
      <c r="BE111" s="22"/>
      <c r="BF111">
        <v>7.76</v>
      </c>
      <c r="BG111" s="77">
        <v>39526.548611111109</v>
      </c>
      <c r="BH111" s="21" t="s">
        <v>309</v>
      </c>
      <c r="BI111">
        <v>26.67</v>
      </c>
      <c r="BJ111" s="25" t="s">
        <v>281</v>
      </c>
      <c r="BK111" s="15"/>
      <c r="BL111" s="19"/>
      <c r="BM111" s="15"/>
      <c r="BN111" s="15"/>
      <c r="BO111" s="22"/>
      <c r="BP111" s="22"/>
      <c r="BQ111" t="s">
        <v>306</v>
      </c>
      <c r="BR111" s="16">
        <v>7.88</v>
      </c>
      <c r="BT111" s="16">
        <v>0.14000000000000001</v>
      </c>
      <c r="BU111" s="65"/>
      <c r="BV111">
        <v>14</v>
      </c>
    </row>
    <row r="112" spans="1:74">
      <c r="A112" s="19" t="s">
        <v>269</v>
      </c>
      <c r="B112" s="19">
        <v>1</v>
      </c>
      <c r="C112" t="s">
        <v>255</v>
      </c>
      <c r="D112">
        <v>1</v>
      </c>
      <c r="E112" s="15"/>
      <c r="F112" t="s">
        <v>284</v>
      </c>
      <c r="G112" t="s">
        <v>312</v>
      </c>
      <c r="H112" t="s">
        <v>244</v>
      </c>
      <c r="I112" s="17">
        <f t="shared" si="9"/>
        <v>54.314120000000003</v>
      </c>
      <c r="J112" s="18">
        <f t="shared" si="10"/>
        <v>9.9721600000000006</v>
      </c>
      <c r="L112" s="73" t="s">
        <v>274</v>
      </c>
      <c r="M112">
        <v>1</v>
      </c>
      <c r="N112" s="19"/>
      <c r="O112" s="19"/>
      <c r="P112">
        <v>4</v>
      </c>
      <c r="Q112" s="21" t="s">
        <v>245</v>
      </c>
      <c r="R112" s="15">
        <v>144</v>
      </c>
      <c r="S112" s="22"/>
      <c r="T112" s="22"/>
      <c r="U112" s="76"/>
      <c r="V112">
        <v>0.28905882352941176</v>
      </c>
      <c r="W112" s="43" t="s">
        <v>212</v>
      </c>
      <c r="X112" s="72"/>
      <c r="Y112" s="16">
        <f t="shared" si="16"/>
        <v>12.4</v>
      </c>
      <c r="Z112" s="16">
        <f t="shared" si="11"/>
        <v>28.9</v>
      </c>
      <c r="AA112" s="16">
        <f t="shared" si="12"/>
        <v>58.7</v>
      </c>
      <c r="AB112" s="22">
        <f t="shared" si="13"/>
        <v>1.74</v>
      </c>
      <c r="AC112" s="15"/>
      <c r="AD112" s="22">
        <v>0.28299999999999997</v>
      </c>
      <c r="AE112" s="15"/>
      <c r="AF112" s="22">
        <f t="shared" si="14"/>
        <v>6.5</v>
      </c>
      <c r="AG112" s="22">
        <f t="shared" si="15"/>
        <v>1.55</v>
      </c>
      <c r="AH112" s="20"/>
      <c r="AI112" s="21"/>
      <c r="AJ112">
        <v>5.5491919999999997</v>
      </c>
      <c r="AK112" s="22">
        <v>100</v>
      </c>
      <c r="AL112">
        <v>4.5526423999999999</v>
      </c>
      <c r="AM112" s="22">
        <v>2</v>
      </c>
      <c r="AN112">
        <v>287.006888</v>
      </c>
      <c r="AO112">
        <v>5.9348371999999996</v>
      </c>
      <c r="AP112" s="22">
        <v>2</v>
      </c>
      <c r="AQ112">
        <v>0.5</v>
      </c>
      <c r="AR112">
        <v>56.201011999999999</v>
      </c>
      <c r="AS112" s="25" t="s">
        <v>249</v>
      </c>
      <c r="AU112" t="s">
        <v>275</v>
      </c>
      <c r="AV112" s="21"/>
      <c r="AW112" s="21"/>
      <c r="AX112" s="75"/>
      <c r="AZ112" s="16"/>
      <c r="BA112">
        <v>4.6399999999999997</v>
      </c>
      <c r="BB112">
        <v>3.55</v>
      </c>
      <c r="BC112">
        <v>2.52</v>
      </c>
      <c r="BD112" s="22"/>
      <c r="BE112" s="22"/>
      <c r="BF112">
        <v>7.76</v>
      </c>
      <c r="BG112" s="77">
        <v>39526.555555555555</v>
      </c>
      <c r="BH112" s="21" t="s">
        <v>309</v>
      </c>
      <c r="BI112">
        <v>26.7</v>
      </c>
      <c r="BJ112" s="25" t="s">
        <v>281</v>
      </c>
      <c r="BK112" s="15"/>
      <c r="BL112" s="19"/>
      <c r="BM112" s="15"/>
      <c r="BN112" s="15"/>
      <c r="BO112" s="22"/>
      <c r="BP112" s="22"/>
      <c r="BQ112" t="s">
        <v>306</v>
      </c>
      <c r="BR112" s="16">
        <v>7.88</v>
      </c>
      <c r="BT112" s="16">
        <v>0.14000000000000001</v>
      </c>
      <c r="BU112" s="65"/>
      <c r="BV112">
        <v>14</v>
      </c>
    </row>
    <row r="113" spans="1:74">
      <c r="A113" s="19" t="s">
        <v>269</v>
      </c>
      <c r="B113" s="19">
        <v>1</v>
      </c>
      <c r="C113" t="s">
        <v>255</v>
      </c>
      <c r="D113">
        <v>1</v>
      </c>
      <c r="E113" s="15"/>
      <c r="F113" t="s">
        <v>284</v>
      </c>
      <c r="G113" t="s">
        <v>312</v>
      </c>
      <c r="H113" t="s">
        <v>244</v>
      </c>
      <c r="I113" s="17">
        <f t="shared" si="9"/>
        <v>54.314120000000003</v>
      </c>
      <c r="J113" s="18">
        <f t="shared" si="10"/>
        <v>9.9721600000000006</v>
      </c>
      <c r="L113" s="73" t="s">
        <v>274</v>
      </c>
      <c r="M113">
        <v>2</v>
      </c>
      <c r="N113" s="19"/>
      <c r="O113" s="19"/>
      <c r="P113">
        <v>16</v>
      </c>
      <c r="Q113" s="21" t="s">
        <v>245</v>
      </c>
      <c r="R113" s="15">
        <v>144</v>
      </c>
      <c r="S113" s="22"/>
      <c r="T113" s="22"/>
      <c r="U113" s="76"/>
      <c r="V113">
        <v>2.9647058823529412E-2</v>
      </c>
      <c r="W113" s="43" t="s">
        <v>212</v>
      </c>
      <c r="X113" s="72"/>
      <c r="Y113" s="16">
        <f t="shared" si="16"/>
        <v>12.4</v>
      </c>
      <c r="Z113" s="16">
        <f t="shared" si="11"/>
        <v>28.9</v>
      </c>
      <c r="AA113" s="16">
        <f t="shared" si="12"/>
        <v>58.7</v>
      </c>
      <c r="AB113" s="22">
        <f t="shared" si="13"/>
        <v>1.74</v>
      </c>
      <c r="AC113" s="15"/>
      <c r="AD113" s="22">
        <v>0.28299999999999997</v>
      </c>
      <c r="AE113" s="15"/>
      <c r="AF113" s="22">
        <f t="shared" si="14"/>
        <v>6.5</v>
      </c>
      <c r="AG113" s="22">
        <f t="shared" si="15"/>
        <v>1.55</v>
      </c>
      <c r="AH113" s="20"/>
      <c r="AI113" s="21"/>
      <c r="AJ113">
        <v>1.906553956</v>
      </c>
      <c r="AK113" s="22">
        <v>100</v>
      </c>
      <c r="AL113">
        <v>1.8803451879999999</v>
      </c>
      <c r="AM113" s="22">
        <v>2</v>
      </c>
      <c r="AN113">
        <v>86.013903970000001</v>
      </c>
      <c r="AO113">
        <v>3.3044954550000001</v>
      </c>
      <c r="AP113" s="22">
        <v>2</v>
      </c>
      <c r="AQ113">
        <v>0.19999999999999996</v>
      </c>
      <c r="AR113">
        <v>76.508271070000006</v>
      </c>
      <c r="AS113" s="25" t="s">
        <v>249</v>
      </c>
      <c r="AU113" t="s">
        <v>275</v>
      </c>
      <c r="AV113" s="21"/>
      <c r="AW113" s="21"/>
      <c r="AX113" s="75"/>
      <c r="AZ113" s="16"/>
      <c r="BA113">
        <v>4.6399999999999997</v>
      </c>
      <c r="BB113">
        <v>3.55</v>
      </c>
      <c r="BC113">
        <v>2.52</v>
      </c>
      <c r="BD113" s="22"/>
      <c r="BE113" s="22"/>
      <c r="BF113">
        <v>7.76</v>
      </c>
      <c r="BG113" s="77">
        <v>39526.555555555555</v>
      </c>
      <c r="BH113" s="21" t="s">
        <v>309</v>
      </c>
      <c r="BI113">
        <v>26.7</v>
      </c>
      <c r="BJ113" s="25" t="s">
        <v>281</v>
      </c>
      <c r="BK113" s="15"/>
      <c r="BL113" s="19"/>
      <c r="BM113" s="15"/>
      <c r="BN113" s="15"/>
      <c r="BO113" s="22"/>
      <c r="BP113" s="22"/>
      <c r="BQ113" t="s">
        <v>306</v>
      </c>
      <c r="BR113" s="16">
        <v>7.88</v>
      </c>
      <c r="BT113" s="16">
        <v>0.14000000000000001</v>
      </c>
      <c r="BU113" s="65"/>
      <c r="BV113">
        <v>14</v>
      </c>
    </row>
    <row r="114" spans="1:74">
      <c r="A114" s="19" t="s">
        <v>269</v>
      </c>
      <c r="B114" s="19">
        <v>1</v>
      </c>
      <c r="C114" t="s">
        <v>255</v>
      </c>
      <c r="D114">
        <v>1</v>
      </c>
      <c r="E114" s="15"/>
      <c r="F114" t="s">
        <v>284</v>
      </c>
      <c r="G114" t="s">
        <v>312</v>
      </c>
      <c r="H114" t="s">
        <v>244</v>
      </c>
      <c r="I114" s="17">
        <f t="shared" si="9"/>
        <v>54.314120000000003</v>
      </c>
      <c r="J114" s="18">
        <f t="shared" si="10"/>
        <v>9.9721600000000006</v>
      </c>
      <c r="L114" s="73" t="s">
        <v>274</v>
      </c>
      <c r="M114">
        <v>3</v>
      </c>
      <c r="N114" s="19"/>
      <c r="O114" s="19"/>
      <c r="P114">
        <v>4.2</v>
      </c>
      <c r="Q114" s="21" t="s">
        <v>245</v>
      </c>
      <c r="R114" s="15">
        <v>144</v>
      </c>
      <c r="S114" s="22"/>
      <c r="T114" s="22"/>
      <c r="U114" s="76"/>
      <c r="V114">
        <v>2.8000000000000001E-2</v>
      </c>
      <c r="W114" s="43" t="s">
        <v>212</v>
      </c>
      <c r="X114" s="72"/>
      <c r="Y114" s="16">
        <f t="shared" si="16"/>
        <v>12.4</v>
      </c>
      <c r="Z114" s="16">
        <f t="shared" si="11"/>
        <v>28.9</v>
      </c>
      <c r="AA114" s="16">
        <f t="shared" si="12"/>
        <v>58.7</v>
      </c>
      <c r="AB114" s="22">
        <f t="shared" si="13"/>
        <v>1.74</v>
      </c>
      <c r="AC114" s="15"/>
      <c r="AD114" s="22">
        <v>0.28299999999999997</v>
      </c>
      <c r="AE114" s="15"/>
      <c r="AF114" s="22">
        <f t="shared" si="14"/>
        <v>6.5</v>
      </c>
      <c r="AG114" s="22">
        <f t="shared" si="15"/>
        <v>1.55</v>
      </c>
      <c r="AH114" s="20"/>
      <c r="AI114" s="21"/>
      <c r="AJ114">
        <v>2.380786224</v>
      </c>
      <c r="AK114" s="22">
        <v>100</v>
      </c>
      <c r="AL114">
        <v>1.9291319229999999</v>
      </c>
      <c r="AM114" s="22">
        <v>2</v>
      </c>
      <c r="AN114">
        <v>135.3691944</v>
      </c>
      <c r="AO114">
        <v>3.6237195889999998</v>
      </c>
      <c r="AP114" s="22">
        <v>2</v>
      </c>
      <c r="AQ114">
        <v>0</v>
      </c>
      <c r="AR114">
        <v>74.222609590000005</v>
      </c>
      <c r="AS114" s="25" t="s">
        <v>249</v>
      </c>
      <c r="AU114" t="s">
        <v>275</v>
      </c>
      <c r="AV114" s="21"/>
      <c r="AW114" s="21"/>
      <c r="AX114" s="75"/>
      <c r="AZ114" s="16"/>
      <c r="BA114">
        <v>4.6399999999999997</v>
      </c>
      <c r="BB114">
        <v>3.55</v>
      </c>
      <c r="BC114">
        <v>2.52</v>
      </c>
      <c r="BD114" s="22"/>
      <c r="BE114" s="22"/>
      <c r="BF114">
        <v>7.76</v>
      </c>
      <c r="BG114" s="77">
        <v>39526.555555555555</v>
      </c>
      <c r="BH114" s="21" t="s">
        <v>309</v>
      </c>
      <c r="BI114">
        <v>26.7</v>
      </c>
      <c r="BJ114" s="25" t="s">
        <v>281</v>
      </c>
      <c r="BK114" s="15"/>
      <c r="BL114" s="19"/>
      <c r="BM114" s="15"/>
      <c r="BN114" s="15"/>
      <c r="BO114" s="22"/>
      <c r="BP114" s="22"/>
      <c r="BQ114" t="s">
        <v>306</v>
      </c>
      <c r="BR114" s="16">
        <v>7.88</v>
      </c>
      <c r="BT114" s="16">
        <v>0.14000000000000001</v>
      </c>
      <c r="BU114" s="65"/>
      <c r="BV114">
        <v>14</v>
      </c>
    </row>
    <row r="115" spans="1:74">
      <c r="A115" s="19" t="s">
        <v>269</v>
      </c>
      <c r="B115" s="19">
        <v>1</v>
      </c>
      <c r="C115" t="s">
        <v>255</v>
      </c>
      <c r="D115">
        <v>1</v>
      </c>
      <c r="E115" s="15"/>
      <c r="F115" t="s">
        <v>284</v>
      </c>
      <c r="G115" t="s">
        <v>312</v>
      </c>
      <c r="H115" t="s">
        <v>244</v>
      </c>
      <c r="I115" s="17">
        <f t="shared" si="9"/>
        <v>54.314120000000003</v>
      </c>
      <c r="J115" s="18">
        <f t="shared" si="10"/>
        <v>9.9721600000000006</v>
      </c>
      <c r="L115" s="73" t="s">
        <v>274</v>
      </c>
      <c r="M115">
        <v>4</v>
      </c>
      <c r="N115" s="19"/>
      <c r="O115" s="19"/>
      <c r="P115">
        <v>2.7</v>
      </c>
      <c r="Q115" s="21" t="s">
        <v>245</v>
      </c>
      <c r="R115" s="15">
        <v>144</v>
      </c>
      <c r="S115" s="22"/>
      <c r="T115" s="22"/>
      <c r="U115" s="76"/>
      <c r="V115">
        <v>4.7764705882352945E-2</v>
      </c>
      <c r="W115" s="43" t="s">
        <v>212</v>
      </c>
      <c r="X115" s="72"/>
      <c r="Y115" s="16">
        <f t="shared" si="16"/>
        <v>12.4</v>
      </c>
      <c r="Z115" s="16">
        <f t="shared" si="11"/>
        <v>28.9</v>
      </c>
      <c r="AA115" s="16">
        <f t="shared" si="12"/>
        <v>58.7</v>
      </c>
      <c r="AB115" s="22">
        <f t="shared" si="13"/>
        <v>1.74</v>
      </c>
      <c r="AC115" s="15"/>
      <c r="AD115" s="22">
        <v>0.28299999999999997</v>
      </c>
      <c r="AE115" s="15"/>
      <c r="AF115" s="22">
        <f t="shared" si="14"/>
        <v>6.5</v>
      </c>
      <c r="AG115" s="22">
        <f t="shared" si="15"/>
        <v>1.55</v>
      </c>
      <c r="AH115" s="20"/>
      <c r="AI115" s="21"/>
      <c r="AJ115">
        <v>2.6823291899999999</v>
      </c>
      <c r="AK115" s="22">
        <v>100</v>
      </c>
      <c r="AL115">
        <v>2.1120196959999999</v>
      </c>
      <c r="AM115" s="22">
        <v>2</v>
      </c>
      <c r="AN115">
        <v>152.76606409999999</v>
      </c>
      <c r="AO115">
        <v>3.7561908640000001</v>
      </c>
      <c r="AP115" s="22">
        <v>2</v>
      </c>
      <c r="AQ115">
        <v>0</v>
      </c>
      <c r="AR115">
        <v>72.634954320000006</v>
      </c>
      <c r="AS115" s="25" t="s">
        <v>249</v>
      </c>
      <c r="AU115" t="s">
        <v>275</v>
      </c>
      <c r="AV115" s="21"/>
      <c r="AW115" s="21"/>
      <c r="AX115" s="75"/>
      <c r="AZ115" s="16"/>
      <c r="BA115">
        <v>4.6399999999999997</v>
      </c>
      <c r="BB115">
        <v>3.55</v>
      </c>
      <c r="BC115">
        <v>2.52</v>
      </c>
      <c r="BD115" s="22"/>
      <c r="BE115" s="22"/>
      <c r="BF115">
        <v>7.76</v>
      </c>
      <c r="BG115" s="77">
        <v>39526.555555555555</v>
      </c>
      <c r="BH115" s="21" t="s">
        <v>309</v>
      </c>
      <c r="BI115">
        <v>26.7</v>
      </c>
      <c r="BJ115" s="25" t="s">
        <v>281</v>
      </c>
      <c r="BK115" s="15"/>
      <c r="BL115" s="19"/>
      <c r="BM115" s="15"/>
      <c r="BN115" s="15"/>
      <c r="BO115" s="22"/>
      <c r="BP115" s="22"/>
      <c r="BQ115" t="s">
        <v>306</v>
      </c>
      <c r="BR115" s="16">
        <v>7.88</v>
      </c>
      <c r="BT115" s="16">
        <v>0.14000000000000001</v>
      </c>
      <c r="BU115" s="65"/>
      <c r="BV115">
        <v>14</v>
      </c>
    </row>
    <row r="116" spans="1:74">
      <c r="A116" s="19" t="s">
        <v>269</v>
      </c>
      <c r="B116" s="19">
        <v>1</v>
      </c>
      <c r="C116" t="s">
        <v>255</v>
      </c>
      <c r="D116">
        <v>1</v>
      </c>
      <c r="E116" s="15"/>
      <c r="F116" t="s">
        <v>284</v>
      </c>
      <c r="G116" t="s">
        <v>312</v>
      </c>
      <c r="H116" t="s">
        <v>244</v>
      </c>
      <c r="I116" s="17">
        <f t="shared" si="9"/>
        <v>54.314120000000003</v>
      </c>
      <c r="J116" s="18">
        <f t="shared" si="10"/>
        <v>9.9721600000000006</v>
      </c>
      <c r="L116" s="73" t="s">
        <v>274</v>
      </c>
      <c r="M116">
        <v>5</v>
      </c>
      <c r="N116" s="19"/>
      <c r="O116" s="19"/>
      <c r="P116">
        <v>17.3</v>
      </c>
      <c r="Q116" s="21" t="s">
        <v>245</v>
      </c>
      <c r="R116" s="15">
        <v>144</v>
      </c>
      <c r="S116" s="22"/>
      <c r="T116" s="22"/>
      <c r="U116" s="76"/>
      <c r="V116">
        <v>9.8823529411764706E-3</v>
      </c>
      <c r="W116" s="43" t="s">
        <v>212</v>
      </c>
      <c r="X116" s="72"/>
      <c r="Y116" s="16">
        <f t="shared" si="16"/>
        <v>12.4</v>
      </c>
      <c r="Z116" s="16">
        <f t="shared" si="11"/>
        <v>28.9</v>
      </c>
      <c r="AA116" s="16">
        <f t="shared" si="12"/>
        <v>58.7</v>
      </c>
      <c r="AB116" s="22">
        <f t="shared" si="13"/>
        <v>1.74</v>
      </c>
      <c r="AC116" s="15"/>
      <c r="AD116" s="22">
        <v>0.28299999999999997</v>
      </c>
      <c r="AE116" s="15"/>
      <c r="AF116" s="22">
        <f t="shared" si="14"/>
        <v>6.5</v>
      </c>
      <c r="AG116" s="22">
        <f t="shared" si="15"/>
        <v>1.55</v>
      </c>
      <c r="AH116" s="20"/>
      <c r="AI116" s="21"/>
      <c r="AJ116">
        <v>2.1654017310000002</v>
      </c>
      <c r="AK116" s="22">
        <v>100</v>
      </c>
      <c r="AL116">
        <v>1.6749994939999999</v>
      </c>
      <c r="AM116" s="22">
        <v>2</v>
      </c>
      <c r="AN116">
        <v>110.4436551</v>
      </c>
      <c r="AO116">
        <v>3.2018375560000001</v>
      </c>
      <c r="AP116" s="22">
        <v>2</v>
      </c>
      <c r="AQ116">
        <v>0</v>
      </c>
      <c r="AR116">
        <v>77.309246239999993</v>
      </c>
      <c r="AS116" s="25" t="s">
        <v>249</v>
      </c>
      <c r="AU116" t="s">
        <v>275</v>
      </c>
      <c r="AV116" s="21"/>
      <c r="AW116" s="21"/>
      <c r="AX116" s="75"/>
      <c r="AZ116" s="16"/>
      <c r="BA116">
        <v>4.6399999999999997</v>
      </c>
      <c r="BB116">
        <v>3.55</v>
      </c>
      <c r="BC116">
        <v>2.52</v>
      </c>
      <c r="BD116" s="22"/>
      <c r="BE116" s="22"/>
      <c r="BF116">
        <v>7.76</v>
      </c>
      <c r="BG116" s="77">
        <v>39526.555555555555</v>
      </c>
      <c r="BH116" s="21" t="s">
        <v>309</v>
      </c>
      <c r="BI116">
        <v>26.7</v>
      </c>
      <c r="BJ116" s="25" t="s">
        <v>281</v>
      </c>
      <c r="BK116" s="15"/>
      <c r="BL116" s="19"/>
      <c r="BM116" s="15"/>
      <c r="BN116" s="15"/>
      <c r="BO116" s="22"/>
      <c r="BP116" s="22"/>
      <c r="BQ116" t="s">
        <v>306</v>
      </c>
      <c r="BR116" s="16">
        <v>7.88</v>
      </c>
      <c r="BT116" s="16">
        <v>0.14000000000000001</v>
      </c>
      <c r="BU116" s="65"/>
      <c r="BV116">
        <v>14</v>
      </c>
    </row>
    <row r="117" spans="1:74">
      <c r="A117" s="19" t="s">
        <v>269</v>
      </c>
      <c r="B117" s="19">
        <v>1</v>
      </c>
      <c r="C117" t="s">
        <v>255</v>
      </c>
      <c r="D117">
        <v>1</v>
      </c>
      <c r="E117" s="15"/>
      <c r="F117" t="s">
        <v>284</v>
      </c>
      <c r="G117" t="s">
        <v>312</v>
      </c>
      <c r="H117" t="s">
        <v>244</v>
      </c>
      <c r="I117" s="17">
        <f t="shared" si="9"/>
        <v>54.314120000000003</v>
      </c>
      <c r="J117" s="18">
        <f t="shared" si="10"/>
        <v>9.9721600000000006</v>
      </c>
      <c r="L117" s="73" t="s">
        <v>274</v>
      </c>
      <c r="M117">
        <v>6</v>
      </c>
      <c r="N117" s="19"/>
      <c r="O117" s="19"/>
      <c r="P117">
        <v>3.2</v>
      </c>
      <c r="Q117" s="21" t="s">
        <v>245</v>
      </c>
      <c r="R117" s="15">
        <v>144</v>
      </c>
      <c r="S117" s="22"/>
      <c r="T117" s="22"/>
      <c r="U117" s="76"/>
      <c r="V117">
        <v>1.0705882352941176E-2</v>
      </c>
      <c r="W117" s="43" t="s">
        <v>212</v>
      </c>
      <c r="X117" s="72"/>
      <c r="Y117" s="16">
        <f t="shared" si="16"/>
        <v>12.4</v>
      </c>
      <c r="Z117" s="16">
        <f t="shared" si="11"/>
        <v>28.9</v>
      </c>
      <c r="AA117" s="16">
        <f t="shared" si="12"/>
        <v>58.7</v>
      </c>
      <c r="AB117" s="22">
        <f t="shared" si="13"/>
        <v>1.74</v>
      </c>
      <c r="AC117" s="15"/>
      <c r="AD117" s="22">
        <v>0.28299999999999997</v>
      </c>
      <c r="AE117" s="15"/>
      <c r="AF117" s="22">
        <f t="shared" si="14"/>
        <v>6.5</v>
      </c>
      <c r="AG117" s="22">
        <f t="shared" si="15"/>
        <v>1.55</v>
      </c>
      <c r="AH117" s="20"/>
      <c r="AI117" s="21"/>
      <c r="AJ117">
        <v>2.3302609520000002</v>
      </c>
      <c r="AK117" s="22">
        <v>100</v>
      </c>
      <c r="AL117">
        <v>1.6900075050000001</v>
      </c>
      <c r="AM117" s="22">
        <v>2</v>
      </c>
      <c r="AN117">
        <v>134.2957931</v>
      </c>
      <c r="AO117">
        <v>3.3000710560000002</v>
      </c>
      <c r="AP117" s="22">
        <v>2</v>
      </c>
      <c r="AQ117">
        <v>0</v>
      </c>
      <c r="AR117">
        <v>76.155914080000002</v>
      </c>
      <c r="AS117" s="25" t="s">
        <v>249</v>
      </c>
      <c r="AU117" t="s">
        <v>275</v>
      </c>
      <c r="AV117" s="21"/>
      <c r="AW117" s="21"/>
      <c r="AX117" s="75"/>
      <c r="AZ117" s="16"/>
      <c r="BA117">
        <v>4.6399999999999997</v>
      </c>
      <c r="BB117">
        <v>3.55</v>
      </c>
      <c r="BC117">
        <v>2.52</v>
      </c>
      <c r="BD117" s="22"/>
      <c r="BE117" s="22"/>
      <c r="BF117">
        <v>7.76</v>
      </c>
      <c r="BG117" s="77">
        <v>39526.555555555555</v>
      </c>
      <c r="BH117" s="21" t="s">
        <v>309</v>
      </c>
      <c r="BI117">
        <v>26.7</v>
      </c>
      <c r="BJ117" s="25" t="s">
        <v>281</v>
      </c>
      <c r="BK117" s="15"/>
      <c r="BL117" s="19"/>
      <c r="BM117" s="15"/>
      <c r="BN117" s="15"/>
      <c r="BO117" s="22"/>
      <c r="BP117" s="22"/>
      <c r="BQ117" t="s">
        <v>306</v>
      </c>
      <c r="BR117" s="16">
        <v>7.88</v>
      </c>
      <c r="BT117" s="16">
        <v>0.14000000000000001</v>
      </c>
      <c r="BU117" s="65"/>
      <c r="BV117">
        <v>14</v>
      </c>
    </row>
    <row r="118" spans="1:74">
      <c r="A118" s="19" t="s">
        <v>269</v>
      </c>
      <c r="B118" s="19">
        <v>1</v>
      </c>
      <c r="C118" t="s">
        <v>255</v>
      </c>
      <c r="D118">
        <v>1</v>
      </c>
      <c r="E118" s="15"/>
      <c r="F118" t="s">
        <v>284</v>
      </c>
      <c r="G118" t="s">
        <v>312</v>
      </c>
      <c r="H118" t="s">
        <v>244</v>
      </c>
      <c r="I118" s="17">
        <f t="shared" si="9"/>
        <v>54.314120000000003</v>
      </c>
      <c r="J118" s="18">
        <f t="shared" si="10"/>
        <v>9.9721600000000006</v>
      </c>
      <c r="L118" s="73" t="s">
        <v>274</v>
      </c>
      <c r="M118">
        <v>7</v>
      </c>
      <c r="N118" s="19"/>
      <c r="O118" s="19"/>
      <c r="P118">
        <v>4</v>
      </c>
      <c r="Q118" s="21" t="s">
        <v>245</v>
      </c>
      <c r="R118" s="15">
        <v>144</v>
      </c>
      <c r="S118" s="22"/>
      <c r="T118" s="22"/>
      <c r="U118" s="76"/>
      <c r="V118">
        <v>1.0705882352941176E-2</v>
      </c>
      <c r="W118" s="43" t="s">
        <v>212</v>
      </c>
      <c r="X118" s="72"/>
      <c r="Y118" s="16">
        <f t="shared" si="16"/>
        <v>12.4</v>
      </c>
      <c r="Z118" s="16">
        <f t="shared" si="11"/>
        <v>28.9</v>
      </c>
      <c r="AA118" s="16">
        <f t="shared" si="12"/>
        <v>58.7</v>
      </c>
      <c r="AB118" s="22">
        <f t="shared" si="13"/>
        <v>1.74</v>
      </c>
      <c r="AC118" s="15"/>
      <c r="AD118" s="22">
        <v>0.28299999999999997</v>
      </c>
      <c r="AE118" s="15"/>
      <c r="AF118" s="22">
        <f t="shared" si="14"/>
        <v>6.5</v>
      </c>
      <c r="AG118" s="22">
        <f t="shared" si="15"/>
        <v>1.55</v>
      </c>
      <c r="AH118" s="20"/>
      <c r="AI118" s="21"/>
      <c r="AJ118">
        <v>2.4912514300000002</v>
      </c>
      <c r="AK118" s="22">
        <v>100</v>
      </c>
      <c r="AL118">
        <v>1.878800751</v>
      </c>
      <c r="AM118" s="22">
        <v>2</v>
      </c>
      <c r="AN118">
        <v>145.58329760000001</v>
      </c>
      <c r="AO118">
        <v>3.3204423379999999</v>
      </c>
      <c r="AP118" s="22">
        <v>2</v>
      </c>
      <c r="AQ118">
        <v>0.10000000000000009</v>
      </c>
      <c r="AR118">
        <v>75.197673699999996</v>
      </c>
      <c r="AS118" s="25" t="s">
        <v>249</v>
      </c>
      <c r="AU118" t="s">
        <v>275</v>
      </c>
      <c r="AV118" s="21"/>
      <c r="AW118" s="21"/>
      <c r="AX118" s="75"/>
      <c r="AZ118" s="16"/>
      <c r="BA118">
        <v>4.6399999999999997</v>
      </c>
      <c r="BB118">
        <v>3.55</v>
      </c>
      <c r="BC118">
        <v>2.52</v>
      </c>
      <c r="BD118" s="22"/>
      <c r="BE118" s="22"/>
      <c r="BF118">
        <v>7.76</v>
      </c>
      <c r="BG118" s="77">
        <v>39526.555555555555</v>
      </c>
      <c r="BH118" s="21" t="s">
        <v>309</v>
      </c>
      <c r="BI118">
        <v>26.7</v>
      </c>
      <c r="BJ118" s="25" t="s">
        <v>281</v>
      </c>
      <c r="BK118" s="15"/>
      <c r="BL118" s="19"/>
      <c r="BM118" s="15"/>
      <c r="BN118" s="15"/>
      <c r="BO118" s="22"/>
      <c r="BP118" s="22"/>
      <c r="BQ118" t="s">
        <v>306</v>
      </c>
      <c r="BR118" s="16">
        <v>7.88</v>
      </c>
      <c r="BT118" s="16">
        <v>0.14000000000000001</v>
      </c>
      <c r="BU118" s="65"/>
      <c r="BV118">
        <v>14</v>
      </c>
    </row>
    <row r="119" spans="1:74">
      <c r="A119" s="19" t="s">
        <v>269</v>
      </c>
      <c r="B119" s="19">
        <v>1</v>
      </c>
      <c r="C119" t="s">
        <v>256</v>
      </c>
      <c r="D119">
        <v>1</v>
      </c>
      <c r="E119" s="15"/>
      <c r="F119" t="s">
        <v>282</v>
      </c>
      <c r="G119" t="s">
        <v>312</v>
      </c>
      <c r="H119" t="s">
        <v>241</v>
      </c>
      <c r="I119" s="17">
        <f t="shared" si="9"/>
        <v>54.314120000000003</v>
      </c>
      <c r="J119" s="18">
        <f t="shared" si="10"/>
        <v>9.9721600000000006</v>
      </c>
      <c r="L119" s="73" t="s">
        <v>274</v>
      </c>
      <c r="M119">
        <v>1</v>
      </c>
      <c r="N119" s="19"/>
      <c r="O119" s="19"/>
      <c r="P119">
        <v>3.5</v>
      </c>
      <c r="Q119" s="21" t="s">
        <v>245</v>
      </c>
      <c r="R119" s="15">
        <v>144</v>
      </c>
      <c r="S119" s="22"/>
      <c r="T119" s="22"/>
      <c r="U119" s="76"/>
      <c r="V119">
        <v>0.39776470588235291</v>
      </c>
      <c r="W119" s="43" t="s">
        <v>212</v>
      </c>
      <c r="X119" s="72"/>
      <c r="Y119" s="16">
        <f t="shared" si="16"/>
        <v>12.4</v>
      </c>
      <c r="Z119" s="16">
        <f t="shared" si="11"/>
        <v>28.9</v>
      </c>
      <c r="AA119" s="16">
        <f t="shared" si="12"/>
        <v>58.7</v>
      </c>
      <c r="AB119" s="22">
        <f t="shared" si="13"/>
        <v>1.74</v>
      </c>
      <c r="AC119" s="15"/>
      <c r="AD119" s="22">
        <v>0.29795652173913045</v>
      </c>
      <c r="AE119" s="15"/>
      <c r="AF119" s="22">
        <f t="shared" si="14"/>
        <v>6.5</v>
      </c>
      <c r="AG119" s="22">
        <f t="shared" si="15"/>
        <v>1.55</v>
      </c>
      <c r="AH119" s="20"/>
      <c r="AI119" s="21"/>
      <c r="AJ119">
        <v>8.25</v>
      </c>
      <c r="AK119" s="22">
        <v>100</v>
      </c>
      <c r="AL119">
        <v>7.0467727269999996</v>
      </c>
      <c r="AM119" s="22">
        <v>2</v>
      </c>
      <c r="AN119">
        <v>410.75</v>
      </c>
      <c r="AO119">
        <v>1.65</v>
      </c>
      <c r="AP119" s="22">
        <v>2</v>
      </c>
      <c r="AQ119">
        <v>0</v>
      </c>
      <c r="AR119">
        <v>53.5</v>
      </c>
      <c r="AS119" s="25" t="s">
        <v>249</v>
      </c>
      <c r="AU119" t="s">
        <v>278</v>
      </c>
      <c r="AV119" s="21"/>
      <c r="AW119" s="21"/>
      <c r="AX119" s="75" t="s">
        <v>276</v>
      </c>
      <c r="AZ119" s="16"/>
      <c r="BA119">
        <v>6.12</v>
      </c>
      <c r="BB119">
        <v>3.43</v>
      </c>
      <c r="BC119">
        <v>1.52</v>
      </c>
      <c r="BD119" s="22"/>
      <c r="BE119" s="22"/>
      <c r="BF119">
        <v>7.69</v>
      </c>
      <c r="BG119" s="77">
        <v>39548.465277777781</v>
      </c>
      <c r="BH119" s="21" t="s">
        <v>309</v>
      </c>
      <c r="BI119">
        <v>32.43</v>
      </c>
      <c r="BJ119" s="25" t="s">
        <v>281</v>
      </c>
      <c r="BK119" s="15"/>
      <c r="BL119" s="19"/>
      <c r="BM119" s="15"/>
      <c r="BN119" s="15"/>
      <c r="BO119" s="22"/>
      <c r="BP119" s="22"/>
      <c r="BQ119" t="s">
        <v>306</v>
      </c>
      <c r="BR119" s="16">
        <v>9.75</v>
      </c>
      <c r="BT119" s="16">
        <v>0.68</v>
      </c>
      <c r="BU119" s="65"/>
      <c r="BV119">
        <v>3130</v>
      </c>
    </row>
    <row r="120" spans="1:74">
      <c r="A120" s="19" t="s">
        <v>269</v>
      </c>
      <c r="B120" s="19">
        <v>1</v>
      </c>
      <c r="C120" t="s">
        <v>256</v>
      </c>
      <c r="D120">
        <v>1</v>
      </c>
      <c r="E120" s="15"/>
      <c r="F120" t="s">
        <v>282</v>
      </c>
      <c r="G120" t="s">
        <v>312</v>
      </c>
      <c r="H120" t="s">
        <v>241</v>
      </c>
      <c r="I120" s="17">
        <f t="shared" si="9"/>
        <v>54.314120000000003</v>
      </c>
      <c r="J120" s="18">
        <f t="shared" si="10"/>
        <v>9.9721600000000006</v>
      </c>
      <c r="L120" s="73" t="s">
        <v>274</v>
      </c>
      <c r="M120">
        <v>2</v>
      </c>
      <c r="N120" s="19"/>
      <c r="O120" s="19"/>
      <c r="P120">
        <v>2.9</v>
      </c>
      <c r="Q120" s="21" t="s">
        <v>245</v>
      </c>
      <c r="R120" s="15">
        <v>144</v>
      </c>
      <c r="S120" s="22"/>
      <c r="T120" s="22"/>
      <c r="U120" s="76"/>
      <c r="V120">
        <v>0.33352941176470585</v>
      </c>
      <c r="W120" s="43" t="s">
        <v>212</v>
      </c>
      <c r="X120" s="72"/>
      <c r="Y120" s="16">
        <f t="shared" si="16"/>
        <v>12.4</v>
      </c>
      <c r="Z120" s="16">
        <f t="shared" si="11"/>
        <v>28.9</v>
      </c>
      <c r="AA120" s="16">
        <f t="shared" si="12"/>
        <v>58.7</v>
      </c>
      <c r="AB120" s="22">
        <f t="shared" si="13"/>
        <v>1.74</v>
      </c>
      <c r="AC120" s="15"/>
      <c r="AD120" s="22">
        <v>0.29795652173913045</v>
      </c>
      <c r="AE120" s="15"/>
      <c r="AF120" s="22">
        <f t="shared" si="14"/>
        <v>6.5</v>
      </c>
      <c r="AG120" s="22">
        <f t="shared" si="15"/>
        <v>1.55</v>
      </c>
      <c r="AH120" s="20"/>
      <c r="AI120" s="21"/>
      <c r="AJ120">
        <v>7.3</v>
      </c>
      <c r="AK120" s="22">
        <v>100</v>
      </c>
      <c r="AL120">
        <v>7.2045035899999998</v>
      </c>
      <c r="AM120" s="22">
        <v>2</v>
      </c>
      <c r="AN120">
        <v>318</v>
      </c>
      <c r="AO120">
        <v>1.885714286</v>
      </c>
      <c r="AP120" s="22">
        <v>2</v>
      </c>
      <c r="AQ120">
        <v>0</v>
      </c>
      <c r="AR120">
        <v>57.571428570000002</v>
      </c>
      <c r="AS120" s="25" t="s">
        <v>249</v>
      </c>
      <c r="AU120" t="s">
        <v>278</v>
      </c>
      <c r="AV120" s="21"/>
      <c r="AW120" s="21"/>
      <c r="AX120" s="75" t="s">
        <v>276</v>
      </c>
      <c r="AZ120" s="16"/>
      <c r="BA120">
        <v>6.12</v>
      </c>
      <c r="BB120">
        <v>3.43</v>
      </c>
      <c r="BC120">
        <v>1.52</v>
      </c>
      <c r="BD120" s="22"/>
      <c r="BE120" s="22"/>
      <c r="BF120">
        <v>7.69</v>
      </c>
      <c r="BG120" s="77">
        <v>39548.465277777781</v>
      </c>
      <c r="BH120" s="21" t="s">
        <v>309</v>
      </c>
      <c r="BI120">
        <v>32.43</v>
      </c>
      <c r="BJ120" s="25" t="s">
        <v>281</v>
      </c>
      <c r="BK120" s="15"/>
      <c r="BL120" s="19"/>
      <c r="BM120" s="15"/>
      <c r="BN120" s="15"/>
      <c r="BO120" s="22"/>
      <c r="BP120" s="22"/>
      <c r="BQ120" t="s">
        <v>306</v>
      </c>
      <c r="BR120" s="16">
        <v>9.75</v>
      </c>
      <c r="BT120" s="16">
        <v>0.68</v>
      </c>
      <c r="BU120" s="65"/>
      <c r="BV120">
        <v>3130</v>
      </c>
    </row>
    <row r="121" spans="1:74">
      <c r="A121" s="19" t="s">
        <v>269</v>
      </c>
      <c r="B121" s="19">
        <v>1</v>
      </c>
      <c r="C121" t="s">
        <v>256</v>
      </c>
      <c r="D121">
        <v>1</v>
      </c>
      <c r="E121" s="15"/>
      <c r="F121" t="s">
        <v>282</v>
      </c>
      <c r="G121" t="s">
        <v>312</v>
      </c>
      <c r="H121" t="s">
        <v>241</v>
      </c>
      <c r="I121" s="17">
        <f t="shared" si="9"/>
        <v>54.314120000000003</v>
      </c>
      <c r="J121" s="18">
        <f t="shared" si="10"/>
        <v>9.9721600000000006</v>
      </c>
      <c r="L121" s="73" t="s">
        <v>274</v>
      </c>
      <c r="M121">
        <v>3</v>
      </c>
      <c r="N121" s="19"/>
      <c r="O121" s="19"/>
      <c r="P121">
        <v>15.2</v>
      </c>
      <c r="Q121" s="21" t="s">
        <v>245</v>
      </c>
      <c r="R121" s="15">
        <v>144</v>
      </c>
      <c r="S121" s="22"/>
      <c r="T121" s="22"/>
      <c r="U121" s="76"/>
      <c r="V121">
        <v>9.8823529411764699E-2</v>
      </c>
      <c r="W121" s="43" t="s">
        <v>212</v>
      </c>
      <c r="X121" s="72"/>
      <c r="Y121" s="16">
        <f t="shared" si="16"/>
        <v>12.4</v>
      </c>
      <c r="Z121" s="16">
        <f t="shared" si="11"/>
        <v>28.9</v>
      </c>
      <c r="AA121" s="16">
        <f t="shared" si="12"/>
        <v>58.7</v>
      </c>
      <c r="AB121" s="22">
        <f t="shared" si="13"/>
        <v>1.74</v>
      </c>
      <c r="AC121" s="15"/>
      <c r="AD121" s="22">
        <v>0.29795652173913045</v>
      </c>
      <c r="AE121" s="15"/>
      <c r="AF121" s="22">
        <f t="shared" si="14"/>
        <v>6.5</v>
      </c>
      <c r="AG121" s="22">
        <f t="shared" si="15"/>
        <v>1.55</v>
      </c>
      <c r="AH121" s="20"/>
      <c r="AI121" s="21"/>
      <c r="AJ121">
        <v>3.4363636359999998</v>
      </c>
      <c r="AK121" s="22">
        <v>100</v>
      </c>
      <c r="AL121">
        <v>4.5641508460000004</v>
      </c>
      <c r="AM121" s="22">
        <v>2</v>
      </c>
      <c r="AN121">
        <v>120.45454549999999</v>
      </c>
      <c r="AO121">
        <v>1.136363636</v>
      </c>
      <c r="AP121" s="22">
        <v>2</v>
      </c>
      <c r="AQ121">
        <v>0</v>
      </c>
      <c r="AR121">
        <v>77.227272729999996</v>
      </c>
      <c r="AS121" s="25" t="s">
        <v>249</v>
      </c>
      <c r="AU121" t="s">
        <v>278</v>
      </c>
      <c r="AV121" s="21"/>
      <c r="AW121" s="21"/>
      <c r="AX121" s="75" t="s">
        <v>276</v>
      </c>
      <c r="AZ121" s="16"/>
      <c r="BA121">
        <v>6.12</v>
      </c>
      <c r="BB121">
        <v>3.43</v>
      </c>
      <c r="BC121">
        <v>1.52</v>
      </c>
      <c r="BD121" s="22"/>
      <c r="BE121" s="22"/>
      <c r="BF121">
        <v>7.69</v>
      </c>
      <c r="BG121" s="77">
        <v>39548.465277777781</v>
      </c>
      <c r="BH121" s="21" t="s">
        <v>309</v>
      </c>
      <c r="BI121">
        <v>32.43</v>
      </c>
      <c r="BJ121" s="25" t="s">
        <v>281</v>
      </c>
      <c r="BK121" s="15"/>
      <c r="BL121" s="19"/>
      <c r="BM121" s="15"/>
      <c r="BN121" s="15"/>
      <c r="BO121" s="22"/>
      <c r="BP121" s="22"/>
      <c r="BQ121" t="s">
        <v>306</v>
      </c>
      <c r="BR121" s="16">
        <v>9.75</v>
      </c>
      <c r="BT121" s="16">
        <v>0.68</v>
      </c>
      <c r="BU121" s="65"/>
      <c r="BV121">
        <v>3130</v>
      </c>
    </row>
    <row r="122" spans="1:74">
      <c r="A122" s="19" t="s">
        <v>269</v>
      </c>
      <c r="B122" s="19">
        <v>1</v>
      </c>
      <c r="C122" t="s">
        <v>256</v>
      </c>
      <c r="D122">
        <v>1</v>
      </c>
      <c r="E122" s="15"/>
      <c r="F122" t="s">
        <v>282</v>
      </c>
      <c r="G122" t="s">
        <v>312</v>
      </c>
      <c r="H122" t="s">
        <v>241</v>
      </c>
      <c r="I122" s="17">
        <f t="shared" si="9"/>
        <v>54.314120000000003</v>
      </c>
      <c r="J122" s="18">
        <f t="shared" si="10"/>
        <v>9.9721600000000006</v>
      </c>
      <c r="L122" s="73" t="s">
        <v>274</v>
      </c>
      <c r="M122">
        <v>4</v>
      </c>
      <c r="N122" s="19"/>
      <c r="O122" s="19"/>
      <c r="P122">
        <v>3.9</v>
      </c>
      <c r="Q122" s="21" t="s">
        <v>245</v>
      </c>
      <c r="R122" s="15">
        <v>144</v>
      </c>
      <c r="S122" s="22"/>
      <c r="T122" s="22"/>
      <c r="U122" s="76"/>
      <c r="V122">
        <v>0.11282352941176471</v>
      </c>
      <c r="W122" s="43" t="s">
        <v>212</v>
      </c>
      <c r="X122" s="72"/>
      <c r="Y122" s="16">
        <f t="shared" si="16"/>
        <v>12.4</v>
      </c>
      <c r="Z122" s="16">
        <f t="shared" si="11"/>
        <v>28.9</v>
      </c>
      <c r="AA122" s="16">
        <f t="shared" si="12"/>
        <v>58.7</v>
      </c>
      <c r="AB122" s="22">
        <f t="shared" si="13"/>
        <v>1.74</v>
      </c>
      <c r="AC122" s="15"/>
      <c r="AD122" s="22">
        <v>0.29795652173913045</v>
      </c>
      <c r="AE122" s="15"/>
      <c r="AF122" s="22">
        <f t="shared" si="14"/>
        <v>6.5</v>
      </c>
      <c r="AG122" s="22">
        <f t="shared" si="15"/>
        <v>1.55</v>
      </c>
      <c r="AH122" s="20"/>
      <c r="AI122" s="21"/>
      <c r="AJ122">
        <v>4.0538461540000004</v>
      </c>
      <c r="AK122" s="22">
        <v>100</v>
      </c>
      <c r="AL122">
        <v>4.606841169</v>
      </c>
      <c r="AM122" s="22">
        <v>2</v>
      </c>
      <c r="AN122">
        <v>172.03846150000001</v>
      </c>
      <c r="AO122">
        <v>1.3153846149999999</v>
      </c>
      <c r="AP122" s="22">
        <v>2</v>
      </c>
      <c r="AQ122">
        <v>0</v>
      </c>
      <c r="AR122">
        <v>74.03846154</v>
      </c>
      <c r="AS122" s="25" t="s">
        <v>249</v>
      </c>
      <c r="AU122" t="s">
        <v>278</v>
      </c>
      <c r="AV122" s="21"/>
      <c r="AW122" s="21"/>
      <c r="AX122" s="75" t="s">
        <v>276</v>
      </c>
      <c r="AZ122" s="16"/>
      <c r="BA122">
        <v>6.12</v>
      </c>
      <c r="BB122">
        <v>3.43</v>
      </c>
      <c r="BC122">
        <v>1.52</v>
      </c>
      <c r="BD122" s="22"/>
      <c r="BE122" s="22"/>
      <c r="BF122">
        <v>7.69</v>
      </c>
      <c r="BG122" s="77">
        <v>39548.465277777781</v>
      </c>
      <c r="BH122" s="21" t="s">
        <v>309</v>
      </c>
      <c r="BI122">
        <v>32.43</v>
      </c>
      <c r="BJ122" s="25" t="s">
        <v>281</v>
      </c>
      <c r="BK122" s="15"/>
      <c r="BL122" s="19"/>
      <c r="BM122" s="15"/>
      <c r="BN122" s="15"/>
      <c r="BO122" s="22"/>
      <c r="BP122" s="22"/>
      <c r="BQ122" t="s">
        <v>306</v>
      </c>
      <c r="BR122" s="16">
        <v>9.75</v>
      </c>
      <c r="BT122" s="16">
        <v>0.68</v>
      </c>
      <c r="BU122" s="65"/>
      <c r="BV122">
        <v>3130</v>
      </c>
    </row>
    <row r="123" spans="1:74">
      <c r="A123" s="19" t="s">
        <v>269</v>
      </c>
      <c r="B123" s="19">
        <v>1</v>
      </c>
      <c r="C123" t="s">
        <v>256</v>
      </c>
      <c r="D123">
        <v>1</v>
      </c>
      <c r="E123" s="15"/>
      <c r="F123" t="s">
        <v>282</v>
      </c>
      <c r="G123" t="s">
        <v>312</v>
      </c>
      <c r="H123" t="s">
        <v>241</v>
      </c>
      <c r="I123" s="17">
        <f t="shared" si="9"/>
        <v>54.314120000000003</v>
      </c>
      <c r="J123" s="18">
        <f t="shared" si="10"/>
        <v>9.9721600000000006</v>
      </c>
      <c r="L123" s="73" t="s">
        <v>274</v>
      </c>
      <c r="M123">
        <v>5</v>
      </c>
      <c r="N123" s="19"/>
      <c r="O123" s="19"/>
      <c r="P123">
        <v>4.5</v>
      </c>
      <c r="Q123" s="21" t="s">
        <v>245</v>
      </c>
      <c r="R123" s="15">
        <v>144</v>
      </c>
      <c r="S123" s="22"/>
      <c r="T123" s="22"/>
      <c r="U123" s="76"/>
      <c r="V123">
        <v>0.11364705882352942</v>
      </c>
      <c r="W123" s="43" t="s">
        <v>212</v>
      </c>
      <c r="X123" s="72"/>
      <c r="Y123" s="16">
        <f t="shared" si="16"/>
        <v>12.4</v>
      </c>
      <c r="Z123" s="16">
        <f t="shared" si="11"/>
        <v>28.9</v>
      </c>
      <c r="AA123" s="16">
        <f t="shared" si="12"/>
        <v>58.7</v>
      </c>
      <c r="AB123" s="22">
        <f t="shared" si="13"/>
        <v>1.74</v>
      </c>
      <c r="AC123" s="15"/>
      <c r="AD123" s="22">
        <v>0.29795652173913045</v>
      </c>
      <c r="AE123" s="15"/>
      <c r="AF123" s="22">
        <f t="shared" si="14"/>
        <v>6.5</v>
      </c>
      <c r="AG123" s="22">
        <f t="shared" si="15"/>
        <v>1.55</v>
      </c>
      <c r="AH123" s="20"/>
      <c r="AI123" s="21"/>
      <c r="AJ123">
        <v>5.0064516130000003</v>
      </c>
      <c r="AK123" s="22">
        <v>100</v>
      </c>
      <c r="AL123">
        <v>5.1354343089999999</v>
      </c>
      <c r="AM123" s="22">
        <v>2</v>
      </c>
      <c r="AN123">
        <v>210.41935480000001</v>
      </c>
      <c r="AO123">
        <v>1.425806452</v>
      </c>
      <c r="AP123" s="22">
        <v>2</v>
      </c>
      <c r="AQ123">
        <v>0</v>
      </c>
      <c r="AR123">
        <v>68.419354839999997</v>
      </c>
      <c r="AS123" s="25" t="s">
        <v>249</v>
      </c>
      <c r="AU123" t="s">
        <v>278</v>
      </c>
      <c r="AV123" s="21"/>
      <c r="AW123" s="21"/>
      <c r="AX123" s="75" t="s">
        <v>276</v>
      </c>
      <c r="AZ123" s="16"/>
      <c r="BA123">
        <v>6.12</v>
      </c>
      <c r="BB123">
        <v>3.43</v>
      </c>
      <c r="BC123">
        <v>1.52</v>
      </c>
      <c r="BD123" s="22"/>
      <c r="BE123" s="22"/>
      <c r="BF123">
        <v>7.69</v>
      </c>
      <c r="BG123" s="77">
        <v>39548.465277777781</v>
      </c>
      <c r="BH123" s="21" t="s">
        <v>309</v>
      </c>
      <c r="BI123">
        <v>32.43</v>
      </c>
      <c r="BJ123" s="25" t="s">
        <v>281</v>
      </c>
      <c r="BK123" s="15"/>
      <c r="BL123" s="19"/>
      <c r="BM123" s="15"/>
      <c r="BN123" s="15"/>
      <c r="BO123" s="22"/>
      <c r="BP123" s="22"/>
      <c r="BQ123" t="s">
        <v>306</v>
      </c>
      <c r="BR123" s="16">
        <v>9.75</v>
      </c>
      <c r="BT123" s="16">
        <v>0.68</v>
      </c>
      <c r="BU123" s="65"/>
      <c r="BV123">
        <v>3130</v>
      </c>
    </row>
    <row r="124" spans="1:74">
      <c r="A124" s="19" t="s">
        <v>269</v>
      </c>
      <c r="B124" s="19">
        <v>1</v>
      </c>
      <c r="C124" t="s">
        <v>256</v>
      </c>
      <c r="D124">
        <v>1</v>
      </c>
      <c r="E124" s="15"/>
      <c r="F124" t="s">
        <v>282</v>
      </c>
      <c r="G124" t="s">
        <v>312</v>
      </c>
      <c r="H124" t="s">
        <v>241</v>
      </c>
      <c r="I124" s="17">
        <f t="shared" si="9"/>
        <v>54.314120000000003</v>
      </c>
      <c r="J124" s="18">
        <f t="shared" si="10"/>
        <v>9.9721600000000006</v>
      </c>
      <c r="L124" s="73" t="s">
        <v>274</v>
      </c>
      <c r="M124">
        <v>6</v>
      </c>
      <c r="N124" s="19"/>
      <c r="O124" s="19"/>
      <c r="P124">
        <v>15.5</v>
      </c>
      <c r="Q124" s="21" t="s">
        <v>245</v>
      </c>
      <c r="R124" s="15">
        <v>144</v>
      </c>
      <c r="S124" s="22"/>
      <c r="T124" s="22"/>
      <c r="U124" s="76"/>
      <c r="V124">
        <v>4.0352941176470591E-2</v>
      </c>
      <c r="W124" s="43" t="s">
        <v>212</v>
      </c>
      <c r="X124" s="72"/>
      <c r="Y124" s="16">
        <f t="shared" si="16"/>
        <v>12.4</v>
      </c>
      <c r="Z124" s="16">
        <f t="shared" si="11"/>
        <v>28.9</v>
      </c>
      <c r="AA124" s="16">
        <f t="shared" si="12"/>
        <v>58.7</v>
      </c>
      <c r="AB124" s="22">
        <f t="shared" si="13"/>
        <v>1.74</v>
      </c>
      <c r="AC124" s="15"/>
      <c r="AD124" s="22">
        <v>0.29795652173913045</v>
      </c>
      <c r="AE124" s="15"/>
      <c r="AF124" s="22">
        <f t="shared" si="14"/>
        <v>6.5</v>
      </c>
      <c r="AG124" s="22">
        <f t="shared" si="15"/>
        <v>1.55</v>
      </c>
      <c r="AH124" s="20"/>
      <c r="AI124" s="21"/>
      <c r="AJ124">
        <v>4.4413043480000001</v>
      </c>
      <c r="AK124" s="22">
        <v>100</v>
      </c>
      <c r="AL124">
        <v>4.7619791640000004</v>
      </c>
      <c r="AM124" s="22">
        <v>2</v>
      </c>
      <c r="AN124">
        <v>152.4565217</v>
      </c>
      <c r="AO124">
        <v>1.317391304</v>
      </c>
      <c r="AP124" s="22">
        <v>2</v>
      </c>
      <c r="AQ124">
        <v>0</v>
      </c>
      <c r="AR124">
        <v>71.5</v>
      </c>
      <c r="AS124" s="25" t="s">
        <v>249</v>
      </c>
      <c r="AU124" t="s">
        <v>278</v>
      </c>
      <c r="AV124" s="21"/>
      <c r="AW124" s="21"/>
      <c r="AX124" s="75" t="s">
        <v>276</v>
      </c>
      <c r="AZ124" s="16"/>
      <c r="BA124">
        <v>6.12</v>
      </c>
      <c r="BB124">
        <v>3.43</v>
      </c>
      <c r="BC124">
        <v>1.52</v>
      </c>
      <c r="BD124" s="22"/>
      <c r="BE124" s="22"/>
      <c r="BF124">
        <v>7.69</v>
      </c>
      <c r="BG124" s="77">
        <v>39548.465277777781</v>
      </c>
      <c r="BH124" s="21" t="s">
        <v>309</v>
      </c>
      <c r="BI124">
        <v>32.43</v>
      </c>
      <c r="BJ124" s="25" t="s">
        <v>281</v>
      </c>
      <c r="BK124" s="15"/>
      <c r="BL124" s="19"/>
      <c r="BM124" s="15"/>
      <c r="BN124" s="15"/>
      <c r="BO124" s="22"/>
      <c r="BP124" s="22"/>
      <c r="BQ124" t="s">
        <v>306</v>
      </c>
      <c r="BR124" s="16">
        <v>9.75</v>
      </c>
      <c r="BT124" s="16">
        <v>0.68</v>
      </c>
      <c r="BU124" s="65"/>
      <c r="BV124">
        <v>3130</v>
      </c>
    </row>
    <row r="125" spans="1:74">
      <c r="A125" s="19" t="s">
        <v>269</v>
      </c>
      <c r="B125" s="19">
        <v>1</v>
      </c>
      <c r="C125" t="s">
        <v>256</v>
      </c>
      <c r="D125">
        <v>1</v>
      </c>
      <c r="E125" s="15"/>
      <c r="F125" t="s">
        <v>282</v>
      </c>
      <c r="G125" t="s">
        <v>312</v>
      </c>
      <c r="H125" t="s">
        <v>241</v>
      </c>
      <c r="I125" s="17">
        <f t="shared" si="9"/>
        <v>54.314120000000003</v>
      </c>
      <c r="J125" s="18">
        <f t="shared" si="10"/>
        <v>9.9721600000000006</v>
      </c>
      <c r="L125" s="73" t="s">
        <v>274</v>
      </c>
      <c r="M125">
        <v>7</v>
      </c>
      <c r="N125" s="19"/>
      <c r="O125" s="19"/>
      <c r="P125">
        <v>4.0999999999999996</v>
      </c>
      <c r="Q125" s="21" t="s">
        <v>245</v>
      </c>
      <c r="R125" s="15">
        <v>144</v>
      </c>
      <c r="S125" s="22"/>
      <c r="T125" s="22"/>
      <c r="U125" s="76"/>
      <c r="V125">
        <v>6.2588235294117653E-2</v>
      </c>
      <c r="W125" s="43" t="s">
        <v>212</v>
      </c>
      <c r="X125" s="72"/>
      <c r="Y125" s="16">
        <f t="shared" si="16"/>
        <v>12.4</v>
      </c>
      <c r="Z125" s="16">
        <f t="shared" si="11"/>
        <v>28.9</v>
      </c>
      <c r="AA125" s="16">
        <f t="shared" si="12"/>
        <v>58.7</v>
      </c>
      <c r="AB125" s="22">
        <f t="shared" si="13"/>
        <v>1.74</v>
      </c>
      <c r="AC125" s="15"/>
      <c r="AD125" s="22">
        <v>0.29795652173913045</v>
      </c>
      <c r="AE125" s="15"/>
      <c r="AF125" s="22">
        <f t="shared" si="14"/>
        <v>6.5</v>
      </c>
      <c r="AG125" s="22">
        <f t="shared" si="15"/>
        <v>1.55</v>
      </c>
      <c r="AH125" s="20"/>
      <c r="AI125" s="21"/>
      <c r="AJ125">
        <v>4.7699999999999996</v>
      </c>
      <c r="AK125" s="22">
        <v>100</v>
      </c>
      <c r="AL125">
        <v>4.8289731099999997</v>
      </c>
      <c r="AM125" s="22">
        <v>2</v>
      </c>
      <c r="AN125">
        <v>183.9</v>
      </c>
      <c r="AO125">
        <v>1.448</v>
      </c>
      <c r="AP125" s="22">
        <v>2</v>
      </c>
      <c r="AQ125">
        <v>0</v>
      </c>
      <c r="AR125">
        <v>69.760000000000005</v>
      </c>
      <c r="AS125" s="25" t="s">
        <v>249</v>
      </c>
      <c r="AU125" t="s">
        <v>278</v>
      </c>
      <c r="AV125" s="21"/>
      <c r="AW125" s="21"/>
      <c r="AX125" s="75" t="s">
        <v>276</v>
      </c>
      <c r="AZ125" s="16"/>
      <c r="BA125">
        <v>6.12</v>
      </c>
      <c r="BB125">
        <v>3.43</v>
      </c>
      <c r="BC125">
        <v>1.52</v>
      </c>
      <c r="BD125" s="22"/>
      <c r="BE125" s="22"/>
      <c r="BF125">
        <v>7.69</v>
      </c>
      <c r="BG125" s="77">
        <v>39548.465277777781</v>
      </c>
      <c r="BH125" s="21" t="s">
        <v>309</v>
      </c>
      <c r="BI125">
        <v>32.43</v>
      </c>
      <c r="BJ125" s="25" t="s">
        <v>281</v>
      </c>
      <c r="BK125" s="15"/>
      <c r="BL125" s="19"/>
      <c r="BM125" s="15"/>
      <c r="BN125" s="15"/>
      <c r="BO125" s="22"/>
      <c r="BP125" s="22"/>
      <c r="BQ125" t="s">
        <v>306</v>
      </c>
      <c r="BR125" s="16">
        <v>9.75</v>
      </c>
      <c r="BT125" s="16">
        <v>0.68</v>
      </c>
      <c r="BU125" s="65"/>
      <c r="BV125">
        <v>3130</v>
      </c>
    </row>
    <row r="126" spans="1:74">
      <c r="A126" s="19" t="s">
        <v>269</v>
      </c>
      <c r="B126" s="19">
        <v>1</v>
      </c>
      <c r="C126" t="s">
        <v>256</v>
      </c>
      <c r="D126">
        <v>1</v>
      </c>
      <c r="E126" s="15"/>
      <c r="F126" t="s">
        <v>282</v>
      </c>
      <c r="G126" t="s">
        <v>312</v>
      </c>
      <c r="H126" t="s">
        <v>241</v>
      </c>
      <c r="I126" s="17">
        <f t="shared" si="9"/>
        <v>54.314120000000003</v>
      </c>
      <c r="J126" s="18">
        <f t="shared" si="10"/>
        <v>9.9721600000000006</v>
      </c>
      <c r="L126" s="73" t="s">
        <v>274</v>
      </c>
      <c r="M126">
        <v>8</v>
      </c>
      <c r="N126" s="19"/>
      <c r="O126" s="19"/>
      <c r="P126">
        <v>4.5999999999999996</v>
      </c>
      <c r="Q126" s="21" t="s">
        <v>245</v>
      </c>
      <c r="R126" s="15">
        <v>144</v>
      </c>
      <c r="S126" s="22"/>
      <c r="T126" s="22"/>
      <c r="U126" s="76"/>
      <c r="V126">
        <v>5.3529411764705881E-2</v>
      </c>
      <c r="W126" s="43" t="s">
        <v>212</v>
      </c>
      <c r="X126" s="72"/>
      <c r="Y126" s="16">
        <f t="shared" si="16"/>
        <v>12.4</v>
      </c>
      <c r="Z126" s="16">
        <f t="shared" si="11"/>
        <v>28.9</v>
      </c>
      <c r="AA126" s="16">
        <f t="shared" si="12"/>
        <v>58.7</v>
      </c>
      <c r="AB126" s="22">
        <f t="shared" si="13"/>
        <v>1.74</v>
      </c>
      <c r="AC126" s="15"/>
      <c r="AD126" s="22">
        <v>0.29795652173913045</v>
      </c>
      <c r="AE126" s="15"/>
      <c r="AF126" s="22">
        <f t="shared" si="14"/>
        <v>6.5</v>
      </c>
      <c r="AG126" s="22">
        <f t="shared" si="15"/>
        <v>1.55</v>
      </c>
      <c r="AH126" s="20"/>
      <c r="AI126" s="21"/>
      <c r="AJ126">
        <v>5.2363636360000001</v>
      </c>
      <c r="AK126" s="22">
        <v>100</v>
      </c>
      <c r="AL126">
        <v>5.2431983180000001</v>
      </c>
      <c r="AM126" s="22">
        <v>2</v>
      </c>
      <c r="AN126">
        <v>213.29090909999999</v>
      </c>
      <c r="AO126">
        <v>1.64</v>
      </c>
      <c r="AP126" s="22">
        <v>2</v>
      </c>
      <c r="AQ126">
        <v>0</v>
      </c>
      <c r="AR126">
        <v>66.818181820000007</v>
      </c>
      <c r="AS126" s="25" t="s">
        <v>249</v>
      </c>
      <c r="AU126" t="s">
        <v>278</v>
      </c>
      <c r="AV126" s="21"/>
      <c r="AW126" s="21"/>
      <c r="AX126" s="75" t="s">
        <v>276</v>
      </c>
      <c r="AZ126" s="16"/>
      <c r="BA126">
        <v>6.12</v>
      </c>
      <c r="BB126">
        <v>3.43</v>
      </c>
      <c r="BC126">
        <v>1.52</v>
      </c>
      <c r="BD126" s="22"/>
      <c r="BE126" s="22"/>
      <c r="BF126">
        <v>7.69</v>
      </c>
      <c r="BG126" s="77">
        <v>39548.465277777781</v>
      </c>
      <c r="BH126" s="21" t="s">
        <v>309</v>
      </c>
      <c r="BI126">
        <v>32.43</v>
      </c>
      <c r="BJ126" s="25" t="s">
        <v>281</v>
      </c>
      <c r="BK126" s="15"/>
      <c r="BL126" s="19"/>
      <c r="BM126" s="15"/>
      <c r="BN126" s="15"/>
      <c r="BO126" s="22"/>
      <c r="BP126" s="22"/>
      <c r="BQ126" t="s">
        <v>306</v>
      </c>
      <c r="BR126" s="16">
        <v>9.75</v>
      </c>
      <c r="BT126" s="16">
        <v>0.68</v>
      </c>
      <c r="BU126" s="65"/>
      <c r="BV126">
        <v>3130</v>
      </c>
    </row>
    <row r="127" spans="1:74">
      <c r="A127" s="19" t="s">
        <v>269</v>
      </c>
      <c r="B127" s="19">
        <v>1</v>
      </c>
      <c r="C127" t="s">
        <v>256</v>
      </c>
      <c r="D127">
        <v>1</v>
      </c>
      <c r="E127" s="15"/>
      <c r="F127" t="s">
        <v>282</v>
      </c>
      <c r="G127" t="s">
        <v>312</v>
      </c>
      <c r="H127" t="s">
        <v>243</v>
      </c>
      <c r="I127" s="17">
        <f t="shared" si="9"/>
        <v>54.314120000000003</v>
      </c>
      <c r="J127" s="18">
        <f t="shared" si="10"/>
        <v>9.9721600000000006</v>
      </c>
      <c r="L127" s="73" t="s">
        <v>274</v>
      </c>
      <c r="M127">
        <v>1</v>
      </c>
      <c r="N127" s="19"/>
      <c r="O127" s="19"/>
      <c r="P127">
        <v>3.6</v>
      </c>
      <c r="Q127" s="21" t="s">
        <v>245</v>
      </c>
      <c r="R127" s="15">
        <v>144</v>
      </c>
      <c r="S127" s="22"/>
      <c r="T127" s="22"/>
      <c r="U127" s="76"/>
      <c r="V127">
        <v>0.38047058823529412</v>
      </c>
      <c r="W127" s="43" t="s">
        <v>212</v>
      </c>
      <c r="X127" s="72"/>
      <c r="Y127" s="16">
        <f t="shared" si="16"/>
        <v>12.4</v>
      </c>
      <c r="Z127" s="16">
        <f t="shared" si="11"/>
        <v>28.9</v>
      </c>
      <c r="AA127" s="16">
        <f t="shared" si="12"/>
        <v>58.7</v>
      </c>
      <c r="AB127" s="22">
        <f t="shared" si="13"/>
        <v>1.74</v>
      </c>
      <c r="AC127" s="15"/>
      <c r="AD127" s="22">
        <v>0.29795652173913045</v>
      </c>
      <c r="AE127" s="15"/>
      <c r="AF127" s="22">
        <f t="shared" si="14"/>
        <v>6.5</v>
      </c>
      <c r="AG127" s="22">
        <f t="shared" si="15"/>
        <v>1.55</v>
      </c>
      <c r="AH127" s="20"/>
      <c r="AI127" s="21"/>
      <c r="AJ127">
        <v>7.94</v>
      </c>
      <c r="AK127" s="22">
        <v>100</v>
      </c>
      <c r="AL127">
        <v>7.1915947830000002</v>
      </c>
      <c r="AM127" s="22">
        <v>2</v>
      </c>
      <c r="AN127">
        <v>397.2</v>
      </c>
      <c r="AO127">
        <v>1.92</v>
      </c>
      <c r="AP127" s="22">
        <v>2</v>
      </c>
      <c r="AQ127">
        <v>0</v>
      </c>
      <c r="AR127">
        <v>54.4</v>
      </c>
      <c r="AS127" s="25" t="s">
        <v>249</v>
      </c>
      <c r="AU127" t="s">
        <v>278</v>
      </c>
      <c r="AV127" s="21"/>
      <c r="AW127" s="21"/>
      <c r="AX127" s="75" t="s">
        <v>276</v>
      </c>
      <c r="AZ127" s="16"/>
      <c r="BA127">
        <v>6.12</v>
      </c>
      <c r="BB127">
        <v>3.43</v>
      </c>
      <c r="BC127">
        <v>1.52</v>
      </c>
      <c r="BD127" s="22"/>
      <c r="BE127" s="22"/>
      <c r="BF127">
        <v>7.69</v>
      </c>
      <c r="BG127" s="77">
        <v>39548.472222222219</v>
      </c>
      <c r="BH127" s="21" t="s">
        <v>309</v>
      </c>
      <c r="BI127">
        <v>32.43</v>
      </c>
      <c r="BJ127" s="25" t="s">
        <v>281</v>
      </c>
      <c r="BK127" s="15"/>
      <c r="BL127" s="19"/>
      <c r="BM127" s="15"/>
      <c r="BN127" s="15"/>
      <c r="BO127" s="22"/>
      <c r="BP127" s="22"/>
      <c r="BQ127" t="s">
        <v>306</v>
      </c>
      <c r="BR127" s="16">
        <v>9.75</v>
      </c>
      <c r="BT127" s="16">
        <v>0.68</v>
      </c>
      <c r="BU127" s="65"/>
      <c r="BV127">
        <v>3130</v>
      </c>
    </row>
    <row r="128" spans="1:74">
      <c r="A128" s="19" t="s">
        <v>269</v>
      </c>
      <c r="B128" s="19">
        <v>1</v>
      </c>
      <c r="C128" t="s">
        <v>256</v>
      </c>
      <c r="D128">
        <v>1</v>
      </c>
      <c r="E128" s="15"/>
      <c r="F128" t="s">
        <v>282</v>
      </c>
      <c r="G128" t="s">
        <v>312</v>
      </c>
      <c r="H128" t="s">
        <v>243</v>
      </c>
      <c r="I128" s="17">
        <f t="shared" si="9"/>
        <v>54.314120000000003</v>
      </c>
      <c r="J128" s="18">
        <f t="shared" si="10"/>
        <v>9.9721600000000006</v>
      </c>
      <c r="L128" s="73" t="s">
        <v>274</v>
      </c>
      <c r="M128">
        <v>2</v>
      </c>
      <c r="N128" s="19"/>
      <c r="O128" s="19"/>
      <c r="P128">
        <v>2.8</v>
      </c>
      <c r="Q128" s="21" t="s">
        <v>245</v>
      </c>
      <c r="R128" s="15">
        <v>144</v>
      </c>
      <c r="S128" s="22"/>
      <c r="T128" s="22"/>
      <c r="U128" s="76"/>
      <c r="V128">
        <v>0.308</v>
      </c>
      <c r="W128" s="43" t="s">
        <v>212</v>
      </c>
      <c r="X128" s="72"/>
      <c r="Y128" s="16">
        <f t="shared" si="16"/>
        <v>12.4</v>
      </c>
      <c r="Z128" s="16">
        <f t="shared" si="11"/>
        <v>28.9</v>
      </c>
      <c r="AA128" s="16">
        <f t="shared" si="12"/>
        <v>58.7</v>
      </c>
      <c r="AB128" s="22">
        <f t="shared" si="13"/>
        <v>1.74</v>
      </c>
      <c r="AC128" s="15"/>
      <c r="AD128" s="22">
        <v>0.29795652173913045</v>
      </c>
      <c r="AE128" s="15"/>
      <c r="AF128" s="22">
        <f t="shared" si="14"/>
        <v>6.5</v>
      </c>
      <c r="AG128" s="22">
        <f t="shared" si="15"/>
        <v>1.55</v>
      </c>
      <c r="AH128" s="20"/>
      <c r="AI128" s="21"/>
      <c r="AJ128">
        <v>7.3</v>
      </c>
      <c r="AK128" s="22">
        <v>100</v>
      </c>
      <c r="AL128">
        <v>7.2360100000000003</v>
      </c>
      <c r="AM128" s="22">
        <v>2</v>
      </c>
      <c r="AN128">
        <v>318</v>
      </c>
      <c r="AO128">
        <v>1.885714286</v>
      </c>
      <c r="AP128" s="22">
        <v>2</v>
      </c>
      <c r="AQ128">
        <v>0</v>
      </c>
      <c r="AR128">
        <v>57.571428570000002</v>
      </c>
      <c r="AS128" s="25" t="s">
        <v>249</v>
      </c>
      <c r="AU128" t="s">
        <v>278</v>
      </c>
      <c r="AV128" s="21"/>
      <c r="AW128" s="21"/>
      <c r="AX128" s="75" t="s">
        <v>276</v>
      </c>
      <c r="AZ128" s="16"/>
      <c r="BA128">
        <v>6.12</v>
      </c>
      <c r="BB128">
        <v>3.43</v>
      </c>
      <c r="BC128">
        <v>1.52</v>
      </c>
      <c r="BD128" s="22"/>
      <c r="BE128" s="22"/>
      <c r="BF128">
        <v>7.69</v>
      </c>
      <c r="BG128" s="77">
        <v>39548.472222222219</v>
      </c>
      <c r="BH128" s="21" t="s">
        <v>309</v>
      </c>
      <c r="BI128">
        <v>32.43</v>
      </c>
      <c r="BJ128" s="25" t="s">
        <v>281</v>
      </c>
      <c r="BK128" s="15"/>
      <c r="BL128" s="19"/>
      <c r="BM128" s="15"/>
      <c r="BN128" s="15"/>
      <c r="BO128" s="22"/>
      <c r="BP128" s="22"/>
      <c r="BQ128" t="s">
        <v>306</v>
      </c>
      <c r="BR128" s="16">
        <v>9.75</v>
      </c>
      <c r="BT128" s="16">
        <v>0.68</v>
      </c>
      <c r="BU128" s="65"/>
      <c r="BV128">
        <v>3130</v>
      </c>
    </row>
    <row r="129" spans="1:74">
      <c r="A129" s="19" t="s">
        <v>269</v>
      </c>
      <c r="B129" s="19">
        <v>1</v>
      </c>
      <c r="C129" t="s">
        <v>256</v>
      </c>
      <c r="D129">
        <v>1</v>
      </c>
      <c r="E129" s="15"/>
      <c r="F129" t="s">
        <v>282</v>
      </c>
      <c r="G129" t="s">
        <v>312</v>
      </c>
      <c r="H129" t="s">
        <v>243</v>
      </c>
      <c r="I129" s="17">
        <f t="shared" si="9"/>
        <v>54.314120000000003</v>
      </c>
      <c r="J129" s="18">
        <f t="shared" si="10"/>
        <v>9.9721600000000006</v>
      </c>
      <c r="L129" s="73" t="s">
        <v>274</v>
      </c>
      <c r="M129">
        <v>3</v>
      </c>
      <c r="N129" s="19"/>
      <c r="O129" s="19"/>
      <c r="P129">
        <v>15.2</v>
      </c>
      <c r="Q129" s="21" t="s">
        <v>245</v>
      </c>
      <c r="R129" s="15">
        <v>144</v>
      </c>
      <c r="S129" s="22"/>
      <c r="T129" s="22"/>
      <c r="U129" s="76"/>
      <c r="V129">
        <v>0.11282352941176471</v>
      </c>
      <c r="W129" s="43" t="s">
        <v>212</v>
      </c>
      <c r="X129" s="72"/>
      <c r="Y129" s="16">
        <f t="shared" si="16"/>
        <v>12.4</v>
      </c>
      <c r="Z129" s="16">
        <f t="shared" si="11"/>
        <v>28.9</v>
      </c>
      <c r="AA129" s="16">
        <f t="shared" si="12"/>
        <v>58.7</v>
      </c>
      <c r="AB129" s="22">
        <f t="shared" si="13"/>
        <v>1.74</v>
      </c>
      <c r="AC129" s="15"/>
      <c r="AD129" s="22">
        <v>0.29795652173913045</v>
      </c>
      <c r="AE129" s="15"/>
      <c r="AF129" s="22">
        <f t="shared" si="14"/>
        <v>6.5</v>
      </c>
      <c r="AG129" s="22">
        <f t="shared" si="15"/>
        <v>1.55</v>
      </c>
      <c r="AH129" s="20"/>
      <c r="AI129" s="21"/>
      <c r="AJ129">
        <v>3.5347826090000001</v>
      </c>
      <c r="AK129" s="22">
        <v>100</v>
      </c>
      <c r="AL129">
        <v>4.5309970990000004</v>
      </c>
      <c r="AM129" s="22">
        <v>2</v>
      </c>
      <c r="AN129">
        <v>129.30434779999999</v>
      </c>
      <c r="AO129">
        <v>1.173913043</v>
      </c>
      <c r="AP129" s="22">
        <v>2</v>
      </c>
      <c r="AQ129">
        <v>0</v>
      </c>
      <c r="AR129">
        <v>76.869565219999998</v>
      </c>
      <c r="AS129" s="25" t="s">
        <v>249</v>
      </c>
      <c r="AU129" t="s">
        <v>278</v>
      </c>
      <c r="AV129" s="21"/>
      <c r="AW129" s="21"/>
      <c r="AX129" s="75" t="s">
        <v>276</v>
      </c>
      <c r="AZ129" s="16"/>
      <c r="BA129">
        <v>6.12</v>
      </c>
      <c r="BB129">
        <v>3.43</v>
      </c>
      <c r="BC129">
        <v>1.52</v>
      </c>
      <c r="BD129" s="22"/>
      <c r="BE129" s="22"/>
      <c r="BF129">
        <v>7.69</v>
      </c>
      <c r="BG129" s="77">
        <v>39548.472222222219</v>
      </c>
      <c r="BH129" s="21" t="s">
        <v>309</v>
      </c>
      <c r="BI129">
        <v>32.43</v>
      </c>
      <c r="BJ129" s="25" t="s">
        <v>281</v>
      </c>
      <c r="BK129" s="15"/>
      <c r="BL129" s="19"/>
      <c r="BM129" s="15"/>
      <c r="BN129" s="15"/>
      <c r="BO129" s="22"/>
      <c r="BP129" s="22"/>
      <c r="BQ129" t="s">
        <v>306</v>
      </c>
      <c r="BR129" s="16">
        <v>9.75</v>
      </c>
      <c r="BT129" s="16">
        <v>0.68</v>
      </c>
      <c r="BU129" s="65"/>
      <c r="BV129">
        <v>3130</v>
      </c>
    </row>
    <row r="130" spans="1:74">
      <c r="A130" s="19" t="s">
        <v>269</v>
      </c>
      <c r="B130" s="19">
        <v>1</v>
      </c>
      <c r="C130" t="s">
        <v>256</v>
      </c>
      <c r="D130">
        <v>1</v>
      </c>
      <c r="E130" s="15"/>
      <c r="F130" t="s">
        <v>282</v>
      </c>
      <c r="G130" t="s">
        <v>312</v>
      </c>
      <c r="H130" t="s">
        <v>243</v>
      </c>
      <c r="I130" s="17">
        <f t="shared" si="9"/>
        <v>54.314120000000003</v>
      </c>
      <c r="J130" s="18">
        <f t="shared" si="10"/>
        <v>9.9721600000000006</v>
      </c>
      <c r="L130" s="73" t="s">
        <v>274</v>
      </c>
      <c r="M130">
        <v>4</v>
      </c>
      <c r="N130" s="19"/>
      <c r="O130" s="19"/>
      <c r="P130">
        <v>4.0999999999999996</v>
      </c>
      <c r="Q130" s="21" t="s">
        <v>245</v>
      </c>
      <c r="R130" s="15">
        <v>144</v>
      </c>
      <c r="S130" s="22"/>
      <c r="T130" s="22"/>
      <c r="U130" s="76"/>
      <c r="V130">
        <v>0.18447058823529414</v>
      </c>
      <c r="W130" s="43" t="s">
        <v>212</v>
      </c>
      <c r="X130" s="72"/>
      <c r="Y130" s="16">
        <f t="shared" si="16"/>
        <v>12.4</v>
      </c>
      <c r="Z130" s="16">
        <f t="shared" si="11"/>
        <v>28.9</v>
      </c>
      <c r="AA130" s="16">
        <f t="shared" si="12"/>
        <v>58.7</v>
      </c>
      <c r="AB130" s="22">
        <f t="shared" si="13"/>
        <v>1.74</v>
      </c>
      <c r="AC130" s="15"/>
      <c r="AD130" s="22">
        <v>0.29795652173913045</v>
      </c>
      <c r="AE130" s="15"/>
      <c r="AF130" s="22">
        <f t="shared" si="14"/>
        <v>6.5</v>
      </c>
      <c r="AG130" s="22">
        <f t="shared" si="15"/>
        <v>1.55</v>
      </c>
      <c r="AH130" s="20"/>
      <c r="AI130" s="21"/>
      <c r="AJ130">
        <v>4.266666667</v>
      </c>
      <c r="AK130" s="22">
        <v>100</v>
      </c>
      <c r="AL130">
        <v>4.6327507739999998</v>
      </c>
      <c r="AM130" s="22">
        <v>2</v>
      </c>
      <c r="AN130">
        <v>182.7407407</v>
      </c>
      <c r="AO130">
        <v>1.337037037</v>
      </c>
      <c r="AP130" s="22">
        <v>2</v>
      </c>
      <c r="AQ130">
        <v>0</v>
      </c>
      <c r="AR130">
        <v>72.777777779999994</v>
      </c>
      <c r="AS130" s="25" t="s">
        <v>249</v>
      </c>
      <c r="AU130" t="s">
        <v>278</v>
      </c>
      <c r="AV130" s="21"/>
      <c r="AW130" s="21"/>
      <c r="AX130" s="75" t="s">
        <v>276</v>
      </c>
      <c r="AZ130" s="16"/>
      <c r="BA130">
        <v>6.12</v>
      </c>
      <c r="BB130">
        <v>3.43</v>
      </c>
      <c r="BC130">
        <v>1.52</v>
      </c>
      <c r="BD130" s="22"/>
      <c r="BE130" s="22"/>
      <c r="BF130">
        <v>7.69</v>
      </c>
      <c r="BG130" s="77">
        <v>39548.472222222219</v>
      </c>
      <c r="BH130" s="21" t="s">
        <v>309</v>
      </c>
      <c r="BI130">
        <v>32.43</v>
      </c>
      <c r="BJ130" s="25" t="s">
        <v>281</v>
      </c>
      <c r="BK130" s="15"/>
      <c r="BL130" s="19"/>
      <c r="BM130" s="15"/>
      <c r="BN130" s="15"/>
      <c r="BO130" s="22"/>
      <c r="BP130" s="22"/>
      <c r="BQ130" t="s">
        <v>306</v>
      </c>
      <c r="BR130" s="16">
        <v>9.75</v>
      </c>
      <c r="BT130" s="16">
        <v>0.68</v>
      </c>
      <c r="BU130" s="65"/>
      <c r="BV130">
        <v>3130</v>
      </c>
    </row>
    <row r="131" spans="1:74">
      <c r="A131" s="19" t="s">
        <v>269</v>
      </c>
      <c r="B131" s="19">
        <v>1</v>
      </c>
      <c r="C131" t="s">
        <v>256</v>
      </c>
      <c r="D131">
        <v>1</v>
      </c>
      <c r="E131" s="15"/>
      <c r="F131" t="s">
        <v>282</v>
      </c>
      <c r="G131" t="s">
        <v>312</v>
      </c>
      <c r="H131" t="s">
        <v>243</v>
      </c>
      <c r="I131" s="17">
        <f t="shared" si="9"/>
        <v>54.314120000000003</v>
      </c>
      <c r="J131" s="18">
        <f t="shared" si="10"/>
        <v>9.9721600000000006</v>
      </c>
      <c r="L131" s="73" t="s">
        <v>274</v>
      </c>
      <c r="M131">
        <v>5</v>
      </c>
      <c r="N131" s="19"/>
      <c r="O131" s="19"/>
      <c r="P131">
        <v>4.3</v>
      </c>
      <c r="Q131" s="21" t="s">
        <v>245</v>
      </c>
      <c r="R131" s="15">
        <v>144</v>
      </c>
      <c r="S131" s="22"/>
      <c r="T131" s="22"/>
      <c r="U131" s="76"/>
      <c r="V131">
        <v>0.15152941176470588</v>
      </c>
      <c r="W131" s="43" t="s">
        <v>212</v>
      </c>
      <c r="X131" s="72"/>
      <c r="Y131" s="16">
        <f t="shared" si="16"/>
        <v>12.4</v>
      </c>
      <c r="Z131" s="16">
        <f t="shared" si="11"/>
        <v>28.9</v>
      </c>
      <c r="AA131" s="16">
        <f t="shared" si="12"/>
        <v>58.7</v>
      </c>
      <c r="AB131" s="22">
        <f t="shared" si="13"/>
        <v>1.74</v>
      </c>
      <c r="AC131" s="15"/>
      <c r="AD131" s="22">
        <v>0.29795652173913045</v>
      </c>
      <c r="AE131" s="15"/>
      <c r="AF131" s="22">
        <f t="shared" si="14"/>
        <v>6.5</v>
      </c>
      <c r="AG131" s="22">
        <f t="shared" si="15"/>
        <v>1.55</v>
      </c>
      <c r="AH131" s="20"/>
      <c r="AI131" s="21"/>
      <c r="AJ131">
        <v>5.0064516130000003</v>
      </c>
      <c r="AK131" s="22">
        <v>100</v>
      </c>
      <c r="AL131">
        <v>5.1516216019999996</v>
      </c>
      <c r="AM131" s="22">
        <v>2</v>
      </c>
      <c r="AN131">
        <v>210.41935480000001</v>
      </c>
      <c r="AO131">
        <v>1.425806452</v>
      </c>
      <c r="AP131" s="22">
        <v>2</v>
      </c>
      <c r="AQ131">
        <v>0</v>
      </c>
      <c r="AR131">
        <v>68.419354839999997</v>
      </c>
      <c r="AS131" s="25" t="s">
        <v>249</v>
      </c>
      <c r="AU131" t="s">
        <v>278</v>
      </c>
      <c r="AV131" s="21"/>
      <c r="AW131" s="21"/>
      <c r="AX131" s="75" t="s">
        <v>276</v>
      </c>
      <c r="AZ131" s="16"/>
      <c r="BA131">
        <v>6.12</v>
      </c>
      <c r="BB131">
        <v>3.43</v>
      </c>
      <c r="BC131">
        <v>1.52</v>
      </c>
      <c r="BD131" s="22"/>
      <c r="BE131" s="22"/>
      <c r="BF131">
        <v>7.69</v>
      </c>
      <c r="BG131" s="77">
        <v>39548.472222222219</v>
      </c>
      <c r="BH131" s="21" t="s">
        <v>309</v>
      </c>
      <c r="BI131">
        <v>32.43</v>
      </c>
      <c r="BJ131" s="25" t="s">
        <v>281</v>
      </c>
      <c r="BK131" s="15"/>
      <c r="BL131" s="19"/>
      <c r="BM131" s="15"/>
      <c r="BN131" s="15"/>
      <c r="BO131" s="22"/>
      <c r="BP131" s="22"/>
      <c r="BQ131" t="s">
        <v>306</v>
      </c>
      <c r="BR131" s="16">
        <v>9.75</v>
      </c>
      <c r="BT131" s="16">
        <v>0.68</v>
      </c>
      <c r="BU131" s="65"/>
      <c r="BV131">
        <v>3130</v>
      </c>
    </row>
    <row r="132" spans="1:74">
      <c r="A132" s="19" t="s">
        <v>269</v>
      </c>
      <c r="B132" s="19">
        <v>1</v>
      </c>
      <c r="C132" t="s">
        <v>256</v>
      </c>
      <c r="D132">
        <v>1</v>
      </c>
      <c r="E132" s="15"/>
      <c r="F132" t="s">
        <v>282</v>
      </c>
      <c r="G132" t="s">
        <v>312</v>
      </c>
      <c r="H132" t="s">
        <v>243</v>
      </c>
      <c r="I132" s="17">
        <f t="shared" si="9"/>
        <v>54.314120000000003</v>
      </c>
      <c r="J132" s="18">
        <f t="shared" si="10"/>
        <v>9.9721600000000006</v>
      </c>
      <c r="L132" s="73" t="s">
        <v>274</v>
      </c>
      <c r="M132">
        <v>6</v>
      </c>
      <c r="N132" s="19"/>
      <c r="O132" s="19"/>
      <c r="P132">
        <v>15.5</v>
      </c>
      <c r="Q132" s="21" t="s">
        <v>245</v>
      </c>
      <c r="R132" s="15">
        <v>144</v>
      </c>
      <c r="S132" s="22"/>
      <c r="T132" s="22"/>
      <c r="U132" s="76"/>
      <c r="V132">
        <v>5.9294117647058824E-2</v>
      </c>
      <c r="W132" s="43" t="s">
        <v>212</v>
      </c>
      <c r="X132" s="72"/>
      <c r="Y132" s="16">
        <f t="shared" si="16"/>
        <v>12.4</v>
      </c>
      <c r="Z132" s="16">
        <f t="shared" si="11"/>
        <v>28.9</v>
      </c>
      <c r="AA132" s="16">
        <f t="shared" si="12"/>
        <v>58.7</v>
      </c>
      <c r="AB132" s="22">
        <f t="shared" si="13"/>
        <v>1.74</v>
      </c>
      <c r="AC132" s="15"/>
      <c r="AD132" s="22">
        <v>0.29795652173913045</v>
      </c>
      <c r="AE132" s="15"/>
      <c r="AF132" s="22">
        <f t="shared" si="14"/>
        <v>6.5</v>
      </c>
      <c r="AG132" s="22">
        <f t="shared" si="15"/>
        <v>1.55</v>
      </c>
      <c r="AH132" s="20"/>
      <c r="AI132" s="21"/>
      <c r="AJ132">
        <v>4.4413043480000001</v>
      </c>
      <c r="AK132" s="22">
        <v>100</v>
      </c>
      <c r="AL132">
        <v>4.7538233820000002</v>
      </c>
      <c r="AM132" s="22">
        <v>2</v>
      </c>
      <c r="AN132">
        <v>152.4565217</v>
      </c>
      <c r="AO132">
        <v>1.317391304</v>
      </c>
      <c r="AP132" s="22">
        <v>2</v>
      </c>
      <c r="AQ132">
        <v>0</v>
      </c>
      <c r="AR132">
        <v>71.5</v>
      </c>
      <c r="AS132" s="25" t="s">
        <v>249</v>
      </c>
      <c r="AU132" t="s">
        <v>278</v>
      </c>
      <c r="AV132" s="21"/>
      <c r="AW132" s="21"/>
      <c r="AX132" s="75" t="s">
        <v>276</v>
      </c>
      <c r="AZ132" s="16"/>
      <c r="BA132">
        <v>6.12</v>
      </c>
      <c r="BB132">
        <v>3.43</v>
      </c>
      <c r="BC132">
        <v>1.52</v>
      </c>
      <c r="BD132" s="22"/>
      <c r="BE132" s="22"/>
      <c r="BF132">
        <v>7.69</v>
      </c>
      <c r="BG132" s="77">
        <v>39548.472222222219</v>
      </c>
      <c r="BH132" s="21" t="s">
        <v>309</v>
      </c>
      <c r="BI132">
        <v>32.43</v>
      </c>
      <c r="BJ132" s="25" t="s">
        <v>281</v>
      </c>
      <c r="BK132" s="15"/>
      <c r="BL132" s="19"/>
      <c r="BM132" s="15"/>
      <c r="BN132" s="15"/>
      <c r="BO132" s="22"/>
      <c r="BP132" s="22"/>
      <c r="BQ132" t="s">
        <v>306</v>
      </c>
      <c r="BR132" s="16">
        <v>9.75</v>
      </c>
      <c r="BT132" s="16">
        <v>0.68</v>
      </c>
      <c r="BU132" s="65"/>
      <c r="BV132">
        <v>3130</v>
      </c>
    </row>
    <row r="133" spans="1:74">
      <c r="A133" s="19" t="s">
        <v>269</v>
      </c>
      <c r="B133" s="19">
        <v>1</v>
      </c>
      <c r="C133" t="s">
        <v>256</v>
      </c>
      <c r="D133">
        <v>1</v>
      </c>
      <c r="E133" s="15"/>
      <c r="F133" t="s">
        <v>282</v>
      </c>
      <c r="G133" t="s">
        <v>312</v>
      </c>
      <c r="H133" t="s">
        <v>243</v>
      </c>
      <c r="I133" s="17">
        <f t="shared" si="9"/>
        <v>54.314120000000003</v>
      </c>
      <c r="J133" s="18">
        <f t="shared" si="10"/>
        <v>9.9721600000000006</v>
      </c>
      <c r="L133" s="73" t="s">
        <v>274</v>
      </c>
      <c r="M133">
        <v>7</v>
      </c>
      <c r="N133" s="19"/>
      <c r="O133" s="19"/>
      <c r="P133">
        <v>4.0999999999999996</v>
      </c>
      <c r="Q133" s="21" t="s">
        <v>245</v>
      </c>
      <c r="R133" s="15">
        <v>144</v>
      </c>
      <c r="S133" s="22"/>
      <c r="T133" s="22"/>
      <c r="U133" s="76"/>
      <c r="V133">
        <v>7.9882352941176474E-2</v>
      </c>
      <c r="W133" s="43" t="s">
        <v>212</v>
      </c>
      <c r="X133" s="72"/>
      <c r="Y133" s="16">
        <f t="shared" si="16"/>
        <v>12.4</v>
      </c>
      <c r="Z133" s="16">
        <f t="shared" si="11"/>
        <v>28.9</v>
      </c>
      <c r="AA133" s="16">
        <f t="shared" si="12"/>
        <v>58.7</v>
      </c>
      <c r="AB133" s="22">
        <f t="shared" si="13"/>
        <v>1.74</v>
      </c>
      <c r="AC133" s="15"/>
      <c r="AD133" s="22">
        <v>0.29795652173913045</v>
      </c>
      <c r="AE133" s="15"/>
      <c r="AF133" s="22">
        <f t="shared" si="14"/>
        <v>6.5</v>
      </c>
      <c r="AG133" s="22">
        <f t="shared" si="15"/>
        <v>1.55</v>
      </c>
      <c r="AH133" s="20"/>
      <c r="AI133" s="21"/>
      <c r="AJ133">
        <v>4.7699999999999996</v>
      </c>
      <c r="AK133" s="22">
        <v>100</v>
      </c>
      <c r="AL133">
        <v>4.8408157530000002</v>
      </c>
      <c r="AM133" s="22">
        <v>2</v>
      </c>
      <c r="AN133">
        <v>183.9</v>
      </c>
      <c r="AO133">
        <v>1.448</v>
      </c>
      <c r="AP133" s="22">
        <v>2</v>
      </c>
      <c r="AQ133">
        <v>0</v>
      </c>
      <c r="AR133">
        <v>69.760000000000005</v>
      </c>
      <c r="AS133" s="25" t="s">
        <v>249</v>
      </c>
      <c r="AU133" t="s">
        <v>278</v>
      </c>
      <c r="AV133" s="21"/>
      <c r="AW133" s="21"/>
      <c r="AX133" s="75" t="s">
        <v>276</v>
      </c>
      <c r="AZ133" s="16"/>
      <c r="BA133">
        <v>6.12</v>
      </c>
      <c r="BB133">
        <v>3.43</v>
      </c>
      <c r="BC133">
        <v>1.52</v>
      </c>
      <c r="BD133" s="22"/>
      <c r="BE133" s="22"/>
      <c r="BF133">
        <v>7.69</v>
      </c>
      <c r="BG133" s="77">
        <v>39548.472222222219</v>
      </c>
      <c r="BH133" s="21" t="s">
        <v>309</v>
      </c>
      <c r="BI133">
        <v>32.43</v>
      </c>
      <c r="BJ133" s="25" t="s">
        <v>281</v>
      </c>
      <c r="BK133" s="15"/>
      <c r="BL133" s="19"/>
      <c r="BM133" s="15"/>
      <c r="BN133" s="15"/>
      <c r="BO133" s="22"/>
      <c r="BP133" s="22"/>
      <c r="BQ133" t="s">
        <v>306</v>
      </c>
      <c r="BR133" s="16">
        <v>9.75</v>
      </c>
      <c r="BT133" s="16">
        <v>0.68</v>
      </c>
      <c r="BU133" s="65"/>
      <c r="BV133">
        <v>3130</v>
      </c>
    </row>
    <row r="134" spans="1:74">
      <c r="A134" s="19" t="s">
        <v>269</v>
      </c>
      <c r="B134" s="19">
        <v>1</v>
      </c>
      <c r="C134" t="s">
        <v>256</v>
      </c>
      <c r="D134">
        <v>1</v>
      </c>
      <c r="E134" s="15"/>
      <c r="F134" t="s">
        <v>282</v>
      </c>
      <c r="G134" t="s">
        <v>312</v>
      </c>
      <c r="H134" t="s">
        <v>243</v>
      </c>
      <c r="I134" s="17">
        <f t="shared" si="9"/>
        <v>54.314120000000003</v>
      </c>
      <c r="J134" s="18">
        <f t="shared" si="10"/>
        <v>9.9721600000000006</v>
      </c>
      <c r="L134" s="73" t="s">
        <v>274</v>
      </c>
      <c r="M134">
        <v>8</v>
      </c>
      <c r="N134" s="19"/>
      <c r="O134" s="19"/>
      <c r="P134">
        <v>4.5999999999999996</v>
      </c>
      <c r="Q134" s="21" t="s">
        <v>245</v>
      </c>
      <c r="R134" s="15">
        <v>144</v>
      </c>
      <c r="S134" s="22"/>
      <c r="T134" s="22"/>
      <c r="U134" s="76"/>
      <c r="V134">
        <v>5.8470588235294108E-2</v>
      </c>
      <c r="W134" s="43" t="s">
        <v>212</v>
      </c>
      <c r="X134" s="72"/>
      <c r="Y134" s="16">
        <f t="shared" si="16"/>
        <v>12.4</v>
      </c>
      <c r="Z134" s="16">
        <f t="shared" si="11"/>
        <v>28.9</v>
      </c>
      <c r="AA134" s="16">
        <f t="shared" si="12"/>
        <v>58.7</v>
      </c>
      <c r="AB134" s="22">
        <f t="shared" si="13"/>
        <v>1.74</v>
      </c>
      <c r="AC134" s="15"/>
      <c r="AD134" s="22">
        <v>0.29795652173913045</v>
      </c>
      <c r="AE134" s="15"/>
      <c r="AF134" s="22">
        <f t="shared" si="14"/>
        <v>6.5</v>
      </c>
      <c r="AG134" s="22">
        <f t="shared" si="15"/>
        <v>1.55</v>
      </c>
      <c r="AH134" s="20"/>
      <c r="AI134" s="21"/>
      <c r="AJ134">
        <v>5.2363636360000001</v>
      </c>
      <c r="AK134" s="22">
        <v>100</v>
      </c>
      <c r="AL134">
        <v>5.2560966669999996</v>
      </c>
      <c r="AM134" s="22">
        <v>2</v>
      </c>
      <c r="AN134">
        <v>213.29090909999999</v>
      </c>
      <c r="AO134">
        <v>1.64</v>
      </c>
      <c r="AP134" s="22">
        <v>2</v>
      </c>
      <c r="AQ134">
        <v>0</v>
      </c>
      <c r="AR134">
        <v>66.818181820000007</v>
      </c>
      <c r="AS134" s="25" t="s">
        <v>249</v>
      </c>
      <c r="AU134" t="s">
        <v>278</v>
      </c>
      <c r="AV134" s="21"/>
      <c r="AW134" s="21"/>
      <c r="AX134" s="75" t="s">
        <v>276</v>
      </c>
      <c r="AZ134" s="16"/>
      <c r="BA134">
        <v>6.12</v>
      </c>
      <c r="BB134">
        <v>3.43</v>
      </c>
      <c r="BC134">
        <v>1.52</v>
      </c>
      <c r="BD134" s="22"/>
      <c r="BE134" s="22"/>
      <c r="BF134">
        <v>7.69</v>
      </c>
      <c r="BG134" s="77">
        <v>39548.472222222219</v>
      </c>
      <c r="BH134" s="21" t="s">
        <v>309</v>
      </c>
      <c r="BI134">
        <v>32.43</v>
      </c>
      <c r="BJ134" s="25" t="s">
        <v>281</v>
      </c>
      <c r="BK134" s="15"/>
      <c r="BL134" s="19"/>
      <c r="BM134" s="15"/>
      <c r="BN134" s="15"/>
      <c r="BO134" s="22"/>
      <c r="BP134" s="22"/>
      <c r="BQ134" t="s">
        <v>306</v>
      </c>
      <c r="BR134" s="16">
        <v>9.75</v>
      </c>
      <c r="BT134" s="16">
        <v>0.68</v>
      </c>
      <c r="BU134" s="65"/>
      <c r="BV134">
        <v>3130</v>
      </c>
    </row>
    <row r="135" spans="1:74">
      <c r="A135" s="19" t="s">
        <v>269</v>
      </c>
      <c r="B135" s="19">
        <v>1</v>
      </c>
      <c r="C135" t="s">
        <v>256</v>
      </c>
      <c r="D135">
        <v>1</v>
      </c>
      <c r="E135" s="15"/>
      <c r="F135" t="s">
        <v>282</v>
      </c>
      <c r="G135" t="s">
        <v>312</v>
      </c>
      <c r="H135" t="s">
        <v>242</v>
      </c>
      <c r="I135" s="17">
        <f t="shared" si="9"/>
        <v>54.314120000000003</v>
      </c>
      <c r="J135" s="18">
        <f t="shared" si="10"/>
        <v>9.9721600000000006</v>
      </c>
      <c r="L135" s="73" t="s">
        <v>274</v>
      </c>
      <c r="M135">
        <v>1</v>
      </c>
      <c r="N135" s="19"/>
      <c r="O135" s="19"/>
      <c r="P135">
        <v>3.6</v>
      </c>
      <c r="Q135" s="21" t="s">
        <v>245</v>
      </c>
      <c r="R135" s="15">
        <v>144</v>
      </c>
      <c r="S135" s="22"/>
      <c r="T135" s="22"/>
      <c r="U135" s="76"/>
      <c r="V135">
        <v>0.38376470588235295</v>
      </c>
      <c r="W135" s="43" t="s">
        <v>212</v>
      </c>
      <c r="X135" s="72"/>
      <c r="Y135" s="16">
        <f t="shared" si="16"/>
        <v>12.4</v>
      </c>
      <c r="Z135" s="16">
        <f t="shared" si="11"/>
        <v>28.9</v>
      </c>
      <c r="AA135" s="16">
        <f t="shared" si="12"/>
        <v>58.7</v>
      </c>
      <c r="AB135" s="22">
        <f t="shared" si="13"/>
        <v>1.74</v>
      </c>
      <c r="AC135" s="15"/>
      <c r="AD135" s="22">
        <v>0.29795652173913045</v>
      </c>
      <c r="AE135" s="15"/>
      <c r="AF135" s="22">
        <f t="shared" si="14"/>
        <v>6.5</v>
      </c>
      <c r="AG135" s="22">
        <f t="shared" si="15"/>
        <v>1.55</v>
      </c>
      <c r="AH135" s="20"/>
      <c r="AI135" s="21"/>
      <c r="AJ135">
        <v>7.94</v>
      </c>
      <c r="AK135" s="22">
        <v>100</v>
      </c>
      <c r="AL135">
        <v>7.2675709089999998</v>
      </c>
      <c r="AM135" s="22">
        <v>2</v>
      </c>
      <c r="AN135">
        <v>397.2</v>
      </c>
      <c r="AO135">
        <v>1.92</v>
      </c>
      <c r="AP135" s="22">
        <v>2</v>
      </c>
      <c r="AQ135">
        <v>0</v>
      </c>
      <c r="AR135">
        <v>54.4</v>
      </c>
      <c r="AS135" s="25" t="s">
        <v>249</v>
      </c>
      <c r="AU135" t="s">
        <v>278</v>
      </c>
      <c r="AV135" s="21"/>
      <c r="AW135" s="21"/>
      <c r="AX135" s="75" t="s">
        <v>276</v>
      </c>
      <c r="AZ135" s="16"/>
      <c r="BA135">
        <v>6.12</v>
      </c>
      <c r="BB135">
        <v>3.43</v>
      </c>
      <c r="BC135">
        <v>1.52</v>
      </c>
      <c r="BD135" s="22"/>
      <c r="BE135" s="22"/>
      <c r="BF135">
        <v>7.69</v>
      </c>
      <c r="BG135" s="77">
        <v>39548.479166666664</v>
      </c>
      <c r="BH135" s="21" t="s">
        <v>309</v>
      </c>
      <c r="BI135">
        <v>32.43</v>
      </c>
      <c r="BJ135" s="25" t="s">
        <v>281</v>
      </c>
      <c r="BK135" s="15"/>
      <c r="BL135" s="19"/>
      <c r="BM135" s="15"/>
      <c r="BN135" s="15"/>
      <c r="BO135" s="22"/>
      <c r="BP135" s="22"/>
      <c r="BQ135" t="s">
        <v>306</v>
      </c>
      <c r="BR135" s="16">
        <v>9.75</v>
      </c>
      <c r="BT135" s="16">
        <v>0.68</v>
      </c>
      <c r="BU135" s="65"/>
      <c r="BV135">
        <v>3130</v>
      </c>
    </row>
    <row r="136" spans="1:74">
      <c r="A136" s="19" t="s">
        <v>269</v>
      </c>
      <c r="B136" s="19">
        <v>1</v>
      </c>
      <c r="C136" t="s">
        <v>256</v>
      </c>
      <c r="D136">
        <v>1</v>
      </c>
      <c r="E136" s="15"/>
      <c r="F136" t="s">
        <v>282</v>
      </c>
      <c r="G136" t="s">
        <v>312</v>
      </c>
      <c r="H136" t="s">
        <v>242</v>
      </c>
      <c r="I136" s="17">
        <f t="shared" si="9"/>
        <v>54.314120000000003</v>
      </c>
      <c r="J136" s="18">
        <f t="shared" si="10"/>
        <v>9.9721600000000006</v>
      </c>
      <c r="L136" s="73" t="s">
        <v>274</v>
      </c>
      <c r="M136">
        <v>2</v>
      </c>
      <c r="N136" s="19"/>
      <c r="O136" s="19"/>
      <c r="P136">
        <v>2.7</v>
      </c>
      <c r="Q136" s="21" t="s">
        <v>245</v>
      </c>
      <c r="R136" s="15">
        <v>144</v>
      </c>
      <c r="S136" s="22"/>
      <c r="T136" s="22"/>
      <c r="U136" s="76"/>
      <c r="V136">
        <v>0.26517647058823529</v>
      </c>
      <c r="W136" s="43" t="s">
        <v>212</v>
      </c>
      <c r="X136" s="72"/>
      <c r="Y136" s="16">
        <f t="shared" si="16"/>
        <v>12.4</v>
      </c>
      <c r="Z136" s="16">
        <f t="shared" si="11"/>
        <v>28.9</v>
      </c>
      <c r="AA136" s="16">
        <f t="shared" si="12"/>
        <v>58.7</v>
      </c>
      <c r="AB136" s="22">
        <f t="shared" si="13"/>
        <v>1.74</v>
      </c>
      <c r="AC136" s="15"/>
      <c r="AD136" s="22">
        <v>0.29795652173913045</v>
      </c>
      <c r="AE136" s="15"/>
      <c r="AF136" s="22">
        <f t="shared" si="14"/>
        <v>6.5</v>
      </c>
      <c r="AG136" s="22">
        <f t="shared" si="15"/>
        <v>1.55</v>
      </c>
      <c r="AH136" s="20"/>
      <c r="AI136" s="21"/>
      <c r="AJ136">
        <v>7.3</v>
      </c>
      <c r="AK136" s="22">
        <v>100</v>
      </c>
      <c r="AL136">
        <v>7.2907210530000004</v>
      </c>
      <c r="AM136" s="22">
        <v>2</v>
      </c>
      <c r="AN136">
        <v>318</v>
      </c>
      <c r="AO136">
        <v>1.885714286</v>
      </c>
      <c r="AP136" s="22">
        <v>2</v>
      </c>
      <c r="AQ136">
        <v>0</v>
      </c>
      <c r="AR136">
        <v>57.571428570000002</v>
      </c>
      <c r="AS136" s="25" t="s">
        <v>249</v>
      </c>
      <c r="AU136" t="s">
        <v>278</v>
      </c>
      <c r="AV136" s="21"/>
      <c r="AW136" s="21"/>
      <c r="AX136" s="75" t="s">
        <v>276</v>
      </c>
      <c r="AZ136" s="16"/>
      <c r="BA136">
        <v>6.12</v>
      </c>
      <c r="BB136">
        <v>3.43</v>
      </c>
      <c r="BC136">
        <v>1.52</v>
      </c>
      <c r="BD136" s="22"/>
      <c r="BE136" s="22"/>
      <c r="BF136">
        <v>7.69</v>
      </c>
      <c r="BG136" s="77">
        <v>39548.479166666664</v>
      </c>
      <c r="BH136" s="21" t="s">
        <v>309</v>
      </c>
      <c r="BI136">
        <v>32.43</v>
      </c>
      <c r="BJ136" s="25" t="s">
        <v>281</v>
      </c>
      <c r="BK136" s="15"/>
      <c r="BL136" s="19"/>
      <c r="BM136" s="15"/>
      <c r="BN136" s="15"/>
      <c r="BO136" s="22"/>
      <c r="BP136" s="22"/>
      <c r="BQ136" t="s">
        <v>306</v>
      </c>
      <c r="BR136" s="16">
        <v>9.75</v>
      </c>
      <c r="BT136" s="16">
        <v>0.68</v>
      </c>
      <c r="BU136" s="65"/>
      <c r="BV136">
        <v>3130</v>
      </c>
    </row>
    <row r="137" spans="1:74">
      <c r="A137" s="19" t="s">
        <v>269</v>
      </c>
      <c r="B137" s="19">
        <v>1</v>
      </c>
      <c r="C137" t="s">
        <v>256</v>
      </c>
      <c r="D137">
        <v>1</v>
      </c>
      <c r="E137" s="15"/>
      <c r="F137" t="s">
        <v>282</v>
      </c>
      <c r="G137" t="s">
        <v>312</v>
      </c>
      <c r="H137" t="s">
        <v>242</v>
      </c>
      <c r="I137" s="17">
        <f t="shared" si="9"/>
        <v>54.314120000000003</v>
      </c>
      <c r="J137" s="18">
        <f t="shared" si="10"/>
        <v>9.9721600000000006</v>
      </c>
      <c r="L137" s="73" t="s">
        <v>274</v>
      </c>
      <c r="M137">
        <v>3</v>
      </c>
      <c r="N137" s="19"/>
      <c r="O137" s="19"/>
      <c r="P137">
        <v>15.1</v>
      </c>
      <c r="Q137" s="21" t="s">
        <v>245</v>
      </c>
      <c r="R137" s="15">
        <v>144</v>
      </c>
      <c r="S137" s="22"/>
      <c r="T137" s="22"/>
      <c r="U137" s="76"/>
      <c r="V137">
        <v>0.10129411764705883</v>
      </c>
      <c r="W137" s="43" t="s">
        <v>212</v>
      </c>
      <c r="X137" s="72"/>
      <c r="Y137" s="16">
        <f t="shared" si="16"/>
        <v>12.4</v>
      </c>
      <c r="Z137" s="16">
        <f t="shared" si="11"/>
        <v>28.9</v>
      </c>
      <c r="AA137" s="16">
        <f t="shared" si="12"/>
        <v>58.7</v>
      </c>
      <c r="AB137" s="22">
        <f t="shared" si="13"/>
        <v>1.74</v>
      </c>
      <c r="AC137" s="15"/>
      <c r="AD137" s="22">
        <v>0.29795652173913045</v>
      </c>
      <c r="AE137" s="15"/>
      <c r="AF137" s="22">
        <f t="shared" si="14"/>
        <v>6.5</v>
      </c>
      <c r="AG137" s="22">
        <f t="shared" si="15"/>
        <v>1.55</v>
      </c>
      <c r="AH137" s="20"/>
      <c r="AI137" s="21"/>
      <c r="AJ137">
        <v>3.4363636359999998</v>
      </c>
      <c r="AK137" s="22">
        <v>100</v>
      </c>
      <c r="AL137">
        <v>4.5364784499999997</v>
      </c>
      <c r="AM137" s="22">
        <v>2</v>
      </c>
      <c r="AN137">
        <v>120.45454549999999</v>
      </c>
      <c r="AO137">
        <v>1.136363636</v>
      </c>
      <c r="AP137" s="22">
        <v>2</v>
      </c>
      <c r="AQ137">
        <v>0</v>
      </c>
      <c r="AR137">
        <v>77.227272729999996</v>
      </c>
      <c r="AS137" s="25" t="s">
        <v>249</v>
      </c>
      <c r="AU137" t="s">
        <v>278</v>
      </c>
      <c r="AV137" s="21"/>
      <c r="AW137" s="21"/>
      <c r="AX137" s="75" t="s">
        <v>276</v>
      </c>
      <c r="AZ137" s="16"/>
      <c r="BA137">
        <v>6.12</v>
      </c>
      <c r="BB137">
        <v>3.43</v>
      </c>
      <c r="BC137">
        <v>1.52</v>
      </c>
      <c r="BD137" s="22"/>
      <c r="BE137" s="22"/>
      <c r="BF137">
        <v>7.69</v>
      </c>
      <c r="BG137" s="77">
        <v>39548.479166666664</v>
      </c>
      <c r="BH137" s="21" t="s">
        <v>309</v>
      </c>
      <c r="BI137">
        <v>32.43</v>
      </c>
      <c r="BJ137" s="25" t="s">
        <v>281</v>
      </c>
      <c r="BK137" s="15"/>
      <c r="BL137" s="19"/>
      <c r="BM137" s="15"/>
      <c r="BN137" s="15"/>
      <c r="BO137" s="22"/>
      <c r="BP137" s="22"/>
      <c r="BQ137" t="s">
        <v>306</v>
      </c>
      <c r="BR137" s="16">
        <v>9.75</v>
      </c>
      <c r="BT137" s="16">
        <v>0.68</v>
      </c>
      <c r="BU137" s="65"/>
      <c r="BV137">
        <v>3130</v>
      </c>
    </row>
    <row r="138" spans="1:74">
      <c r="A138" s="19" t="s">
        <v>269</v>
      </c>
      <c r="B138" s="19">
        <v>1</v>
      </c>
      <c r="C138" t="s">
        <v>256</v>
      </c>
      <c r="D138">
        <v>1</v>
      </c>
      <c r="E138" s="15"/>
      <c r="F138" t="s">
        <v>282</v>
      </c>
      <c r="G138" t="s">
        <v>312</v>
      </c>
      <c r="H138" t="s">
        <v>242</v>
      </c>
      <c r="I138" s="17">
        <f t="shared" si="9"/>
        <v>54.314120000000003</v>
      </c>
      <c r="J138" s="18">
        <f t="shared" si="10"/>
        <v>9.9721600000000006</v>
      </c>
      <c r="L138" s="73" t="s">
        <v>274</v>
      </c>
      <c r="M138">
        <v>4</v>
      </c>
      <c r="N138" s="19"/>
      <c r="O138" s="19"/>
      <c r="P138">
        <v>4.2</v>
      </c>
      <c r="Q138" s="21" t="s">
        <v>245</v>
      </c>
      <c r="R138" s="15">
        <v>144</v>
      </c>
      <c r="S138" s="22"/>
      <c r="T138" s="22"/>
      <c r="U138" s="76"/>
      <c r="V138">
        <v>0.1696470588235294</v>
      </c>
      <c r="W138" s="43" t="s">
        <v>212</v>
      </c>
      <c r="X138" s="72"/>
      <c r="Y138" s="16">
        <f t="shared" si="16"/>
        <v>12.4</v>
      </c>
      <c r="Z138" s="16">
        <f t="shared" si="11"/>
        <v>28.9</v>
      </c>
      <c r="AA138" s="16">
        <f t="shared" si="12"/>
        <v>58.7</v>
      </c>
      <c r="AB138" s="22">
        <f t="shared" si="13"/>
        <v>1.74</v>
      </c>
      <c r="AC138" s="15"/>
      <c r="AD138" s="22">
        <v>0.29795652173913045</v>
      </c>
      <c r="AE138" s="15"/>
      <c r="AF138" s="22">
        <f t="shared" si="14"/>
        <v>6.5</v>
      </c>
      <c r="AG138" s="22">
        <f t="shared" si="15"/>
        <v>1.55</v>
      </c>
      <c r="AH138" s="20"/>
      <c r="AI138" s="21"/>
      <c r="AJ138">
        <v>4.266666667</v>
      </c>
      <c r="AK138" s="22">
        <v>100</v>
      </c>
      <c r="AL138">
        <v>4.6269886360000001</v>
      </c>
      <c r="AM138" s="22">
        <v>2</v>
      </c>
      <c r="AN138">
        <v>182.7407407</v>
      </c>
      <c r="AO138">
        <v>1.337037037</v>
      </c>
      <c r="AP138" s="22">
        <v>2</v>
      </c>
      <c r="AQ138">
        <v>0</v>
      </c>
      <c r="AR138">
        <v>72.777777779999994</v>
      </c>
      <c r="AS138" s="25" t="s">
        <v>249</v>
      </c>
      <c r="AU138" t="s">
        <v>278</v>
      </c>
      <c r="AV138" s="21"/>
      <c r="AW138" s="21"/>
      <c r="AX138" s="75" t="s">
        <v>276</v>
      </c>
      <c r="AZ138" s="16"/>
      <c r="BA138">
        <v>6.12</v>
      </c>
      <c r="BB138">
        <v>3.43</v>
      </c>
      <c r="BC138">
        <v>1.52</v>
      </c>
      <c r="BD138" s="22"/>
      <c r="BE138" s="22"/>
      <c r="BF138">
        <v>7.69</v>
      </c>
      <c r="BG138" s="77">
        <v>39548.479166666664</v>
      </c>
      <c r="BH138" s="21" t="s">
        <v>309</v>
      </c>
      <c r="BI138">
        <v>32.43</v>
      </c>
      <c r="BJ138" s="25" t="s">
        <v>281</v>
      </c>
      <c r="BK138" s="15"/>
      <c r="BL138" s="19"/>
      <c r="BM138" s="15"/>
      <c r="BN138" s="15"/>
      <c r="BO138" s="22"/>
      <c r="BP138" s="22"/>
      <c r="BQ138" t="s">
        <v>306</v>
      </c>
      <c r="BR138" s="16">
        <v>9.75</v>
      </c>
      <c r="BT138" s="16">
        <v>0.68</v>
      </c>
      <c r="BU138" s="65"/>
      <c r="BV138">
        <v>3130</v>
      </c>
    </row>
    <row r="139" spans="1:74">
      <c r="A139" s="19" t="s">
        <v>269</v>
      </c>
      <c r="B139" s="19">
        <v>1</v>
      </c>
      <c r="C139" t="s">
        <v>256</v>
      </c>
      <c r="D139">
        <v>1</v>
      </c>
      <c r="E139" s="15"/>
      <c r="F139" t="s">
        <v>282</v>
      </c>
      <c r="G139" t="s">
        <v>312</v>
      </c>
      <c r="H139" t="s">
        <v>242</v>
      </c>
      <c r="I139" s="17">
        <f t="shared" ref="I139:I202" si="17">IF(D139=2,53.91766,54.31412)</f>
        <v>54.314120000000003</v>
      </c>
      <c r="J139" s="18">
        <f t="shared" ref="J139:J202" si="18">IF(D139=2,9.94488,9.97216)</f>
        <v>9.9721600000000006</v>
      </c>
      <c r="L139" s="73" t="s">
        <v>274</v>
      </c>
      <c r="M139">
        <v>5</v>
      </c>
      <c r="N139" s="19"/>
      <c r="O139" s="19"/>
      <c r="P139">
        <v>4.3</v>
      </c>
      <c r="Q139" s="21" t="s">
        <v>245</v>
      </c>
      <c r="R139" s="15">
        <v>144</v>
      </c>
      <c r="S139" s="22"/>
      <c r="T139" s="22"/>
      <c r="U139" s="76"/>
      <c r="V139">
        <v>0.12929411764705881</v>
      </c>
      <c r="W139" s="43" t="s">
        <v>212</v>
      </c>
      <c r="X139" s="72"/>
      <c r="Y139" s="16">
        <f t="shared" si="16"/>
        <v>12.4</v>
      </c>
      <c r="Z139" s="16">
        <f t="shared" ref="Z139:Z202" si="19">IF(D139=2,5.4,28.9)</f>
        <v>28.9</v>
      </c>
      <c r="AA139" s="16">
        <f t="shared" ref="AA139:AA202" si="20">IF(D139=2,91.3,58.7)</f>
        <v>58.7</v>
      </c>
      <c r="AB139" s="22">
        <f t="shared" ref="AB139:AB202" si="21">IF(D139=2,3.65,1.74)</f>
        <v>1.74</v>
      </c>
      <c r="AC139" s="15"/>
      <c r="AD139" s="22">
        <v>0.29795652173913045</v>
      </c>
      <c r="AE139" s="15"/>
      <c r="AF139" s="22">
        <f t="shared" ref="AF139:AF202" si="22">IF(D139=2,5.8,6.5)</f>
        <v>6.5</v>
      </c>
      <c r="AG139" s="22">
        <f t="shared" ref="AG139:AG202" si="23">IF(D139=2,1.4,1.55)</f>
        <v>1.55</v>
      </c>
      <c r="AH139" s="20"/>
      <c r="AI139" s="21"/>
      <c r="AJ139">
        <v>5.0064516130000003</v>
      </c>
      <c r="AK139" s="22">
        <v>100</v>
      </c>
      <c r="AL139">
        <v>5.1495743889999996</v>
      </c>
      <c r="AM139" s="22">
        <v>2</v>
      </c>
      <c r="AN139">
        <v>210.41935480000001</v>
      </c>
      <c r="AO139">
        <v>1.425806452</v>
      </c>
      <c r="AP139" s="22">
        <v>2</v>
      </c>
      <c r="AQ139">
        <v>0</v>
      </c>
      <c r="AR139">
        <v>68.419354839999997</v>
      </c>
      <c r="AS139" s="25" t="s">
        <v>249</v>
      </c>
      <c r="AU139" t="s">
        <v>278</v>
      </c>
      <c r="AV139" s="21"/>
      <c r="AW139" s="21"/>
      <c r="AX139" s="75" t="s">
        <v>276</v>
      </c>
      <c r="AZ139" s="16"/>
      <c r="BA139">
        <v>6.12</v>
      </c>
      <c r="BB139">
        <v>3.43</v>
      </c>
      <c r="BC139">
        <v>1.52</v>
      </c>
      <c r="BD139" s="22"/>
      <c r="BE139" s="22"/>
      <c r="BF139">
        <v>7.69</v>
      </c>
      <c r="BG139" s="77">
        <v>39548.479166666664</v>
      </c>
      <c r="BH139" s="21" t="s">
        <v>309</v>
      </c>
      <c r="BI139">
        <v>32.43</v>
      </c>
      <c r="BJ139" s="25" t="s">
        <v>281</v>
      </c>
      <c r="BK139" s="15"/>
      <c r="BL139" s="19"/>
      <c r="BM139" s="15"/>
      <c r="BN139" s="15"/>
      <c r="BO139" s="22"/>
      <c r="BP139" s="22"/>
      <c r="BQ139" t="s">
        <v>306</v>
      </c>
      <c r="BR139" s="16">
        <v>9.75</v>
      </c>
      <c r="BT139" s="16">
        <v>0.68</v>
      </c>
      <c r="BU139" s="65"/>
      <c r="BV139">
        <v>3130</v>
      </c>
    </row>
    <row r="140" spans="1:74">
      <c r="A140" s="19" t="s">
        <v>269</v>
      </c>
      <c r="B140" s="19">
        <v>1</v>
      </c>
      <c r="C140" t="s">
        <v>256</v>
      </c>
      <c r="D140">
        <v>1</v>
      </c>
      <c r="E140" s="15"/>
      <c r="F140" t="s">
        <v>282</v>
      </c>
      <c r="G140" t="s">
        <v>312</v>
      </c>
      <c r="H140" t="s">
        <v>242</v>
      </c>
      <c r="I140" s="17">
        <f t="shared" si="17"/>
        <v>54.314120000000003</v>
      </c>
      <c r="J140" s="18">
        <f t="shared" si="18"/>
        <v>9.9721600000000006</v>
      </c>
      <c r="L140" s="73" t="s">
        <v>274</v>
      </c>
      <c r="M140">
        <v>6</v>
      </c>
      <c r="N140" s="19"/>
      <c r="O140" s="19"/>
      <c r="P140">
        <v>15.3</v>
      </c>
      <c r="Q140" s="21" t="s">
        <v>245</v>
      </c>
      <c r="R140" s="15">
        <v>144</v>
      </c>
      <c r="S140" s="22"/>
      <c r="T140" s="22"/>
      <c r="U140" s="76"/>
      <c r="V140">
        <v>6.7529411764705893E-2</v>
      </c>
      <c r="W140" s="43" t="s">
        <v>212</v>
      </c>
      <c r="X140" s="72"/>
      <c r="Y140" s="16">
        <f t="shared" si="16"/>
        <v>12.4</v>
      </c>
      <c r="Z140" s="16">
        <f t="shared" si="19"/>
        <v>28.9</v>
      </c>
      <c r="AA140" s="16">
        <f t="shared" si="20"/>
        <v>58.7</v>
      </c>
      <c r="AB140" s="22">
        <f t="shared" si="21"/>
        <v>1.74</v>
      </c>
      <c r="AC140" s="15"/>
      <c r="AD140" s="22">
        <v>0.29795652173913045</v>
      </c>
      <c r="AE140" s="15"/>
      <c r="AF140" s="22">
        <f t="shared" si="22"/>
        <v>6.5</v>
      </c>
      <c r="AG140" s="22">
        <f t="shared" si="23"/>
        <v>1.55</v>
      </c>
      <c r="AH140" s="20"/>
      <c r="AI140" s="21"/>
      <c r="AJ140">
        <v>4.4413043480000001</v>
      </c>
      <c r="AK140" s="22">
        <v>100</v>
      </c>
      <c r="AL140">
        <v>4.757163663</v>
      </c>
      <c r="AM140" s="22">
        <v>2</v>
      </c>
      <c r="AN140">
        <v>152.4565217</v>
      </c>
      <c r="AO140">
        <v>1.317391304</v>
      </c>
      <c r="AP140" s="22">
        <v>2</v>
      </c>
      <c r="AQ140">
        <v>0</v>
      </c>
      <c r="AR140">
        <v>71.5</v>
      </c>
      <c r="AS140" s="25" t="s">
        <v>249</v>
      </c>
      <c r="AU140" t="s">
        <v>278</v>
      </c>
      <c r="AV140" s="21"/>
      <c r="AW140" s="21"/>
      <c r="AX140" s="75" t="s">
        <v>276</v>
      </c>
      <c r="AZ140" s="16"/>
      <c r="BA140">
        <v>6.12</v>
      </c>
      <c r="BB140">
        <v>3.43</v>
      </c>
      <c r="BC140">
        <v>1.52</v>
      </c>
      <c r="BD140" s="22"/>
      <c r="BE140" s="22"/>
      <c r="BF140">
        <v>7.69</v>
      </c>
      <c r="BG140" s="77">
        <v>39548.479166666664</v>
      </c>
      <c r="BH140" s="21" t="s">
        <v>309</v>
      </c>
      <c r="BI140">
        <v>32.43</v>
      </c>
      <c r="BJ140" s="25" t="s">
        <v>281</v>
      </c>
      <c r="BK140" s="15"/>
      <c r="BL140" s="19"/>
      <c r="BM140" s="15"/>
      <c r="BN140" s="15"/>
      <c r="BO140" s="22"/>
      <c r="BP140" s="22"/>
      <c r="BQ140" t="s">
        <v>306</v>
      </c>
      <c r="BR140" s="16">
        <v>9.75</v>
      </c>
      <c r="BT140" s="16">
        <v>0.68</v>
      </c>
      <c r="BU140" s="65"/>
      <c r="BV140">
        <v>3130</v>
      </c>
    </row>
    <row r="141" spans="1:74">
      <c r="A141" s="19" t="s">
        <v>269</v>
      </c>
      <c r="B141" s="19">
        <v>1</v>
      </c>
      <c r="C141" t="s">
        <v>256</v>
      </c>
      <c r="D141">
        <v>1</v>
      </c>
      <c r="E141" s="15"/>
      <c r="F141" t="s">
        <v>282</v>
      </c>
      <c r="G141" t="s">
        <v>312</v>
      </c>
      <c r="H141" t="s">
        <v>242</v>
      </c>
      <c r="I141" s="17">
        <f t="shared" si="17"/>
        <v>54.314120000000003</v>
      </c>
      <c r="J141" s="18">
        <f t="shared" si="18"/>
        <v>9.9721600000000006</v>
      </c>
      <c r="L141" s="73" t="s">
        <v>274</v>
      </c>
      <c r="M141">
        <v>7</v>
      </c>
      <c r="N141" s="19"/>
      <c r="O141" s="19"/>
      <c r="P141">
        <v>4.0999999999999996</v>
      </c>
      <c r="Q141" s="21" t="s">
        <v>245</v>
      </c>
      <c r="R141" s="15">
        <v>144</v>
      </c>
      <c r="S141" s="22"/>
      <c r="T141" s="22"/>
      <c r="U141" s="76"/>
      <c r="V141">
        <v>8.6470588235294119E-2</v>
      </c>
      <c r="W141" s="43" t="s">
        <v>212</v>
      </c>
      <c r="X141" s="72"/>
      <c r="Y141" s="16">
        <f t="shared" si="16"/>
        <v>12.4</v>
      </c>
      <c r="Z141" s="16">
        <f t="shared" si="19"/>
        <v>28.9</v>
      </c>
      <c r="AA141" s="16">
        <f t="shared" si="20"/>
        <v>58.7</v>
      </c>
      <c r="AB141" s="22">
        <f t="shared" si="21"/>
        <v>1.74</v>
      </c>
      <c r="AC141" s="15"/>
      <c r="AD141" s="22">
        <v>0.29795652173913045</v>
      </c>
      <c r="AE141" s="15"/>
      <c r="AF141" s="22">
        <f t="shared" si="22"/>
        <v>6.5</v>
      </c>
      <c r="AG141" s="22">
        <f t="shared" si="23"/>
        <v>1.55</v>
      </c>
      <c r="AH141" s="20"/>
      <c r="AI141" s="21"/>
      <c r="AJ141">
        <v>4.7699999999999996</v>
      </c>
      <c r="AK141" s="22">
        <v>100</v>
      </c>
      <c r="AL141">
        <v>4.8385362079999998</v>
      </c>
      <c r="AM141" s="22">
        <v>2</v>
      </c>
      <c r="AN141">
        <v>183.9</v>
      </c>
      <c r="AO141">
        <v>1.448</v>
      </c>
      <c r="AP141" s="22">
        <v>2</v>
      </c>
      <c r="AQ141">
        <v>0</v>
      </c>
      <c r="AR141">
        <v>69.760000000000005</v>
      </c>
      <c r="AS141" s="25" t="s">
        <v>249</v>
      </c>
      <c r="AU141" t="s">
        <v>278</v>
      </c>
      <c r="AV141" s="21"/>
      <c r="AW141" s="21"/>
      <c r="AX141" s="75" t="s">
        <v>276</v>
      </c>
      <c r="AZ141" s="16"/>
      <c r="BA141">
        <v>6.12</v>
      </c>
      <c r="BB141">
        <v>3.43</v>
      </c>
      <c r="BC141">
        <v>1.52</v>
      </c>
      <c r="BD141" s="22"/>
      <c r="BE141" s="22"/>
      <c r="BF141">
        <v>7.69</v>
      </c>
      <c r="BG141" s="77">
        <v>39548.479166666664</v>
      </c>
      <c r="BH141" s="21" t="s">
        <v>309</v>
      </c>
      <c r="BI141">
        <v>32.43</v>
      </c>
      <c r="BJ141" s="25" t="s">
        <v>281</v>
      </c>
      <c r="BK141" s="15"/>
      <c r="BL141" s="19"/>
      <c r="BM141" s="15"/>
      <c r="BN141" s="15"/>
      <c r="BO141" s="22"/>
      <c r="BP141" s="22"/>
      <c r="BQ141" t="s">
        <v>306</v>
      </c>
      <c r="BR141" s="16">
        <v>9.75</v>
      </c>
      <c r="BT141" s="16">
        <v>0.68</v>
      </c>
      <c r="BU141" s="65"/>
      <c r="BV141">
        <v>3130</v>
      </c>
    </row>
    <row r="142" spans="1:74">
      <c r="A142" s="19" t="s">
        <v>269</v>
      </c>
      <c r="B142" s="19">
        <v>1</v>
      </c>
      <c r="C142" t="s">
        <v>256</v>
      </c>
      <c r="D142">
        <v>1</v>
      </c>
      <c r="E142" s="15"/>
      <c r="F142" t="s">
        <v>282</v>
      </c>
      <c r="G142" t="s">
        <v>312</v>
      </c>
      <c r="H142" t="s">
        <v>242</v>
      </c>
      <c r="I142" s="17">
        <f t="shared" si="17"/>
        <v>54.314120000000003</v>
      </c>
      <c r="J142" s="18">
        <f t="shared" si="18"/>
        <v>9.9721600000000006</v>
      </c>
      <c r="L142" s="73" t="s">
        <v>274</v>
      </c>
      <c r="M142">
        <v>8</v>
      </c>
      <c r="N142" s="19"/>
      <c r="O142" s="19"/>
      <c r="P142">
        <v>4.5999999999999996</v>
      </c>
      <c r="Q142" s="21" t="s">
        <v>245</v>
      </c>
      <c r="R142" s="15">
        <v>144</v>
      </c>
      <c r="S142" s="22"/>
      <c r="T142" s="22"/>
      <c r="U142" s="76"/>
      <c r="V142">
        <v>7.9058823529411765E-2</v>
      </c>
      <c r="W142" s="43" t="s">
        <v>212</v>
      </c>
      <c r="X142" s="72"/>
      <c r="Y142" s="16">
        <f t="shared" ref="Y142:Y205" si="24">IF(D142=2,3.3,12.4)</f>
        <v>12.4</v>
      </c>
      <c r="Z142" s="16">
        <f t="shared" si="19"/>
        <v>28.9</v>
      </c>
      <c r="AA142" s="16">
        <f t="shared" si="20"/>
        <v>58.7</v>
      </c>
      <c r="AB142" s="22">
        <f t="shared" si="21"/>
        <v>1.74</v>
      </c>
      <c r="AC142" s="15"/>
      <c r="AD142" s="22">
        <v>0.29795652173913045</v>
      </c>
      <c r="AE142" s="15"/>
      <c r="AF142" s="22">
        <f t="shared" si="22"/>
        <v>6.5</v>
      </c>
      <c r="AG142" s="22">
        <f t="shared" si="23"/>
        <v>1.55</v>
      </c>
      <c r="AH142" s="20"/>
      <c r="AI142" s="21"/>
      <c r="AJ142">
        <v>5.2363636360000001</v>
      </c>
      <c r="AK142" s="22">
        <v>100</v>
      </c>
      <c r="AL142">
        <v>5.2552867790000004</v>
      </c>
      <c r="AM142" s="22">
        <v>2</v>
      </c>
      <c r="AN142">
        <v>213.29090909999999</v>
      </c>
      <c r="AO142">
        <v>1.64</v>
      </c>
      <c r="AP142" s="22">
        <v>2</v>
      </c>
      <c r="AQ142">
        <v>0</v>
      </c>
      <c r="AR142">
        <v>66.818181820000007</v>
      </c>
      <c r="AS142" s="25" t="s">
        <v>249</v>
      </c>
      <c r="AU142" t="s">
        <v>278</v>
      </c>
      <c r="AV142" s="21"/>
      <c r="AW142" s="21"/>
      <c r="AX142" s="75" t="s">
        <v>276</v>
      </c>
      <c r="AZ142" s="16"/>
      <c r="BA142">
        <v>6.12</v>
      </c>
      <c r="BB142">
        <v>3.43</v>
      </c>
      <c r="BC142">
        <v>1.52</v>
      </c>
      <c r="BD142" s="22"/>
      <c r="BE142" s="22"/>
      <c r="BF142">
        <v>7.69</v>
      </c>
      <c r="BG142" s="77">
        <v>39548.479166666664</v>
      </c>
      <c r="BH142" s="21" t="s">
        <v>309</v>
      </c>
      <c r="BI142">
        <v>32.43</v>
      </c>
      <c r="BJ142" s="25" t="s">
        <v>281</v>
      </c>
      <c r="BK142" s="15"/>
      <c r="BL142" s="19"/>
      <c r="BM142" s="15"/>
      <c r="BN142" s="15"/>
      <c r="BO142" s="22"/>
      <c r="BP142" s="22"/>
      <c r="BQ142" t="s">
        <v>306</v>
      </c>
      <c r="BR142" s="16">
        <v>9.75</v>
      </c>
      <c r="BT142" s="16">
        <v>0.68</v>
      </c>
      <c r="BU142" s="65"/>
      <c r="BV142">
        <v>3130</v>
      </c>
    </row>
    <row r="143" spans="1:74">
      <c r="A143" s="19" t="s">
        <v>269</v>
      </c>
      <c r="B143" s="19">
        <v>1</v>
      </c>
      <c r="C143" t="s">
        <v>256</v>
      </c>
      <c r="D143">
        <v>1</v>
      </c>
      <c r="E143" s="15"/>
      <c r="F143" t="s">
        <v>282</v>
      </c>
      <c r="G143" t="s">
        <v>312</v>
      </c>
      <c r="H143" t="s">
        <v>244</v>
      </c>
      <c r="I143" s="17">
        <f t="shared" si="17"/>
        <v>54.314120000000003</v>
      </c>
      <c r="J143" s="18">
        <f t="shared" si="18"/>
        <v>9.9721600000000006</v>
      </c>
      <c r="L143" s="73" t="s">
        <v>274</v>
      </c>
      <c r="M143">
        <v>1</v>
      </c>
      <c r="N143" s="19"/>
      <c r="O143" s="19"/>
      <c r="P143">
        <v>3.6</v>
      </c>
      <c r="Q143" s="21" t="s">
        <v>245</v>
      </c>
      <c r="R143" s="15">
        <v>144</v>
      </c>
      <c r="S143" s="22"/>
      <c r="T143" s="22"/>
      <c r="U143" s="76"/>
      <c r="V143">
        <v>0.36564705882352944</v>
      </c>
      <c r="W143" s="43" t="s">
        <v>212</v>
      </c>
      <c r="X143" s="72"/>
      <c r="Y143" s="16">
        <f t="shared" si="24"/>
        <v>12.4</v>
      </c>
      <c r="Z143" s="16">
        <f t="shared" si="19"/>
        <v>28.9</v>
      </c>
      <c r="AA143" s="16">
        <f t="shared" si="20"/>
        <v>58.7</v>
      </c>
      <c r="AB143" s="22">
        <f t="shared" si="21"/>
        <v>1.74</v>
      </c>
      <c r="AC143" s="15"/>
      <c r="AD143" s="22">
        <v>0.29795652173913045</v>
      </c>
      <c r="AE143" s="15"/>
      <c r="AF143" s="22">
        <f t="shared" si="22"/>
        <v>6.5</v>
      </c>
      <c r="AG143" s="22">
        <f t="shared" si="23"/>
        <v>1.55</v>
      </c>
      <c r="AH143" s="20"/>
      <c r="AI143" s="21"/>
      <c r="AJ143">
        <v>7.94</v>
      </c>
      <c r="AK143" s="22">
        <v>100</v>
      </c>
      <c r="AL143">
        <v>7.3676277270000003</v>
      </c>
      <c r="AM143" s="22">
        <v>2</v>
      </c>
      <c r="AN143">
        <v>397.2</v>
      </c>
      <c r="AO143">
        <v>1.92</v>
      </c>
      <c r="AP143" s="22">
        <v>2</v>
      </c>
      <c r="AQ143">
        <v>0</v>
      </c>
      <c r="AR143">
        <v>54.4</v>
      </c>
      <c r="AS143" s="25" t="s">
        <v>249</v>
      </c>
      <c r="AU143" t="s">
        <v>278</v>
      </c>
      <c r="AV143" s="21"/>
      <c r="AW143" s="21"/>
      <c r="AX143" s="75" t="s">
        <v>276</v>
      </c>
      <c r="AZ143" s="16"/>
      <c r="BA143">
        <v>6.12</v>
      </c>
      <c r="BB143">
        <v>3.43</v>
      </c>
      <c r="BC143">
        <v>1.52</v>
      </c>
      <c r="BD143" s="22"/>
      <c r="BE143" s="22"/>
      <c r="BF143">
        <v>7.69</v>
      </c>
      <c r="BG143" s="77">
        <v>39548.486111111109</v>
      </c>
      <c r="BH143" s="21" t="s">
        <v>309</v>
      </c>
      <c r="BI143">
        <v>32.43</v>
      </c>
      <c r="BJ143" s="25" t="s">
        <v>281</v>
      </c>
      <c r="BK143" s="15"/>
      <c r="BL143" s="19"/>
      <c r="BM143" s="15"/>
      <c r="BN143" s="15"/>
      <c r="BO143" s="22"/>
      <c r="BP143" s="22"/>
      <c r="BQ143" t="s">
        <v>306</v>
      </c>
      <c r="BR143" s="16">
        <v>9.75</v>
      </c>
      <c r="BT143" s="16">
        <v>0.68</v>
      </c>
      <c r="BU143" s="65"/>
      <c r="BV143">
        <v>3130</v>
      </c>
    </row>
    <row r="144" spans="1:74">
      <c r="A144" s="19" t="s">
        <v>269</v>
      </c>
      <c r="B144" s="19">
        <v>1</v>
      </c>
      <c r="C144" t="s">
        <v>256</v>
      </c>
      <c r="D144">
        <v>1</v>
      </c>
      <c r="E144" s="15"/>
      <c r="F144" t="s">
        <v>282</v>
      </c>
      <c r="G144" t="s">
        <v>312</v>
      </c>
      <c r="H144" t="s">
        <v>244</v>
      </c>
      <c r="I144" s="17">
        <f t="shared" si="17"/>
        <v>54.314120000000003</v>
      </c>
      <c r="J144" s="18">
        <f t="shared" si="18"/>
        <v>9.9721600000000006</v>
      </c>
      <c r="L144" s="73" t="s">
        <v>274</v>
      </c>
      <c r="M144">
        <v>2</v>
      </c>
      <c r="N144" s="19"/>
      <c r="O144" s="19"/>
      <c r="P144">
        <v>2.6</v>
      </c>
      <c r="Q144" s="21" t="s">
        <v>245</v>
      </c>
      <c r="R144" s="15">
        <v>144</v>
      </c>
      <c r="S144" s="22"/>
      <c r="T144" s="22"/>
      <c r="U144" s="76"/>
      <c r="V144">
        <v>0.2577647058823529</v>
      </c>
      <c r="W144" s="43" t="s">
        <v>212</v>
      </c>
      <c r="X144" s="72"/>
      <c r="Y144" s="16">
        <f t="shared" si="24"/>
        <v>12.4</v>
      </c>
      <c r="Z144" s="16">
        <f t="shared" si="19"/>
        <v>28.9</v>
      </c>
      <c r="AA144" s="16">
        <f t="shared" si="20"/>
        <v>58.7</v>
      </c>
      <c r="AB144" s="22">
        <f t="shared" si="21"/>
        <v>1.74</v>
      </c>
      <c r="AC144" s="15"/>
      <c r="AD144" s="22">
        <v>0.29795652173913045</v>
      </c>
      <c r="AE144" s="15"/>
      <c r="AF144" s="22">
        <f t="shared" si="22"/>
        <v>6.5</v>
      </c>
      <c r="AG144" s="22">
        <f t="shared" si="23"/>
        <v>1.55</v>
      </c>
      <c r="AH144" s="20"/>
      <c r="AI144" s="21"/>
      <c r="AJ144">
        <v>7.3</v>
      </c>
      <c r="AK144" s="22">
        <v>100</v>
      </c>
      <c r="AL144">
        <v>7.3217397369999997</v>
      </c>
      <c r="AM144" s="22">
        <v>2</v>
      </c>
      <c r="AN144">
        <v>318</v>
      </c>
      <c r="AO144">
        <v>1.885714286</v>
      </c>
      <c r="AP144" s="22">
        <v>2</v>
      </c>
      <c r="AQ144">
        <v>0</v>
      </c>
      <c r="AR144">
        <v>57.571428570000002</v>
      </c>
      <c r="AS144" s="25" t="s">
        <v>249</v>
      </c>
      <c r="AU144" t="s">
        <v>278</v>
      </c>
      <c r="AV144" s="21"/>
      <c r="AW144" s="21"/>
      <c r="AX144" s="75" t="s">
        <v>276</v>
      </c>
      <c r="AZ144" s="16"/>
      <c r="BA144">
        <v>6.12</v>
      </c>
      <c r="BB144">
        <v>3.43</v>
      </c>
      <c r="BC144">
        <v>1.52</v>
      </c>
      <c r="BD144" s="22"/>
      <c r="BE144" s="22"/>
      <c r="BF144">
        <v>7.69</v>
      </c>
      <c r="BG144" s="77">
        <v>39548.486111111109</v>
      </c>
      <c r="BH144" s="21" t="s">
        <v>309</v>
      </c>
      <c r="BI144">
        <v>32.43</v>
      </c>
      <c r="BJ144" s="25" t="s">
        <v>281</v>
      </c>
      <c r="BK144" s="15"/>
      <c r="BL144" s="19"/>
      <c r="BM144" s="15"/>
      <c r="BN144" s="15"/>
      <c r="BO144" s="22"/>
      <c r="BP144" s="22"/>
      <c r="BQ144" t="s">
        <v>306</v>
      </c>
      <c r="BR144" s="16">
        <v>9.75</v>
      </c>
      <c r="BT144" s="16">
        <v>0.68</v>
      </c>
      <c r="BU144" s="65"/>
      <c r="BV144">
        <v>3130</v>
      </c>
    </row>
    <row r="145" spans="1:74">
      <c r="A145" s="19" t="s">
        <v>269</v>
      </c>
      <c r="B145" s="19">
        <v>1</v>
      </c>
      <c r="C145" t="s">
        <v>256</v>
      </c>
      <c r="D145">
        <v>1</v>
      </c>
      <c r="E145" s="15"/>
      <c r="F145" t="s">
        <v>282</v>
      </c>
      <c r="G145" t="s">
        <v>312</v>
      </c>
      <c r="H145" t="s">
        <v>244</v>
      </c>
      <c r="I145" s="17">
        <f t="shared" si="17"/>
        <v>54.314120000000003</v>
      </c>
      <c r="J145" s="18">
        <f t="shared" si="18"/>
        <v>9.9721600000000006</v>
      </c>
      <c r="L145" s="73" t="s">
        <v>274</v>
      </c>
      <c r="M145">
        <v>3</v>
      </c>
      <c r="N145" s="19"/>
      <c r="O145" s="19"/>
      <c r="P145">
        <v>15.1</v>
      </c>
      <c r="Q145" s="21" t="s">
        <v>245</v>
      </c>
      <c r="R145" s="15">
        <v>144</v>
      </c>
      <c r="S145" s="22"/>
      <c r="T145" s="22"/>
      <c r="U145" s="76"/>
      <c r="V145">
        <v>8.3999999999999991E-2</v>
      </c>
      <c r="W145" s="43" t="s">
        <v>212</v>
      </c>
      <c r="X145" s="72"/>
      <c r="Y145" s="16">
        <f t="shared" si="24"/>
        <v>12.4</v>
      </c>
      <c r="Z145" s="16">
        <f t="shared" si="19"/>
        <v>28.9</v>
      </c>
      <c r="AA145" s="16">
        <f t="shared" si="20"/>
        <v>58.7</v>
      </c>
      <c r="AB145" s="22">
        <f t="shared" si="21"/>
        <v>1.74</v>
      </c>
      <c r="AC145" s="15"/>
      <c r="AD145" s="22">
        <v>0.29795652173913045</v>
      </c>
      <c r="AE145" s="15"/>
      <c r="AF145" s="22">
        <f t="shared" si="22"/>
        <v>6.5</v>
      </c>
      <c r="AG145" s="22">
        <f t="shared" si="23"/>
        <v>1.55</v>
      </c>
      <c r="AH145" s="20"/>
      <c r="AI145" s="21"/>
      <c r="AJ145">
        <v>3.5347826090000001</v>
      </c>
      <c r="AK145" s="22">
        <v>100</v>
      </c>
      <c r="AL145">
        <v>4.5143126359999997</v>
      </c>
      <c r="AM145" s="22">
        <v>2</v>
      </c>
      <c r="AN145">
        <v>129.30434779999999</v>
      </c>
      <c r="AO145">
        <v>1.173913043</v>
      </c>
      <c r="AP145" s="22">
        <v>2</v>
      </c>
      <c r="AQ145">
        <v>0</v>
      </c>
      <c r="AR145">
        <v>76.869565219999998</v>
      </c>
      <c r="AS145" s="25" t="s">
        <v>249</v>
      </c>
      <c r="AU145" t="s">
        <v>278</v>
      </c>
      <c r="AV145" s="21"/>
      <c r="AW145" s="21"/>
      <c r="AX145" s="75" t="s">
        <v>276</v>
      </c>
      <c r="AZ145" s="16"/>
      <c r="BA145">
        <v>6.12</v>
      </c>
      <c r="BB145">
        <v>3.43</v>
      </c>
      <c r="BC145">
        <v>1.52</v>
      </c>
      <c r="BD145" s="22"/>
      <c r="BE145" s="22"/>
      <c r="BF145">
        <v>7.69</v>
      </c>
      <c r="BG145" s="77">
        <v>39548.486111111109</v>
      </c>
      <c r="BH145" s="21" t="s">
        <v>309</v>
      </c>
      <c r="BI145">
        <v>32.43</v>
      </c>
      <c r="BJ145" s="25" t="s">
        <v>281</v>
      </c>
      <c r="BK145" s="15"/>
      <c r="BL145" s="19"/>
      <c r="BM145" s="15"/>
      <c r="BN145" s="15"/>
      <c r="BO145" s="22"/>
      <c r="BP145" s="22"/>
      <c r="BQ145" t="s">
        <v>306</v>
      </c>
      <c r="BR145" s="16">
        <v>9.75</v>
      </c>
      <c r="BT145" s="16">
        <v>0.68</v>
      </c>
      <c r="BU145" s="65"/>
      <c r="BV145">
        <v>3130</v>
      </c>
    </row>
    <row r="146" spans="1:74">
      <c r="A146" s="19" t="s">
        <v>269</v>
      </c>
      <c r="B146" s="19">
        <v>1</v>
      </c>
      <c r="C146" t="s">
        <v>256</v>
      </c>
      <c r="D146">
        <v>1</v>
      </c>
      <c r="E146" s="15"/>
      <c r="F146" t="s">
        <v>282</v>
      </c>
      <c r="G146" t="s">
        <v>312</v>
      </c>
      <c r="H146" t="s">
        <v>244</v>
      </c>
      <c r="I146" s="17">
        <f t="shared" si="17"/>
        <v>54.314120000000003</v>
      </c>
      <c r="J146" s="18">
        <f t="shared" si="18"/>
        <v>9.9721600000000006</v>
      </c>
      <c r="L146" s="73" t="s">
        <v>274</v>
      </c>
      <c r="M146">
        <v>4</v>
      </c>
      <c r="N146" s="19"/>
      <c r="O146" s="19"/>
      <c r="P146">
        <v>4.4000000000000004</v>
      </c>
      <c r="Q146" s="21" t="s">
        <v>245</v>
      </c>
      <c r="R146" s="15">
        <v>144</v>
      </c>
      <c r="S146" s="22"/>
      <c r="T146" s="22"/>
      <c r="U146" s="76"/>
      <c r="V146">
        <v>0.14329411764705882</v>
      </c>
      <c r="W146" s="43" t="s">
        <v>212</v>
      </c>
      <c r="X146" s="72"/>
      <c r="Y146" s="16">
        <f t="shared" si="24"/>
        <v>12.4</v>
      </c>
      <c r="Z146" s="16">
        <f t="shared" si="19"/>
        <v>28.9</v>
      </c>
      <c r="AA146" s="16">
        <f t="shared" si="20"/>
        <v>58.7</v>
      </c>
      <c r="AB146" s="22">
        <f t="shared" si="21"/>
        <v>1.74</v>
      </c>
      <c r="AC146" s="15"/>
      <c r="AD146" s="22">
        <v>0.29795652173913045</v>
      </c>
      <c r="AE146" s="15"/>
      <c r="AF146" s="22">
        <f t="shared" si="22"/>
        <v>6.5</v>
      </c>
      <c r="AG146" s="22">
        <f t="shared" si="23"/>
        <v>1.55</v>
      </c>
      <c r="AH146" s="20"/>
      <c r="AI146" s="21"/>
      <c r="AJ146">
        <v>4.266666667</v>
      </c>
      <c r="AK146" s="22">
        <v>100</v>
      </c>
      <c r="AL146">
        <v>4.6561172900000001</v>
      </c>
      <c r="AM146" s="22">
        <v>2</v>
      </c>
      <c r="AN146">
        <v>182.7407407</v>
      </c>
      <c r="AO146">
        <v>1.337037037</v>
      </c>
      <c r="AP146" s="22">
        <v>2</v>
      </c>
      <c r="AQ146">
        <v>0</v>
      </c>
      <c r="AR146">
        <v>72.777777779999994</v>
      </c>
      <c r="AS146" s="25" t="s">
        <v>249</v>
      </c>
      <c r="AU146" t="s">
        <v>278</v>
      </c>
      <c r="AV146" s="21"/>
      <c r="AW146" s="21"/>
      <c r="AX146" s="75" t="s">
        <v>276</v>
      </c>
      <c r="AZ146" s="16"/>
      <c r="BA146">
        <v>6.12</v>
      </c>
      <c r="BB146">
        <v>3.43</v>
      </c>
      <c r="BC146">
        <v>1.52</v>
      </c>
      <c r="BD146" s="22"/>
      <c r="BE146" s="22"/>
      <c r="BF146">
        <v>7.69</v>
      </c>
      <c r="BG146" s="77">
        <v>39548.486111111109</v>
      </c>
      <c r="BH146" s="21" t="s">
        <v>309</v>
      </c>
      <c r="BI146">
        <v>32.43</v>
      </c>
      <c r="BJ146" s="25" t="s">
        <v>281</v>
      </c>
      <c r="BK146" s="15"/>
      <c r="BL146" s="19"/>
      <c r="BM146" s="15"/>
      <c r="BN146" s="15"/>
      <c r="BO146" s="22"/>
      <c r="BP146" s="22"/>
      <c r="BQ146" t="s">
        <v>306</v>
      </c>
      <c r="BR146" s="16">
        <v>9.75</v>
      </c>
      <c r="BT146" s="16">
        <v>0.68</v>
      </c>
      <c r="BU146" s="65"/>
      <c r="BV146">
        <v>3130</v>
      </c>
    </row>
    <row r="147" spans="1:74">
      <c r="A147" s="19" t="s">
        <v>269</v>
      </c>
      <c r="B147" s="19">
        <v>1</v>
      </c>
      <c r="C147" t="s">
        <v>256</v>
      </c>
      <c r="D147">
        <v>1</v>
      </c>
      <c r="E147" s="15"/>
      <c r="F147" t="s">
        <v>282</v>
      </c>
      <c r="G147" t="s">
        <v>312</v>
      </c>
      <c r="H147" t="s">
        <v>244</v>
      </c>
      <c r="I147" s="17">
        <f t="shared" si="17"/>
        <v>54.314120000000003</v>
      </c>
      <c r="J147" s="18">
        <f t="shared" si="18"/>
        <v>9.9721600000000006</v>
      </c>
      <c r="L147" s="73" t="s">
        <v>274</v>
      </c>
      <c r="M147">
        <v>5</v>
      </c>
      <c r="N147" s="19"/>
      <c r="O147" s="19"/>
      <c r="P147">
        <v>4</v>
      </c>
      <c r="Q147" s="21" t="s">
        <v>245</v>
      </c>
      <c r="R147" s="15">
        <v>144</v>
      </c>
      <c r="S147" s="22"/>
      <c r="T147" s="22"/>
      <c r="U147" s="76"/>
      <c r="V147">
        <v>0.13588235294117648</v>
      </c>
      <c r="W147" s="43" t="s">
        <v>212</v>
      </c>
      <c r="X147" s="72"/>
      <c r="Y147" s="16">
        <f t="shared" si="24"/>
        <v>12.4</v>
      </c>
      <c r="Z147" s="16">
        <f t="shared" si="19"/>
        <v>28.9</v>
      </c>
      <c r="AA147" s="16">
        <f t="shared" si="20"/>
        <v>58.7</v>
      </c>
      <c r="AB147" s="22">
        <f t="shared" si="21"/>
        <v>1.74</v>
      </c>
      <c r="AC147" s="15"/>
      <c r="AD147" s="22">
        <v>0.29795652173913045</v>
      </c>
      <c r="AE147" s="15"/>
      <c r="AF147" s="22">
        <f t="shared" si="22"/>
        <v>6.5</v>
      </c>
      <c r="AG147" s="22">
        <f t="shared" si="23"/>
        <v>1.55</v>
      </c>
      <c r="AH147" s="20"/>
      <c r="AI147" s="21"/>
      <c r="AJ147">
        <v>5.0064516130000003</v>
      </c>
      <c r="AK147" s="22">
        <v>100</v>
      </c>
      <c r="AL147">
        <v>5.1465319550000004</v>
      </c>
      <c r="AM147" s="22">
        <v>2</v>
      </c>
      <c r="AN147">
        <v>210.41935480000001</v>
      </c>
      <c r="AO147">
        <v>1.425806452</v>
      </c>
      <c r="AP147" s="22">
        <v>2</v>
      </c>
      <c r="AQ147">
        <v>0</v>
      </c>
      <c r="AR147">
        <v>68.419354839999997</v>
      </c>
      <c r="AS147" s="25" t="s">
        <v>249</v>
      </c>
      <c r="AU147" t="s">
        <v>278</v>
      </c>
      <c r="AV147" s="21"/>
      <c r="AW147" s="21"/>
      <c r="AX147" s="75" t="s">
        <v>276</v>
      </c>
      <c r="AZ147" s="16"/>
      <c r="BA147">
        <v>6.12</v>
      </c>
      <c r="BB147">
        <v>3.43</v>
      </c>
      <c r="BC147">
        <v>1.52</v>
      </c>
      <c r="BD147" s="22"/>
      <c r="BE147" s="22"/>
      <c r="BF147">
        <v>7.69</v>
      </c>
      <c r="BG147" s="77">
        <v>39548.486111111109</v>
      </c>
      <c r="BH147" s="21" t="s">
        <v>309</v>
      </c>
      <c r="BI147">
        <v>32.43</v>
      </c>
      <c r="BJ147" s="25" t="s">
        <v>281</v>
      </c>
      <c r="BK147" s="15"/>
      <c r="BL147" s="19"/>
      <c r="BM147" s="15"/>
      <c r="BN147" s="15"/>
      <c r="BO147" s="22"/>
      <c r="BP147" s="22"/>
      <c r="BQ147" t="s">
        <v>306</v>
      </c>
      <c r="BR147" s="16">
        <v>9.75</v>
      </c>
      <c r="BT147" s="16">
        <v>0.68</v>
      </c>
      <c r="BU147" s="65"/>
      <c r="BV147">
        <v>3130</v>
      </c>
    </row>
    <row r="148" spans="1:74">
      <c r="A148" s="19" t="s">
        <v>269</v>
      </c>
      <c r="B148" s="19">
        <v>1</v>
      </c>
      <c r="C148" t="s">
        <v>256</v>
      </c>
      <c r="D148">
        <v>1</v>
      </c>
      <c r="E148" s="15"/>
      <c r="F148" t="s">
        <v>282</v>
      </c>
      <c r="G148" t="s">
        <v>312</v>
      </c>
      <c r="H148" t="s">
        <v>244</v>
      </c>
      <c r="I148" s="17">
        <f t="shared" si="17"/>
        <v>54.314120000000003</v>
      </c>
      <c r="J148" s="18">
        <f t="shared" si="18"/>
        <v>9.9721600000000006</v>
      </c>
      <c r="L148" s="73" t="s">
        <v>274</v>
      </c>
      <c r="M148">
        <v>6</v>
      </c>
      <c r="N148" s="19"/>
      <c r="O148" s="19"/>
      <c r="P148">
        <v>15.5</v>
      </c>
      <c r="Q148" s="21" t="s">
        <v>245</v>
      </c>
      <c r="R148" s="15">
        <v>144</v>
      </c>
      <c r="S148" s="22"/>
      <c r="T148" s="22"/>
      <c r="U148" s="76"/>
      <c r="V148">
        <v>3.5411764705882351E-2</v>
      </c>
      <c r="W148" s="43" t="s">
        <v>212</v>
      </c>
      <c r="X148" s="72"/>
      <c r="Y148" s="16">
        <f t="shared" si="24"/>
        <v>12.4</v>
      </c>
      <c r="Z148" s="16">
        <f t="shared" si="19"/>
        <v>28.9</v>
      </c>
      <c r="AA148" s="16">
        <f t="shared" si="20"/>
        <v>58.7</v>
      </c>
      <c r="AB148" s="22">
        <f t="shared" si="21"/>
        <v>1.74</v>
      </c>
      <c r="AC148" s="15"/>
      <c r="AD148" s="22">
        <v>0.29795652173913045</v>
      </c>
      <c r="AE148" s="15"/>
      <c r="AF148" s="22">
        <f t="shared" si="22"/>
        <v>6.5</v>
      </c>
      <c r="AG148" s="22">
        <f t="shared" si="23"/>
        <v>1.55</v>
      </c>
      <c r="AH148" s="20"/>
      <c r="AI148" s="21"/>
      <c r="AJ148">
        <v>4.4413043480000001</v>
      </c>
      <c r="AK148" s="22">
        <v>100</v>
      </c>
      <c r="AL148">
        <v>4.7475719410000004</v>
      </c>
      <c r="AM148" s="22">
        <v>2</v>
      </c>
      <c r="AN148">
        <v>152.4565217</v>
      </c>
      <c r="AO148">
        <v>1.317391304</v>
      </c>
      <c r="AP148" s="22">
        <v>2</v>
      </c>
      <c r="AQ148">
        <v>0</v>
      </c>
      <c r="AR148">
        <v>71.5</v>
      </c>
      <c r="AS148" s="25" t="s">
        <v>249</v>
      </c>
      <c r="AU148" t="s">
        <v>278</v>
      </c>
      <c r="AV148" s="21"/>
      <c r="AW148" s="21"/>
      <c r="AX148" s="75" t="s">
        <v>276</v>
      </c>
      <c r="AZ148" s="16"/>
      <c r="BA148">
        <v>6.12</v>
      </c>
      <c r="BB148">
        <v>3.43</v>
      </c>
      <c r="BC148">
        <v>1.52</v>
      </c>
      <c r="BD148" s="22"/>
      <c r="BE148" s="22"/>
      <c r="BF148">
        <v>7.69</v>
      </c>
      <c r="BG148" s="77">
        <v>39548.486111111109</v>
      </c>
      <c r="BH148" s="21" t="s">
        <v>309</v>
      </c>
      <c r="BI148">
        <v>32.43</v>
      </c>
      <c r="BJ148" s="25" t="s">
        <v>281</v>
      </c>
      <c r="BK148" s="15"/>
      <c r="BL148" s="19"/>
      <c r="BM148" s="15"/>
      <c r="BN148" s="15"/>
      <c r="BO148" s="22"/>
      <c r="BP148" s="22"/>
      <c r="BQ148" t="s">
        <v>306</v>
      </c>
      <c r="BR148" s="16">
        <v>9.75</v>
      </c>
      <c r="BT148" s="16">
        <v>0.68</v>
      </c>
      <c r="BU148" s="65"/>
      <c r="BV148">
        <v>3130</v>
      </c>
    </row>
    <row r="149" spans="1:74">
      <c r="A149" s="19" t="s">
        <v>269</v>
      </c>
      <c r="B149" s="19">
        <v>1</v>
      </c>
      <c r="C149" t="s">
        <v>256</v>
      </c>
      <c r="D149">
        <v>1</v>
      </c>
      <c r="E149" s="15"/>
      <c r="F149" t="s">
        <v>282</v>
      </c>
      <c r="G149" t="s">
        <v>312</v>
      </c>
      <c r="H149" t="s">
        <v>244</v>
      </c>
      <c r="I149" s="17">
        <f t="shared" si="17"/>
        <v>54.314120000000003</v>
      </c>
      <c r="J149" s="18">
        <f t="shared" si="18"/>
        <v>9.9721600000000006</v>
      </c>
      <c r="L149" s="73" t="s">
        <v>274</v>
      </c>
      <c r="M149">
        <v>7</v>
      </c>
      <c r="N149" s="19"/>
      <c r="O149" s="19"/>
      <c r="P149">
        <v>4.0999999999999996</v>
      </c>
      <c r="Q149" s="21" t="s">
        <v>245</v>
      </c>
      <c r="R149" s="15">
        <v>144</v>
      </c>
      <c r="S149" s="22"/>
      <c r="T149" s="22"/>
      <c r="U149" s="76"/>
      <c r="V149">
        <v>8.9764705882352941E-2</v>
      </c>
      <c r="W149" s="43" t="s">
        <v>212</v>
      </c>
      <c r="X149" s="72"/>
      <c r="Y149" s="16">
        <f t="shared" si="24"/>
        <v>12.4</v>
      </c>
      <c r="Z149" s="16">
        <f t="shared" si="19"/>
        <v>28.9</v>
      </c>
      <c r="AA149" s="16">
        <f t="shared" si="20"/>
        <v>58.7</v>
      </c>
      <c r="AB149" s="22">
        <f t="shared" si="21"/>
        <v>1.74</v>
      </c>
      <c r="AC149" s="15"/>
      <c r="AD149" s="22">
        <v>0.29795652173913045</v>
      </c>
      <c r="AE149" s="15"/>
      <c r="AF149" s="22">
        <f t="shared" si="22"/>
        <v>6.5</v>
      </c>
      <c r="AG149" s="22">
        <f t="shared" si="23"/>
        <v>1.55</v>
      </c>
      <c r="AH149" s="20"/>
      <c r="AI149" s="21"/>
      <c r="AJ149">
        <v>4.8764705880000001</v>
      </c>
      <c r="AK149" s="22">
        <v>100</v>
      </c>
      <c r="AL149">
        <v>4.8502474830000004</v>
      </c>
      <c r="AM149" s="22">
        <v>2</v>
      </c>
      <c r="AN149">
        <v>195.1176471</v>
      </c>
      <c r="AO149">
        <v>1.482352941</v>
      </c>
      <c r="AP149" s="22">
        <v>2</v>
      </c>
      <c r="AQ149">
        <v>0</v>
      </c>
      <c r="AR149">
        <v>69.156862750000002</v>
      </c>
      <c r="AS149" s="25" t="s">
        <v>249</v>
      </c>
      <c r="AU149" t="s">
        <v>278</v>
      </c>
      <c r="AV149" s="21"/>
      <c r="AW149" s="21"/>
      <c r="AX149" s="75" t="s">
        <v>276</v>
      </c>
      <c r="AZ149" s="16"/>
      <c r="BA149">
        <v>6.12</v>
      </c>
      <c r="BB149">
        <v>3.43</v>
      </c>
      <c r="BC149">
        <v>1.52</v>
      </c>
      <c r="BD149" s="22"/>
      <c r="BE149" s="22"/>
      <c r="BF149">
        <v>7.69</v>
      </c>
      <c r="BG149" s="77">
        <v>39548.486111111109</v>
      </c>
      <c r="BH149" s="21" t="s">
        <v>309</v>
      </c>
      <c r="BI149">
        <v>32.43</v>
      </c>
      <c r="BJ149" s="25" t="s">
        <v>281</v>
      </c>
      <c r="BK149" s="15"/>
      <c r="BL149" s="19"/>
      <c r="BM149" s="15"/>
      <c r="BN149" s="15"/>
      <c r="BO149" s="22"/>
      <c r="BP149" s="22"/>
      <c r="BQ149" t="s">
        <v>306</v>
      </c>
      <c r="BR149" s="16">
        <v>9.75</v>
      </c>
      <c r="BT149" s="16">
        <v>0.68</v>
      </c>
      <c r="BU149" s="65"/>
      <c r="BV149">
        <v>3130</v>
      </c>
    </row>
    <row r="150" spans="1:74">
      <c r="A150" s="19" t="s">
        <v>269</v>
      </c>
      <c r="B150" s="19">
        <v>1</v>
      </c>
      <c r="C150" t="s">
        <v>256</v>
      </c>
      <c r="D150">
        <v>1</v>
      </c>
      <c r="E150" s="15"/>
      <c r="F150" t="s">
        <v>282</v>
      </c>
      <c r="G150" t="s">
        <v>312</v>
      </c>
      <c r="H150" t="s">
        <v>244</v>
      </c>
      <c r="I150" s="17">
        <f t="shared" si="17"/>
        <v>54.314120000000003</v>
      </c>
      <c r="J150" s="18">
        <f t="shared" si="18"/>
        <v>9.9721600000000006</v>
      </c>
      <c r="L150" s="73" t="s">
        <v>274</v>
      </c>
      <c r="M150">
        <v>8</v>
      </c>
      <c r="N150" s="19"/>
      <c r="O150" s="19"/>
      <c r="P150">
        <v>4.7</v>
      </c>
      <c r="Q150" s="21" t="s">
        <v>245</v>
      </c>
      <c r="R150" s="15">
        <v>144</v>
      </c>
      <c r="S150" s="22"/>
      <c r="T150" s="22"/>
      <c r="U150" s="76"/>
      <c r="V150">
        <v>6.0941176470588235E-2</v>
      </c>
      <c r="W150" s="43" t="s">
        <v>212</v>
      </c>
      <c r="X150" s="72"/>
      <c r="Y150" s="16">
        <f t="shared" si="24"/>
        <v>12.4</v>
      </c>
      <c r="Z150" s="16">
        <f t="shared" si="19"/>
        <v>28.9</v>
      </c>
      <c r="AA150" s="16">
        <f t="shared" si="20"/>
        <v>58.7</v>
      </c>
      <c r="AB150" s="22">
        <f t="shared" si="21"/>
        <v>1.74</v>
      </c>
      <c r="AC150" s="15"/>
      <c r="AD150" s="22">
        <v>0.29795652173913045</v>
      </c>
      <c r="AE150" s="15"/>
      <c r="AF150" s="22">
        <f t="shared" si="22"/>
        <v>6.5</v>
      </c>
      <c r="AG150" s="22">
        <f t="shared" si="23"/>
        <v>1.55</v>
      </c>
      <c r="AH150" s="20"/>
      <c r="AI150" s="21"/>
      <c r="AJ150">
        <v>5.2363636360000001</v>
      </c>
      <c r="AK150" s="22">
        <v>100</v>
      </c>
      <c r="AL150">
        <v>5.2667939879999999</v>
      </c>
      <c r="AM150" s="22">
        <v>2</v>
      </c>
      <c r="AN150">
        <v>213.29090909999999</v>
      </c>
      <c r="AO150">
        <v>1.64</v>
      </c>
      <c r="AP150" s="22">
        <v>2</v>
      </c>
      <c r="AQ150">
        <v>0</v>
      </c>
      <c r="AR150">
        <v>66.818181820000007</v>
      </c>
      <c r="AS150" s="25" t="s">
        <v>249</v>
      </c>
      <c r="AU150" t="s">
        <v>278</v>
      </c>
      <c r="AV150" s="21"/>
      <c r="AW150" s="21"/>
      <c r="AX150" s="75" t="s">
        <v>276</v>
      </c>
      <c r="AZ150" s="16"/>
      <c r="BA150">
        <v>6.12</v>
      </c>
      <c r="BB150">
        <v>3.43</v>
      </c>
      <c r="BC150">
        <v>1.52</v>
      </c>
      <c r="BD150" s="22"/>
      <c r="BE150" s="22"/>
      <c r="BF150">
        <v>7.69</v>
      </c>
      <c r="BG150" s="77">
        <v>39548.486111111109</v>
      </c>
      <c r="BH150" s="21" t="s">
        <v>309</v>
      </c>
      <c r="BI150">
        <v>32.43</v>
      </c>
      <c r="BJ150" s="25" t="s">
        <v>281</v>
      </c>
      <c r="BK150" s="15"/>
      <c r="BL150" s="19"/>
      <c r="BM150" s="15"/>
      <c r="BN150" s="15"/>
      <c r="BO150" s="22"/>
      <c r="BP150" s="22"/>
      <c r="BQ150" t="s">
        <v>306</v>
      </c>
      <c r="BR150" s="16">
        <v>9.75</v>
      </c>
      <c r="BT150" s="16">
        <v>0.68</v>
      </c>
      <c r="BU150" s="65"/>
      <c r="BV150">
        <v>3130</v>
      </c>
    </row>
    <row r="151" spans="1:74">
      <c r="A151" s="19" t="s">
        <v>269</v>
      </c>
      <c r="B151" s="19">
        <v>1</v>
      </c>
      <c r="C151" t="s">
        <v>256</v>
      </c>
      <c r="D151">
        <v>1</v>
      </c>
      <c r="E151" s="15"/>
      <c r="F151" t="s">
        <v>283</v>
      </c>
      <c r="G151" t="s">
        <v>312</v>
      </c>
      <c r="H151" t="s">
        <v>242</v>
      </c>
      <c r="I151" s="17">
        <f t="shared" si="17"/>
        <v>54.314120000000003</v>
      </c>
      <c r="J151" s="18">
        <f t="shared" si="18"/>
        <v>9.9721600000000006</v>
      </c>
      <c r="L151" s="73" t="s">
        <v>274</v>
      </c>
      <c r="M151">
        <v>1</v>
      </c>
      <c r="N151" s="19"/>
      <c r="O151" s="19"/>
      <c r="P151">
        <v>3.7</v>
      </c>
      <c r="Q151" s="21" t="s">
        <v>245</v>
      </c>
      <c r="R151" s="15">
        <v>144</v>
      </c>
      <c r="S151" s="22"/>
      <c r="T151" s="22"/>
      <c r="U151" s="76"/>
      <c r="V151">
        <v>0.4710588235294117</v>
      </c>
      <c r="W151" s="43" t="s">
        <v>212</v>
      </c>
      <c r="X151" s="72"/>
      <c r="Y151" s="16">
        <f t="shared" si="24"/>
        <v>12.4</v>
      </c>
      <c r="Z151" s="16">
        <f t="shared" si="19"/>
        <v>28.9</v>
      </c>
      <c r="AA151" s="16">
        <f t="shared" si="20"/>
        <v>58.7</v>
      </c>
      <c r="AB151" s="22">
        <f t="shared" si="21"/>
        <v>1.74</v>
      </c>
      <c r="AC151" s="15"/>
      <c r="AD151" s="22">
        <v>0.29795652173913045</v>
      </c>
      <c r="AE151" s="15"/>
      <c r="AF151" s="22">
        <f t="shared" si="22"/>
        <v>6.5</v>
      </c>
      <c r="AG151" s="22">
        <f t="shared" si="23"/>
        <v>1.55</v>
      </c>
      <c r="AH151" s="20"/>
      <c r="AI151" s="21"/>
      <c r="AJ151">
        <v>6.5</v>
      </c>
      <c r="AK151" s="22">
        <v>100</v>
      </c>
      <c r="AL151">
        <v>7.4825495650000002</v>
      </c>
      <c r="AM151" s="22">
        <v>2</v>
      </c>
      <c r="AN151">
        <v>237.5</v>
      </c>
      <c r="AO151">
        <v>2.0499999999999998</v>
      </c>
      <c r="AP151" s="22">
        <v>2</v>
      </c>
      <c r="AQ151">
        <v>0</v>
      </c>
      <c r="AR151">
        <v>59.75</v>
      </c>
      <c r="AS151" s="25" t="s">
        <v>249</v>
      </c>
      <c r="AU151" t="s">
        <v>277</v>
      </c>
      <c r="AV151" s="21"/>
      <c r="AW151" s="21"/>
      <c r="AX151" s="75" t="s">
        <v>276</v>
      </c>
      <c r="AZ151" s="16"/>
      <c r="BA151">
        <v>4.8899999999999997</v>
      </c>
      <c r="BB151">
        <v>3.04</v>
      </c>
      <c r="BC151">
        <v>1.6</v>
      </c>
      <c r="BD151" s="22"/>
      <c r="BE151" s="22"/>
      <c r="BF151">
        <v>7.88</v>
      </c>
      <c r="BG151" s="77">
        <v>39548.583333333336</v>
      </c>
      <c r="BH151" s="21" t="s">
        <v>309</v>
      </c>
      <c r="BI151">
        <v>29.27</v>
      </c>
      <c r="BJ151" s="25" t="s">
        <v>281</v>
      </c>
      <c r="BK151" s="15"/>
      <c r="BL151" s="19"/>
      <c r="BM151" s="15"/>
      <c r="BN151" s="15"/>
      <c r="BO151" s="22"/>
      <c r="BP151" s="22"/>
      <c r="BQ151" t="s">
        <v>306</v>
      </c>
      <c r="BR151" s="16">
        <v>9.75</v>
      </c>
      <c r="BT151" s="16">
        <v>0.68</v>
      </c>
      <c r="BU151" s="65"/>
      <c r="BV151">
        <v>522</v>
      </c>
    </row>
    <row r="152" spans="1:74">
      <c r="A152" s="19" t="s">
        <v>269</v>
      </c>
      <c r="B152" s="19">
        <v>1</v>
      </c>
      <c r="C152" t="s">
        <v>256</v>
      </c>
      <c r="D152">
        <v>1</v>
      </c>
      <c r="E152" s="15"/>
      <c r="F152" t="s">
        <v>283</v>
      </c>
      <c r="G152" t="s">
        <v>312</v>
      </c>
      <c r="H152" t="s">
        <v>242</v>
      </c>
      <c r="I152" s="17">
        <f t="shared" si="17"/>
        <v>54.314120000000003</v>
      </c>
      <c r="J152" s="18">
        <f t="shared" si="18"/>
        <v>9.9721600000000006</v>
      </c>
      <c r="L152" s="73" t="s">
        <v>274</v>
      </c>
      <c r="M152">
        <v>2</v>
      </c>
      <c r="N152" s="19"/>
      <c r="O152" s="19"/>
      <c r="P152">
        <v>15.2</v>
      </c>
      <c r="Q152" s="21" t="s">
        <v>245</v>
      </c>
      <c r="R152" s="15">
        <v>144</v>
      </c>
      <c r="S152" s="22"/>
      <c r="T152" s="22"/>
      <c r="U152" s="76"/>
      <c r="V152">
        <v>7.4117647058823524E-2</v>
      </c>
      <c r="W152" s="43" t="s">
        <v>212</v>
      </c>
      <c r="X152" s="72"/>
      <c r="Y152" s="16">
        <f t="shared" si="24"/>
        <v>12.4</v>
      </c>
      <c r="Z152" s="16">
        <f t="shared" si="19"/>
        <v>28.9</v>
      </c>
      <c r="AA152" s="16">
        <f t="shared" si="20"/>
        <v>58.7</v>
      </c>
      <c r="AB152" s="22">
        <f t="shared" si="21"/>
        <v>1.74</v>
      </c>
      <c r="AC152" s="15"/>
      <c r="AD152" s="22">
        <v>0.29795652173913045</v>
      </c>
      <c r="AE152" s="15"/>
      <c r="AF152" s="22">
        <f t="shared" si="22"/>
        <v>6.5</v>
      </c>
      <c r="AG152" s="22">
        <f t="shared" si="23"/>
        <v>1.55</v>
      </c>
      <c r="AH152" s="20"/>
      <c r="AI152" s="21"/>
      <c r="AJ152">
        <v>2.6578947369999999</v>
      </c>
      <c r="AK152" s="22">
        <v>100</v>
      </c>
      <c r="AL152">
        <v>4.2127803510000001</v>
      </c>
      <c r="AM152" s="22">
        <v>2</v>
      </c>
      <c r="AN152">
        <v>72.315789469999999</v>
      </c>
      <c r="AO152">
        <v>1.052631579</v>
      </c>
      <c r="AP152" s="22">
        <v>2</v>
      </c>
      <c r="AQ152">
        <v>0</v>
      </c>
      <c r="AR152">
        <v>80.78947368</v>
      </c>
      <c r="AS152" s="25" t="s">
        <v>249</v>
      </c>
      <c r="AU152" t="s">
        <v>277</v>
      </c>
      <c r="AV152" s="21"/>
      <c r="AW152" s="21"/>
      <c r="AX152" s="75" t="s">
        <v>276</v>
      </c>
      <c r="AZ152" s="16"/>
      <c r="BA152">
        <v>4.8899999999999997</v>
      </c>
      <c r="BB152">
        <v>3.04</v>
      </c>
      <c r="BC152">
        <v>1.6</v>
      </c>
      <c r="BD152" s="22"/>
      <c r="BE152" s="22"/>
      <c r="BF152">
        <v>7.88</v>
      </c>
      <c r="BG152" s="77">
        <v>39548.583333333336</v>
      </c>
      <c r="BH152" s="21" t="s">
        <v>309</v>
      </c>
      <c r="BI152">
        <v>29.27</v>
      </c>
      <c r="BJ152" s="25" t="s">
        <v>281</v>
      </c>
      <c r="BK152" s="15"/>
      <c r="BL152" s="19"/>
      <c r="BM152" s="15"/>
      <c r="BN152" s="15"/>
      <c r="BO152" s="22"/>
      <c r="BP152" s="22"/>
      <c r="BQ152" t="s">
        <v>306</v>
      </c>
      <c r="BR152" s="16">
        <v>9.75</v>
      </c>
      <c r="BT152" s="16">
        <v>0.68</v>
      </c>
      <c r="BU152" s="65"/>
      <c r="BV152">
        <v>522</v>
      </c>
    </row>
    <row r="153" spans="1:74">
      <c r="A153" s="19" t="s">
        <v>269</v>
      </c>
      <c r="B153" s="19">
        <v>1</v>
      </c>
      <c r="C153" t="s">
        <v>256</v>
      </c>
      <c r="D153">
        <v>1</v>
      </c>
      <c r="E153" s="15"/>
      <c r="F153" t="s">
        <v>283</v>
      </c>
      <c r="G153" t="s">
        <v>312</v>
      </c>
      <c r="H153" t="s">
        <v>242</v>
      </c>
      <c r="I153" s="17">
        <f t="shared" si="17"/>
        <v>54.314120000000003</v>
      </c>
      <c r="J153" s="18">
        <f t="shared" si="18"/>
        <v>9.9721600000000006</v>
      </c>
      <c r="L153" s="73" t="s">
        <v>274</v>
      </c>
      <c r="M153">
        <v>3</v>
      </c>
      <c r="N153" s="19"/>
      <c r="O153" s="19"/>
      <c r="P153">
        <v>4.0999999999999996</v>
      </c>
      <c r="Q153" s="21" t="s">
        <v>245</v>
      </c>
      <c r="R153" s="15">
        <v>144</v>
      </c>
      <c r="S153" s="22"/>
      <c r="T153" s="22"/>
      <c r="U153" s="76"/>
      <c r="V153">
        <v>0.112</v>
      </c>
      <c r="W153" s="43" t="s">
        <v>212</v>
      </c>
      <c r="X153" s="72"/>
      <c r="Y153" s="16">
        <f t="shared" si="24"/>
        <v>12.4</v>
      </c>
      <c r="Z153" s="16">
        <f t="shared" si="19"/>
        <v>28.9</v>
      </c>
      <c r="AA153" s="16">
        <f t="shared" si="20"/>
        <v>58.7</v>
      </c>
      <c r="AB153" s="22">
        <f t="shared" si="21"/>
        <v>1.74</v>
      </c>
      <c r="AC153" s="15"/>
      <c r="AD153" s="22">
        <v>0.29795652173913045</v>
      </c>
      <c r="AE153" s="15"/>
      <c r="AF153" s="22">
        <f t="shared" si="22"/>
        <v>6.5</v>
      </c>
      <c r="AG153" s="22">
        <f t="shared" si="23"/>
        <v>1.55</v>
      </c>
      <c r="AH153" s="20"/>
      <c r="AI153" s="21"/>
      <c r="AJ153">
        <v>3.7541666669999998</v>
      </c>
      <c r="AK153" s="22">
        <v>100</v>
      </c>
      <c r="AL153">
        <v>4.3712769060000003</v>
      </c>
      <c r="AM153" s="22">
        <v>2</v>
      </c>
      <c r="AN153">
        <v>152.41666670000001</v>
      </c>
      <c r="AO153">
        <v>1.295833333</v>
      </c>
      <c r="AP153" s="22">
        <v>2</v>
      </c>
      <c r="AQ153">
        <v>0</v>
      </c>
      <c r="AR153">
        <v>75.041666669999998</v>
      </c>
      <c r="AS153" s="25" t="s">
        <v>249</v>
      </c>
      <c r="AU153" t="s">
        <v>277</v>
      </c>
      <c r="AV153" s="21"/>
      <c r="AW153" s="21"/>
      <c r="AX153" s="75" t="s">
        <v>276</v>
      </c>
      <c r="AZ153" s="16"/>
      <c r="BA153">
        <v>4.8899999999999997</v>
      </c>
      <c r="BB153">
        <v>3.04</v>
      </c>
      <c r="BC153">
        <v>1.6</v>
      </c>
      <c r="BD153" s="22"/>
      <c r="BE153" s="22"/>
      <c r="BF153">
        <v>7.88</v>
      </c>
      <c r="BG153" s="77">
        <v>39548.583333333336</v>
      </c>
      <c r="BH153" s="21" t="s">
        <v>309</v>
      </c>
      <c r="BI153">
        <v>29.27</v>
      </c>
      <c r="BJ153" s="25" t="s">
        <v>281</v>
      </c>
      <c r="BK153" s="15"/>
      <c r="BL153" s="19"/>
      <c r="BM153" s="15"/>
      <c r="BN153" s="15"/>
      <c r="BO153" s="22"/>
      <c r="BP153" s="22"/>
      <c r="BQ153" t="s">
        <v>306</v>
      </c>
      <c r="BR153" s="16">
        <v>9.75</v>
      </c>
      <c r="BT153" s="16">
        <v>0.68</v>
      </c>
      <c r="BU153" s="65"/>
      <c r="BV153">
        <v>522</v>
      </c>
    </row>
    <row r="154" spans="1:74">
      <c r="A154" s="19" t="s">
        <v>269</v>
      </c>
      <c r="B154" s="19">
        <v>1</v>
      </c>
      <c r="C154" t="s">
        <v>256</v>
      </c>
      <c r="D154">
        <v>1</v>
      </c>
      <c r="E154" s="15"/>
      <c r="F154" t="s">
        <v>283</v>
      </c>
      <c r="G154" t="s">
        <v>312</v>
      </c>
      <c r="H154" t="s">
        <v>242</v>
      </c>
      <c r="I154" s="17">
        <f t="shared" si="17"/>
        <v>54.314120000000003</v>
      </c>
      <c r="J154" s="18">
        <f t="shared" si="18"/>
        <v>9.9721600000000006</v>
      </c>
      <c r="L154" s="73" t="s">
        <v>274</v>
      </c>
      <c r="M154">
        <v>4</v>
      </c>
      <c r="N154" s="19"/>
      <c r="O154" s="19"/>
      <c r="P154">
        <v>4.3</v>
      </c>
      <c r="Q154" s="21" t="s">
        <v>245</v>
      </c>
      <c r="R154" s="15">
        <v>144</v>
      </c>
      <c r="S154" s="22"/>
      <c r="T154" s="22"/>
      <c r="U154" s="76"/>
      <c r="V154">
        <v>0.11117647058823531</v>
      </c>
      <c r="W154" s="43" t="s">
        <v>212</v>
      </c>
      <c r="X154" s="72"/>
      <c r="Y154" s="16">
        <f t="shared" si="24"/>
        <v>12.4</v>
      </c>
      <c r="Z154" s="16">
        <f t="shared" si="19"/>
        <v>28.9</v>
      </c>
      <c r="AA154" s="16">
        <f t="shared" si="20"/>
        <v>58.7</v>
      </c>
      <c r="AB154" s="22">
        <f t="shared" si="21"/>
        <v>1.74</v>
      </c>
      <c r="AC154" s="15"/>
      <c r="AD154" s="22">
        <v>0.29795652173913045</v>
      </c>
      <c r="AE154" s="15"/>
      <c r="AF154" s="22">
        <f t="shared" si="22"/>
        <v>6.5</v>
      </c>
      <c r="AG154" s="22">
        <f t="shared" si="23"/>
        <v>1.55</v>
      </c>
      <c r="AH154" s="20"/>
      <c r="AI154" s="21"/>
      <c r="AJ154">
        <v>4.6464285710000004</v>
      </c>
      <c r="AK154" s="22">
        <v>100</v>
      </c>
      <c r="AL154">
        <v>4.961745488</v>
      </c>
      <c r="AM154" s="22">
        <v>2</v>
      </c>
      <c r="AN154">
        <v>187.39285709999999</v>
      </c>
      <c r="AO154">
        <v>1.4</v>
      </c>
      <c r="AP154" s="22">
        <v>2</v>
      </c>
      <c r="AQ154">
        <v>0</v>
      </c>
      <c r="AR154">
        <v>69.892857140000004</v>
      </c>
      <c r="AS154" s="25" t="s">
        <v>249</v>
      </c>
      <c r="AU154" t="s">
        <v>277</v>
      </c>
      <c r="AV154" s="21"/>
      <c r="AW154" s="21"/>
      <c r="AX154" s="75" t="s">
        <v>276</v>
      </c>
      <c r="AZ154" s="16"/>
      <c r="BA154">
        <v>4.8899999999999997</v>
      </c>
      <c r="BB154">
        <v>3.04</v>
      </c>
      <c r="BC154">
        <v>1.6</v>
      </c>
      <c r="BD154" s="22"/>
      <c r="BE154" s="22"/>
      <c r="BF154">
        <v>7.88</v>
      </c>
      <c r="BG154" s="77">
        <v>39548.583333333336</v>
      </c>
      <c r="BH154" s="21" t="s">
        <v>309</v>
      </c>
      <c r="BI154">
        <v>29.27</v>
      </c>
      <c r="BJ154" s="25" t="s">
        <v>281</v>
      </c>
      <c r="BK154" s="15"/>
      <c r="BL154" s="19"/>
      <c r="BM154" s="15"/>
      <c r="BN154" s="15"/>
      <c r="BO154" s="22"/>
      <c r="BP154" s="22"/>
      <c r="BQ154" t="s">
        <v>306</v>
      </c>
      <c r="BR154" s="16">
        <v>9.75</v>
      </c>
      <c r="BT154" s="16">
        <v>0.68</v>
      </c>
      <c r="BU154" s="65"/>
      <c r="BV154">
        <v>522</v>
      </c>
    </row>
    <row r="155" spans="1:74">
      <c r="A155" s="19" t="s">
        <v>269</v>
      </c>
      <c r="B155" s="19">
        <v>1</v>
      </c>
      <c r="C155" t="s">
        <v>256</v>
      </c>
      <c r="D155">
        <v>1</v>
      </c>
      <c r="E155" s="15"/>
      <c r="F155" t="s">
        <v>283</v>
      </c>
      <c r="G155" t="s">
        <v>312</v>
      </c>
      <c r="H155" t="s">
        <v>242</v>
      </c>
      <c r="I155" s="17">
        <f t="shared" si="17"/>
        <v>54.314120000000003</v>
      </c>
      <c r="J155" s="18">
        <f t="shared" si="18"/>
        <v>9.9721600000000006</v>
      </c>
      <c r="L155" s="73" t="s">
        <v>274</v>
      </c>
      <c r="M155">
        <v>5</v>
      </c>
      <c r="N155" s="19"/>
      <c r="O155" s="19"/>
      <c r="P155">
        <v>15.5</v>
      </c>
      <c r="Q155" s="21" t="s">
        <v>245</v>
      </c>
      <c r="R155" s="15">
        <v>144</v>
      </c>
      <c r="S155" s="22"/>
      <c r="T155" s="22"/>
      <c r="U155" s="76"/>
      <c r="V155">
        <v>3.2941176470588238E-2</v>
      </c>
      <c r="W155" s="43" t="s">
        <v>212</v>
      </c>
      <c r="X155" s="72"/>
      <c r="Y155" s="16">
        <f t="shared" si="24"/>
        <v>12.4</v>
      </c>
      <c r="Z155" s="16">
        <f t="shared" si="19"/>
        <v>28.9</v>
      </c>
      <c r="AA155" s="16">
        <f t="shared" si="20"/>
        <v>58.7</v>
      </c>
      <c r="AB155" s="22">
        <f t="shared" si="21"/>
        <v>1.74</v>
      </c>
      <c r="AC155" s="15"/>
      <c r="AD155" s="22">
        <v>0.29795652173913045</v>
      </c>
      <c r="AE155" s="15"/>
      <c r="AF155" s="22">
        <f t="shared" si="22"/>
        <v>6.5</v>
      </c>
      <c r="AG155" s="22">
        <f t="shared" si="23"/>
        <v>1.55</v>
      </c>
      <c r="AH155" s="20"/>
      <c r="AI155" s="21"/>
      <c r="AJ155">
        <v>4.1674418600000003</v>
      </c>
      <c r="AK155" s="22">
        <v>100</v>
      </c>
      <c r="AL155">
        <v>4.6269648060000002</v>
      </c>
      <c r="AM155" s="22">
        <v>2</v>
      </c>
      <c r="AN155">
        <v>133.4186047</v>
      </c>
      <c r="AO155">
        <v>1.2930232559999999</v>
      </c>
      <c r="AP155" s="22">
        <v>2</v>
      </c>
      <c r="AQ155">
        <v>0</v>
      </c>
      <c r="AR155">
        <v>72.674418599999996</v>
      </c>
      <c r="AS155" s="25" t="s">
        <v>249</v>
      </c>
      <c r="AU155" t="s">
        <v>277</v>
      </c>
      <c r="AV155" s="21"/>
      <c r="AW155" s="21"/>
      <c r="AX155" s="75" t="s">
        <v>276</v>
      </c>
      <c r="AZ155" s="16"/>
      <c r="BA155">
        <v>4.8899999999999997</v>
      </c>
      <c r="BB155">
        <v>3.04</v>
      </c>
      <c r="BC155">
        <v>1.6</v>
      </c>
      <c r="BD155" s="22"/>
      <c r="BE155" s="22"/>
      <c r="BF155">
        <v>7.88</v>
      </c>
      <c r="BG155" s="77">
        <v>39548.583333333336</v>
      </c>
      <c r="BH155" s="21" t="s">
        <v>309</v>
      </c>
      <c r="BI155">
        <v>29.27</v>
      </c>
      <c r="BJ155" s="25" t="s">
        <v>281</v>
      </c>
      <c r="BK155" s="15"/>
      <c r="BL155" s="19"/>
      <c r="BM155" s="15"/>
      <c r="BN155" s="15"/>
      <c r="BO155" s="22"/>
      <c r="BP155" s="22"/>
      <c r="BQ155" t="s">
        <v>306</v>
      </c>
      <c r="BR155" s="16">
        <v>9.75</v>
      </c>
      <c r="BT155" s="16">
        <v>0.68</v>
      </c>
      <c r="BU155" s="65"/>
      <c r="BV155">
        <v>522</v>
      </c>
    </row>
    <row r="156" spans="1:74">
      <c r="A156" s="19" t="s">
        <v>269</v>
      </c>
      <c r="B156" s="19">
        <v>1</v>
      </c>
      <c r="C156" t="s">
        <v>256</v>
      </c>
      <c r="D156">
        <v>1</v>
      </c>
      <c r="E156" s="15"/>
      <c r="F156" t="s">
        <v>283</v>
      </c>
      <c r="G156" t="s">
        <v>312</v>
      </c>
      <c r="H156" t="s">
        <v>242</v>
      </c>
      <c r="I156" s="17">
        <f t="shared" si="17"/>
        <v>54.314120000000003</v>
      </c>
      <c r="J156" s="18">
        <f t="shared" si="18"/>
        <v>9.9721600000000006</v>
      </c>
      <c r="L156" s="73" t="s">
        <v>274</v>
      </c>
      <c r="M156">
        <v>6</v>
      </c>
      <c r="N156" s="19"/>
      <c r="O156" s="19"/>
      <c r="P156">
        <v>4.0999999999999996</v>
      </c>
      <c r="Q156" s="21" t="s">
        <v>245</v>
      </c>
      <c r="R156" s="15">
        <v>144</v>
      </c>
      <c r="S156" s="22"/>
      <c r="T156" s="22"/>
      <c r="U156" s="76"/>
      <c r="V156">
        <v>4.7764705882352945E-2</v>
      </c>
      <c r="W156" s="43" t="s">
        <v>212</v>
      </c>
      <c r="X156" s="72"/>
      <c r="Y156" s="16">
        <f t="shared" si="24"/>
        <v>12.4</v>
      </c>
      <c r="Z156" s="16">
        <f t="shared" si="19"/>
        <v>28.9</v>
      </c>
      <c r="AA156" s="16">
        <f t="shared" si="20"/>
        <v>58.7</v>
      </c>
      <c r="AB156" s="22">
        <f t="shared" si="21"/>
        <v>1.74</v>
      </c>
      <c r="AC156" s="15"/>
      <c r="AD156" s="22">
        <v>0.29795652173913045</v>
      </c>
      <c r="AE156" s="15"/>
      <c r="AF156" s="22">
        <f t="shared" si="22"/>
        <v>6.5</v>
      </c>
      <c r="AG156" s="22">
        <f t="shared" si="23"/>
        <v>1.55</v>
      </c>
      <c r="AH156" s="20"/>
      <c r="AI156" s="21"/>
      <c r="AJ156">
        <v>4.5404255320000004</v>
      </c>
      <c r="AK156" s="22">
        <v>100</v>
      </c>
      <c r="AL156">
        <v>4.7241520489999997</v>
      </c>
      <c r="AM156" s="22">
        <v>2</v>
      </c>
      <c r="AN156">
        <v>168.48936169999999</v>
      </c>
      <c r="AO156">
        <v>1.4340425530000001</v>
      </c>
      <c r="AP156" s="22">
        <v>2</v>
      </c>
      <c r="AQ156">
        <v>0</v>
      </c>
      <c r="AR156">
        <v>70.723404259999995</v>
      </c>
      <c r="AS156" s="25" t="s">
        <v>249</v>
      </c>
      <c r="AU156" t="s">
        <v>277</v>
      </c>
      <c r="AV156" s="21"/>
      <c r="AW156" s="21"/>
      <c r="AX156" s="75" t="s">
        <v>276</v>
      </c>
      <c r="AZ156" s="16"/>
      <c r="BA156">
        <v>4.8899999999999997</v>
      </c>
      <c r="BB156">
        <v>3.04</v>
      </c>
      <c r="BC156">
        <v>1.6</v>
      </c>
      <c r="BD156" s="22"/>
      <c r="BE156" s="22"/>
      <c r="BF156">
        <v>7.88</v>
      </c>
      <c r="BG156" s="77">
        <v>39548.583333333336</v>
      </c>
      <c r="BH156" s="21" t="s">
        <v>309</v>
      </c>
      <c r="BI156">
        <v>29.27</v>
      </c>
      <c r="BJ156" s="25" t="s">
        <v>281</v>
      </c>
      <c r="BK156" s="15"/>
      <c r="BL156" s="19"/>
      <c r="BM156" s="15"/>
      <c r="BN156" s="15"/>
      <c r="BO156" s="22"/>
      <c r="BP156" s="22"/>
      <c r="BQ156" t="s">
        <v>306</v>
      </c>
      <c r="BR156" s="16">
        <v>9.75</v>
      </c>
      <c r="BT156" s="16">
        <v>0.68</v>
      </c>
      <c r="BU156" s="65"/>
      <c r="BV156">
        <v>522</v>
      </c>
    </row>
    <row r="157" spans="1:74">
      <c r="A157" s="19" t="s">
        <v>269</v>
      </c>
      <c r="B157" s="19">
        <v>1</v>
      </c>
      <c r="C157" t="s">
        <v>256</v>
      </c>
      <c r="D157">
        <v>1</v>
      </c>
      <c r="E157" s="15"/>
      <c r="F157" t="s">
        <v>283</v>
      </c>
      <c r="G157" t="s">
        <v>312</v>
      </c>
      <c r="H157" t="s">
        <v>242</v>
      </c>
      <c r="I157" s="17">
        <f t="shared" si="17"/>
        <v>54.314120000000003</v>
      </c>
      <c r="J157" s="18">
        <f t="shared" si="18"/>
        <v>9.9721600000000006</v>
      </c>
      <c r="L157" s="73" t="s">
        <v>274</v>
      </c>
      <c r="M157">
        <v>7</v>
      </c>
      <c r="N157" s="19"/>
      <c r="O157" s="19"/>
      <c r="P157">
        <v>4.5999999999999996</v>
      </c>
      <c r="Q157" s="21" t="s">
        <v>245</v>
      </c>
      <c r="R157" s="15">
        <v>144</v>
      </c>
      <c r="S157" s="22"/>
      <c r="T157" s="22"/>
      <c r="U157" s="76"/>
      <c r="V157">
        <v>2.5529411764705884E-2</v>
      </c>
      <c r="W157" s="43" t="s">
        <v>212</v>
      </c>
      <c r="X157" s="72"/>
      <c r="Y157" s="16">
        <f t="shared" si="24"/>
        <v>12.4</v>
      </c>
      <c r="Z157" s="16">
        <f t="shared" si="19"/>
        <v>28.9</v>
      </c>
      <c r="AA157" s="16">
        <f t="shared" si="20"/>
        <v>58.7</v>
      </c>
      <c r="AB157" s="22">
        <f t="shared" si="21"/>
        <v>1.74</v>
      </c>
      <c r="AC157" s="15"/>
      <c r="AD157" s="22">
        <v>0.29795652173913045</v>
      </c>
      <c r="AE157" s="15"/>
      <c r="AF157" s="22">
        <f t="shared" si="22"/>
        <v>6.5</v>
      </c>
      <c r="AG157" s="22">
        <f t="shared" si="23"/>
        <v>1.55</v>
      </c>
      <c r="AH157" s="20"/>
      <c r="AI157" s="21"/>
      <c r="AJ157">
        <v>5.0557692310000002</v>
      </c>
      <c r="AK157" s="22">
        <v>100</v>
      </c>
      <c r="AL157">
        <v>5.1713013830000003</v>
      </c>
      <c r="AM157" s="22">
        <v>2</v>
      </c>
      <c r="AN157">
        <v>201.05769230000001</v>
      </c>
      <c r="AO157">
        <v>1.6384615380000001</v>
      </c>
      <c r="AP157" s="22">
        <v>2</v>
      </c>
      <c r="AQ157">
        <v>0</v>
      </c>
      <c r="AR157">
        <v>67.519230769999993</v>
      </c>
      <c r="AS157" s="25" t="s">
        <v>249</v>
      </c>
      <c r="AU157" t="s">
        <v>277</v>
      </c>
      <c r="AV157" s="21"/>
      <c r="AW157" s="21"/>
      <c r="AX157" s="75" t="s">
        <v>276</v>
      </c>
      <c r="AZ157" s="16"/>
      <c r="BA157">
        <v>4.8899999999999997</v>
      </c>
      <c r="BB157">
        <v>3.04</v>
      </c>
      <c r="BC157">
        <v>1.6</v>
      </c>
      <c r="BD157" s="22"/>
      <c r="BE157" s="22"/>
      <c r="BF157">
        <v>7.88</v>
      </c>
      <c r="BG157" s="77">
        <v>39548.583333333336</v>
      </c>
      <c r="BH157" s="21" t="s">
        <v>309</v>
      </c>
      <c r="BI157">
        <v>29.27</v>
      </c>
      <c r="BJ157" s="25" t="s">
        <v>281</v>
      </c>
      <c r="BK157" s="15"/>
      <c r="BL157" s="19"/>
      <c r="BM157" s="15"/>
      <c r="BN157" s="15"/>
      <c r="BO157" s="22"/>
      <c r="BP157" s="22"/>
      <c r="BQ157" t="s">
        <v>306</v>
      </c>
      <c r="BR157" s="16">
        <v>9.75</v>
      </c>
      <c r="BT157" s="16">
        <v>0.68</v>
      </c>
      <c r="BU157" s="65"/>
      <c r="BV157">
        <v>522</v>
      </c>
    </row>
    <row r="158" spans="1:74">
      <c r="A158" s="19" t="s">
        <v>269</v>
      </c>
      <c r="B158" s="19">
        <v>1</v>
      </c>
      <c r="C158" t="s">
        <v>256</v>
      </c>
      <c r="D158">
        <v>1</v>
      </c>
      <c r="E158" s="15"/>
      <c r="F158" t="s">
        <v>283</v>
      </c>
      <c r="G158" t="s">
        <v>312</v>
      </c>
      <c r="H158" t="s">
        <v>243</v>
      </c>
      <c r="I158" s="17">
        <f t="shared" si="17"/>
        <v>54.314120000000003</v>
      </c>
      <c r="J158" s="18">
        <f t="shared" si="18"/>
        <v>9.9721600000000006</v>
      </c>
      <c r="L158" s="73" t="s">
        <v>274</v>
      </c>
      <c r="M158">
        <v>1</v>
      </c>
      <c r="N158" s="19"/>
      <c r="O158" s="19"/>
      <c r="P158">
        <v>2.8</v>
      </c>
      <c r="Q158" s="21" t="s">
        <v>245</v>
      </c>
      <c r="R158" s="15">
        <v>144</v>
      </c>
      <c r="S158" s="22"/>
      <c r="T158" s="22"/>
      <c r="U158" s="76"/>
      <c r="V158">
        <v>0.29152941176470587</v>
      </c>
      <c r="W158" s="43" t="s">
        <v>212</v>
      </c>
      <c r="X158" s="72"/>
      <c r="Y158" s="16">
        <f t="shared" si="24"/>
        <v>12.4</v>
      </c>
      <c r="Z158" s="16">
        <f t="shared" si="19"/>
        <v>28.9</v>
      </c>
      <c r="AA158" s="16">
        <f t="shared" si="20"/>
        <v>58.7</v>
      </c>
      <c r="AB158" s="22">
        <f t="shared" si="21"/>
        <v>1.74</v>
      </c>
      <c r="AC158" s="15"/>
      <c r="AD158" s="22">
        <v>0.29795652173913045</v>
      </c>
      <c r="AE158" s="15"/>
      <c r="AF158" s="22">
        <f t="shared" si="22"/>
        <v>6.5</v>
      </c>
      <c r="AG158" s="22">
        <f t="shared" si="23"/>
        <v>1.55</v>
      </c>
      <c r="AH158" s="20"/>
      <c r="AI158" s="21"/>
      <c r="AJ158">
        <v>6.0333333329999999</v>
      </c>
      <c r="AK158" s="22">
        <v>100</v>
      </c>
      <c r="AL158">
        <v>7.3536270589999999</v>
      </c>
      <c r="AM158" s="22">
        <v>2</v>
      </c>
      <c r="AN158">
        <v>194.33333329999999</v>
      </c>
      <c r="AO158">
        <v>2.2000000000000002</v>
      </c>
      <c r="AP158" s="22">
        <v>2</v>
      </c>
      <c r="AQ158">
        <v>0</v>
      </c>
      <c r="AR158">
        <v>63</v>
      </c>
      <c r="AS158" s="25" t="s">
        <v>249</v>
      </c>
      <c r="AU158" t="s">
        <v>277</v>
      </c>
      <c r="AV158" s="21"/>
      <c r="AW158" s="21"/>
      <c r="AX158" s="75" t="s">
        <v>276</v>
      </c>
      <c r="AZ158" s="16"/>
      <c r="BA158">
        <v>4.8899999999999997</v>
      </c>
      <c r="BB158">
        <v>3.04</v>
      </c>
      <c r="BC158">
        <v>1.6</v>
      </c>
      <c r="BD158" s="22"/>
      <c r="BE158" s="22"/>
      <c r="BF158">
        <v>7.88</v>
      </c>
      <c r="BG158" s="77">
        <v>39548.625</v>
      </c>
      <c r="BH158" s="21" t="s">
        <v>309</v>
      </c>
      <c r="BI158">
        <v>29.27</v>
      </c>
      <c r="BJ158" s="25" t="s">
        <v>281</v>
      </c>
      <c r="BK158" s="15"/>
      <c r="BL158" s="19"/>
      <c r="BM158" s="15"/>
      <c r="BN158" s="15"/>
      <c r="BO158" s="22"/>
      <c r="BP158" s="22"/>
      <c r="BQ158" t="s">
        <v>306</v>
      </c>
      <c r="BR158" s="16">
        <v>9.75</v>
      </c>
      <c r="BT158" s="16">
        <v>0.68</v>
      </c>
      <c r="BU158" s="65"/>
      <c r="BV158">
        <v>522</v>
      </c>
    </row>
    <row r="159" spans="1:74">
      <c r="A159" s="19" t="s">
        <v>269</v>
      </c>
      <c r="B159" s="19">
        <v>1</v>
      </c>
      <c r="C159" t="s">
        <v>256</v>
      </c>
      <c r="D159">
        <v>1</v>
      </c>
      <c r="E159" s="15"/>
      <c r="F159" t="s">
        <v>283</v>
      </c>
      <c r="G159" t="s">
        <v>312</v>
      </c>
      <c r="H159" t="s">
        <v>243</v>
      </c>
      <c r="I159" s="17">
        <f t="shared" si="17"/>
        <v>54.314120000000003</v>
      </c>
      <c r="J159" s="18">
        <f t="shared" si="18"/>
        <v>9.9721600000000006</v>
      </c>
      <c r="L159" s="73" t="s">
        <v>274</v>
      </c>
      <c r="M159">
        <v>2</v>
      </c>
      <c r="N159" s="19"/>
      <c r="O159" s="19"/>
      <c r="P159">
        <v>15.2</v>
      </c>
      <c r="Q159" s="21" t="s">
        <v>245</v>
      </c>
      <c r="R159" s="15">
        <v>144</v>
      </c>
      <c r="S159" s="22"/>
      <c r="T159" s="22"/>
      <c r="U159" s="76"/>
      <c r="V159">
        <v>0.12929411764705881</v>
      </c>
      <c r="W159" s="43" t="s">
        <v>212</v>
      </c>
      <c r="X159" s="72"/>
      <c r="Y159" s="16">
        <f t="shared" si="24"/>
        <v>12.4</v>
      </c>
      <c r="Z159" s="16">
        <f t="shared" si="19"/>
        <v>28.9</v>
      </c>
      <c r="AA159" s="16">
        <f t="shared" si="20"/>
        <v>58.7</v>
      </c>
      <c r="AB159" s="22">
        <f t="shared" si="21"/>
        <v>1.74</v>
      </c>
      <c r="AC159" s="15"/>
      <c r="AD159" s="22">
        <v>0.29795652173913045</v>
      </c>
      <c r="AE159" s="15"/>
      <c r="AF159" s="22">
        <f t="shared" si="22"/>
        <v>6.5</v>
      </c>
      <c r="AG159" s="22">
        <f t="shared" si="23"/>
        <v>1.55</v>
      </c>
      <c r="AH159" s="20"/>
      <c r="AI159" s="21"/>
      <c r="AJ159">
        <v>2.3666666670000001</v>
      </c>
      <c r="AK159" s="22">
        <v>100</v>
      </c>
      <c r="AL159">
        <v>4.0108331479999997</v>
      </c>
      <c r="AM159" s="22">
        <v>2</v>
      </c>
      <c r="AN159">
        <v>55.944444439999998</v>
      </c>
      <c r="AO159">
        <v>1.0222222219999999</v>
      </c>
      <c r="AP159" s="22">
        <v>2</v>
      </c>
      <c r="AQ159">
        <v>0</v>
      </c>
      <c r="AR159">
        <v>82.5</v>
      </c>
      <c r="AS159" s="25" t="s">
        <v>249</v>
      </c>
      <c r="AU159" t="s">
        <v>277</v>
      </c>
      <c r="AV159" s="21"/>
      <c r="AW159" s="21"/>
      <c r="AX159" s="75" t="s">
        <v>276</v>
      </c>
      <c r="AZ159" s="16"/>
      <c r="BA159">
        <v>4.8899999999999997</v>
      </c>
      <c r="BB159">
        <v>3.04</v>
      </c>
      <c r="BC159">
        <v>1.6</v>
      </c>
      <c r="BD159" s="22"/>
      <c r="BE159" s="22"/>
      <c r="BF159">
        <v>7.88</v>
      </c>
      <c r="BG159" s="77">
        <v>39548.625</v>
      </c>
      <c r="BH159" s="21" t="s">
        <v>309</v>
      </c>
      <c r="BI159">
        <v>29.27</v>
      </c>
      <c r="BJ159" s="25" t="s">
        <v>281</v>
      </c>
      <c r="BK159" s="15"/>
      <c r="BL159" s="19"/>
      <c r="BM159" s="15"/>
      <c r="BN159" s="15"/>
      <c r="BO159" s="22"/>
      <c r="BP159" s="22"/>
      <c r="BQ159" t="s">
        <v>306</v>
      </c>
      <c r="BR159" s="16">
        <v>9.75</v>
      </c>
      <c r="BT159" s="16">
        <v>0.68</v>
      </c>
      <c r="BU159" s="65"/>
      <c r="BV159">
        <v>522</v>
      </c>
    </row>
    <row r="160" spans="1:74">
      <c r="A160" s="19" t="s">
        <v>269</v>
      </c>
      <c r="B160" s="19">
        <v>1</v>
      </c>
      <c r="C160" t="s">
        <v>256</v>
      </c>
      <c r="D160">
        <v>1</v>
      </c>
      <c r="E160" s="15"/>
      <c r="F160" t="s">
        <v>283</v>
      </c>
      <c r="G160" t="s">
        <v>312</v>
      </c>
      <c r="H160" t="s">
        <v>243</v>
      </c>
      <c r="I160" s="17">
        <f t="shared" si="17"/>
        <v>54.314120000000003</v>
      </c>
      <c r="J160" s="18">
        <f t="shared" si="18"/>
        <v>9.9721600000000006</v>
      </c>
      <c r="L160" s="73" t="s">
        <v>274</v>
      </c>
      <c r="M160">
        <v>3</v>
      </c>
      <c r="N160" s="19"/>
      <c r="O160" s="19"/>
      <c r="P160">
        <v>4.0999999999999996</v>
      </c>
      <c r="Q160" s="21" t="s">
        <v>245</v>
      </c>
      <c r="R160" s="15">
        <v>144</v>
      </c>
      <c r="S160" s="22"/>
      <c r="T160" s="22"/>
      <c r="U160" s="76"/>
      <c r="V160">
        <v>0.18282352941176472</v>
      </c>
      <c r="W160" s="43" t="s">
        <v>212</v>
      </c>
      <c r="X160" s="72"/>
      <c r="Y160" s="16">
        <f t="shared" si="24"/>
        <v>12.4</v>
      </c>
      <c r="Z160" s="16">
        <f t="shared" si="19"/>
        <v>28.9</v>
      </c>
      <c r="AA160" s="16">
        <f t="shared" si="20"/>
        <v>58.7</v>
      </c>
      <c r="AB160" s="22">
        <f t="shared" si="21"/>
        <v>1.74</v>
      </c>
      <c r="AC160" s="15"/>
      <c r="AD160" s="22">
        <v>0.29795652173913045</v>
      </c>
      <c r="AE160" s="15"/>
      <c r="AF160" s="22">
        <f t="shared" si="22"/>
        <v>6.5</v>
      </c>
      <c r="AG160" s="22">
        <f t="shared" si="23"/>
        <v>1.55</v>
      </c>
      <c r="AH160" s="20"/>
      <c r="AI160" s="21"/>
      <c r="AJ160">
        <v>3.5739130430000001</v>
      </c>
      <c r="AK160" s="22">
        <v>100</v>
      </c>
      <c r="AL160">
        <v>4.2144399249999998</v>
      </c>
      <c r="AM160" s="22">
        <v>2</v>
      </c>
      <c r="AN160">
        <v>143.08695650000001</v>
      </c>
      <c r="AO160">
        <v>1.282608696</v>
      </c>
      <c r="AP160" s="22">
        <v>2</v>
      </c>
      <c r="AQ160">
        <v>0</v>
      </c>
      <c r="AR160">
        <v>76.130434780000002</v>
      </c>
      <c r="AS160" s="25" t="s">
        <v>249</v>
      </c>
      <c r="AU160" t="s">
        <v>277</v>
      </c>
      <c r="AV160" s="21"/>
      <c r="AW160" s="21"/>
      <c r="AX160" s="75" t="s">
        <v>276</v>
      </c>
      <c r="AZ160" s="16"/>
      <c r="BA160">
        <v>4.8899999999999997</v>
      </c>
      <c r="BB160">
        <v>3.04</v>
      </c>
      <c r="BC160">
        <v>1.6</v>
      </c>
      <c r="BD160" s="22"/>
      <c r="BE160" s="22"/>
      <c r="BF160">
        <v>7.88</v>
      </c>
      <c r="BG160" s="77">
        <v>39548.625</v>
      </c>
      <c r="BH160" s="21" t="s">
        <v>309</v>
      </c>
      <c r="BI160">
        <v>29.27</v>
      </c>
      <c r="BJ160" s="25" t="s">
        <v>281</v>
      </c>
      <c r="BK160" s="15"/>
      <c r="BL160" s="19"/>
      <c r="BM160" s="15"/>
      <c r="BN160" s="15"/>
      <c r="BO160" s="22"/>
      <c r="BP160" s="22"/>
      <c r="BQ160" t="s">
        <v>306</v>
      </c>
      <c r="BR160" s="16">
        <v>9.75</v>
      </c>
      <c r="BT160" s="16">
        <v>0.68</v>
      </c>
      <c r="BU160" s="65"/>
      <c r="BV160">
        <v>522</v>
      </c>
    </row>
    <row r="161" spans="1:74">
      <c r="A161" s="19" t="s">
        <v>269</v>
      </c>
      <c r="B161" s="19">
        <v>1</v>
      </c>
      <c r="C161" t="s">
        <v>256</v>
      </c>
      <c r="D161">
        <v>1</v>
      </c>
      <c r="E161" s="15"/>
      <c r="F161" t="s">
        <v>283</v>
      </c>
      <c r="G161" t="s">
        <v>312</v>
      </c>
      <c r="H161" t="s">
        <v>243</v>
      </c>
      <c r="I161" s="17">
        <f t="shared" si="17"/>
        <v>54.314120000000003</v>
      </c>
      <c r="J161" s="18">
        <f t="shared" si="18"/>
        <v>9.9721600000000006</v>
      </c>
      <c r="L161" s="73" t="s">
        <v>274</v>
      </c>
      <c r="M161">
        <v>4</v>
      </c>
      <c r="N161" s="19"/>
      <c r="O161" s="19"/>
      <c r="P161">
        <v>4.3</v>
      </c>
      <c r="Q161" s="21" t="s">
        <v>245</v>
      </c>
      <c r="R161" s="15">
        <v>144</v>
      </c>
      <c r="S161" s="22"/>
      <c r="T161" s="22"/>
      <c r="U161" s="76"/>
      <c r="V161">
        <v>0.13176470588235295</v>
      </c>
      <c r="W161" s="43" t="s">
        <v>212</v>
      </c>
      <c r="X161" s="72"/>
      <c r="Y161" s="16">
        <f t="shared" si="24"/>
        <v>12.4</v>
      </c>
      <c r="Z161" s="16">
        <f t="shared" si="19"/>
        <v>28.9</v>
      </c>
      <c r="AA161" s="16">
        <f t="shared" si="20"/>
        <v>58.7</v>
      </c>
      <c r="AB161" s="22">
        <f t="shared" si="21"/>
        <v>1.74</v>
      </c>
      <c r="AC161" s="15"/>
      <c r="AD161" s="22">
        <v>0.29795652173913045</v>
      </c>
      <c r="AE161" s="15"/>
      <c r="AF161" s="22">
        <f t="shared" si="22"/>
        <v>6.5</v>
      </c>
      <c r="AG161" s="22">
        <f t="shared" si="23"/>
        <v>1.55</v>
      </c>
      <c r="AH161" s="20"/>
      <c r="AI161" s="21"/>
      <c r="AJ161">
        <v>4.5259259260000002</v>
      </c>
      <c r="AK161" s="22">
        <v>100</v>
      </c>
      <c r="AL161">
        <v>4.8735072329999998</v>
      </c>
      <c r="AM161" s="22">
        <v>2</v>
      </c>
      <c r="AN161">
        <v>180.7407407</v>
      </c>
      <c r="AO161">
        <v>1.392592593</v>
      </c>
      <c r="AP161" s="22">
        <v>2</v>
      </c>
      <c r="AQ161">
        <v>0</v>
      </c>
      <c r="AR161">
        <v>70.629629629999997</v>
      </c>
      <c r="AS161" s="25" t="s">
        <v>249</v>
      </c>
      <c r="AU161" t="s">
        <v>277</v>
      </c>
      <c r="AV161" s="21"/>
      <c r="AW161" s="21"/>
      <c r="AX161" s="75" t="s">
        <v>276</v>
      </c>
      <c r="AZ161" s="16"/>
      <c r="BA161">
        <v>4.8899999999999997</v>
      </c>
      <c r="BB161">
        <v>3.04</v>
      </c>
      <c r="BC161">
        <v>1.6</v>
      </c>
      <c r="BD161" s="22"/>
      <c r="BE161" s="22"/>
      <c r="BF161">
        <v>7.88</v>
      </c>
      <c r="BG161" s="77">
        <v>39548.625</v>
      </c>
      <c r="BH161" s="21" t="s">
        <v>309</v>
      </c>
      <c r="BI161">
        <v>29.27</v>
      </c>
      <c r="BJ161" s="25" t="s">
        <v>281</v>
      </c>
      <c r="BK161" s="15"/>
      <c r="BL161" s="19"/>
      <c r="BM161" s="15"/>
      <c r="BN161" s="15"/>
      <c r="BO161" s="22"/>
      <c r="BP161" s="22"/>
      <c r="BQ161" t="s">
        <v>306</v>
      </c>
      <c r="BR161" s="16">
        <v>9.75</v>
      </c>
      <c r="BT161" s="16">
        <v>0.68</v>
      </c>
      <c r="BU161" s="65"/>
      <c r="BV161">
        <v>522</v>
      </c>
    </row>
    <row r="162" spans="1:74">
      <c r="A162" s="19" t="s">
        <v>269</v>
      </c>
      <c r="B162" s="19">
        <v>1</v>
      </c>
      <c r="C162" t="s">
        <v>256</v>
      </c>
      <c r="D162">
        <v>1</v>
      </c>
      <c r="E162" s="15"/>
      <c r="F162" t="s">
        <v>283</v>
      </c>
      <c r="G162" t="s">
        <v>312</v>
      </c>
      <c r="H162" t="s">
        <v>243</v>
      </c>
      <c r="I162" s="17">
        <f t="shared" si="17"/>
        <v>54.314120000000003</v>
      </c>
      <c r="J162" s="18">
        <f t="shared" si="18"/>
        <v>9.9721600000000006</v>
      </c>
      <c r="L162" s="73" t="s">
        <v>274</v>
      </c>
      <c r="M162">
        <v>5</v>
      </c>
      <c r="N162" s="19"/>
      <c r="O162" s="19"/>
      <c r="P162">
        <v>15.5</v>
      </c>
      <c r="Q162" s="21" t="s">
        <v>245</v>
      </c>
      <c r="R162" s="15">
        <v>144</v>
      </c>
      <c r="S162" s="22"/>
      <c r="T162" s="22"/>
      <c r="U162" s="76"/>
      <c r="V162">
        <v>5.682352941176471E-2</v>
      </c>
      <c r="W162" s="43" t="s">
        <v>212</v>
      </c>
      <c r="X162" s="72"/>
      <c r="Y162" s="16">
        <f t="shared" si="24"/>
        <v>12.4</v>
      </c>
      <c r="Z162" s="16">
        <f t="shared" si="19"/>
        <v>28.9</v>
      </c>
      <c r="AA162" s="16">
        <f t="shared" si="20"/>
        <v>58.7</v>
      </c>
      <c r="AB162" s="22">
        <f t="shared" si="21"/>
        <v>1.74</v>
      </c>
      <c r="AC162" s="15"/>
      <c r="AD162" s="22">
        <v>0.29795652173913045</v>
      </c>
      <c r="AE162" s="15"/>
      <c r="AF162" s="22">
        <f t="shared" si="22"/>
        <v>6.5</v>
      </c>
      <c r="AG162" s="22">
        <f t="shared" si="23"/>
        <v>1.55</v>
      </c>
      <c r="AH162" s="20"/>
      <c r="AI162" s="21"/>
      <c r="AJ162">
        <v>4.0785714290000001</v>
      </c>
      <c r="AK162" s="22">
        <v>100</v>
      </c>
      <c r="AL162">
        <v>4.5444488930000002</v>
      </c>
      <c r="AM162" s="22">
        <v>2</v>
      </c>
      <c r="AN162">
        <v>127.8571429</v>
      </c>
      <c r="AO162">
        <v>1.2857142859999999</v>
      </c>
      <c r="AP162" s="22">
        <v>2</v>
      </c>
      <c r="AQ162">
        <v>0</v>
      </c>
      <c r="AR162">
        <v>73.214285709999999</v>
      </c>
      <c r="AS162" s="25" t="s">
        <v>249</v>
      </c>
      <c r="AU162" t="s">
        <v>277</v>
      </c>
      <c r="AV162" s="21"/>
      <c r="AW162" s="21"/>
      <c r="AX162" s="75" t="s">
        <v>276</v>
      </c>
      <c r="AZ162" s="16"/>
      <c r="BA162">
        <v>4.8899999999999997</v>
      </c>
      <c r="BB162">
        <v>3.04</v>
      </c>
      <c r="BC162">
        <v>1.6</v>
      </c>
      <c r="BD162" s="22"/>
      <c r="BE162" s="22"/>
      <c r="BF162">
        <v>7.88</v>
      </c>
      <c r="BG162" s="77">
        <v>39548.625</v>
      </c>
      <c r="BH162" s="21" t="s">
        <v>309</v>
      </c>
      <c r="BI162">
        <v>29.27</v>
      </c>
      <c r="BJ162" s="25" t="s">
        <v>281</v>
      </c>
      <c r="BK162" s="15"/>
      <c r="BL162" s="19"/>
      <c r="BM162" s="15"/>
      <c r="BN162" s="15"/>
      <c r="BO162" s="22"/>
      <c r="BP162" s="22"/>
      <c r="BQ162" t="s">
        <v>306</v>
      </c>
      <c r="BR162" s="16">
        <v>9.75</v>
      </c>
      <c r="BT162" s="16">
        <v>0.68</v>
      </c>
      <c r="BU162" s="65"/>
      <c r="BV162">
        <v>522</v>
      </c>
    </row>
    <row r="163" spans="1:74">
      <c r="A163" s="19" t="s">
        <v>269</v>
      </c>
      <c r="B163" s="19">
        <v>1</v>
      </c>
      <c r="C163" t="s">
        <v>256</v>
      </c>
      <c r="D163">
        <v>1</v>
      </c>
      <c r="E163" s="15"/>
      <c r="F163" t="s">
        <v>283</v>
      </c>
      <c r="G163" t="s">
        <v>312</v>
      </c>
      <c r="H163" t="s">
        <v>243</v>
      </c>
      <c r="I163" s="17">
        <f t="shared" si="17"/>
        <v>54.314120000000003</v>
      </c>
      <c r="J163" s="18">
        <f t="shared" si="18"/>
        <v>9.9721600000000006</v>
      </c>
      <c r="L163" s="73" t="s">
        <v>274</v>
      </c>
      <c r="M163">
        <v>6</v>
      </c>
      <c r="N163" s="19"/>
      <c r="O163" s="19"/>
      <c r="P163">
        <v>4.0999999999999996</v>
      </c>
      <c r="Q163" s="21" t="s">
        <v>245</v>
      </c>
      <c r="R163" s="15">
        <v>144</v>
      </c>
      <c r="S163" s="22"/>
      <c r="T163" s="22"/>
      <c r="U163" s="76"/>
      <c r="V163">
        <v>0.13258823529411765</v>
      </c>
      <c r="W163" s="43" t="s">
        <v>212</v>
      </c>
      <c r="X163" s="72"/>
      <c r="Y163" s="16">
        <f t="shared" si="24"/>
        <v>12.4</v>
      </c>
      <c r="Z163" s="16">
        <f t="shared" si="19"/>
        <v>28.9</v>
      </c>
      <c r="AA163" s="16">
        <f t="shared" si="20"/>
        <v>58.7</v>
      </c>
      <c r="AB163" s="22">
        <f t="shared" si="21"/>
        <v>1.74</v>
      </c>
      <c r="AC163" s="15"/>
      <c r="AD163" s="22">
        <v>0.29795652173913045</v>
      </c>
      <c r="AE163" s="15"/>
      <c r="AF163" s="22">
        <f t="shared" si="22"/>
        <v>6.5</v>
      </c>
      <c r="AG163" s="22">
        <f t="shared" si="23"/>
        <v>1.55</v>
      </c>
      <c r="AH163" s="20"/>
      <c r="AI163" s="21"/>
      <c r="AJ163">
        <v>4.4673913040000004</v>
      </c>
      <c r="AK163" s="22">
        <v>100</v>
      </c>
      <c r="AL163">
        <v>4.6564911550000003</v>
      </c>
      <c r="AM163" s="22">
        <v>2</v>
      </c>
      <c r="AN163">
        <v>164.173913</v>
      </c>
      <c r="AO163">
        <v>1.4304347829999999</v>
      </c>
      <c r="AP163" s="22">
        <v>2</v>
      </c>
      <c r="AQ163">
        <v>0</v>
      </c>
      <c r="AR163">
        <v>71.173913040000002</v>
      </c>
      <c r="AS163" s="25" t="s">
        <v>249</v>
      </c>
      <c r="AU163" t="s">
        <v>277</v>
      </c>
      <c r="AV163" s="21"/>
      <c r="AW163" s="21"/>
      <c r="AX163" s="75" t="s">
        <v>276</v>
      </c>
      <c r="AZ163" s="16"/>
      <c r="BA163">
        <v>4.8899999999999997</v>
      </c>
      <c r="BB163">
        <v>3.04</v>
      </c>
      <c r="BC163">
        <v>1.6</v>
      </c>
      <c r="BD163" s="22"/>
      <c r="BE163" s="22"/>
      <c r="BF163">
        <v>7.88</v>
      </c>
      <c r="BG163" s="77">
        <v>39548.625</v>
      </c>
      <c r="BH163" s="21" t="s">
        <v>309</v>
      </c>
      <c r="BI163">
        <v>29.27</v>
      </c>
      <c r="BJ163" s="25" t="s">
        <v>281</v>
      </c>
      <c r="BK163" s="15"/>
      <c r="BL163" s="19"/>
      <c r="BM163" s="15"/>
      <c r="BN163" s="15"/>
      <c r="BO163" s="22"/>
      <c r="BP163" s="22"/>
      <c r="BQ163" t="s">
        <v>306</v>
      </c>
      <c r="BR163" s="16">
        <v>9.75</v>
      </c>
      <c r="BT163" s="16">
        <v>0.68</v>
      </c>
      <c r="BU163" s="65"/>
      <c r="BV163">
        <v>522</v>
      </c>
    </row>
    <row r="164" spans="1:74">
      <c r="A164" s="19" t="s">
        <v>269</v>
      </c>
      <c r="B164" s="19">
        <v>1</v>
      </c>
      <c r="C164" t="s">
        <v>256</v>
      </c>
      <c r="D164">
        <v>1</v>
      </c>
      <c r="E164" s="15"/>
      <c r="F164" t="s">
        <v>283</v>
      </c>
      <c r="G164" t="s">
        <v>312</v>
      </c>
      <c r="H164" t="s">
        <v>243</v>
      </c>
      <c r="I164" s="17">
        <f t="shared" si="17"/>
        <v>54.314120000000003</v>
      </c>
      <c r="J164" s="18">
        <f t="shared" si="18"/>
        <v>9.9721600000000006</v>
      </c>
      <c r="L164" s="73" t="s">
        <v>274</v>
      </c>
      <c r="M164">
        <v>7</v>
      </c>
      <c r="N164" s="19"/>
      <c r="O164" s="19"/>
      <c r="P164">
        <v>4.7</v>
      </c>
      <c r="Q164" s="21" t="s">
        <v>245</v>
      </c>
      <c r="R164" s="15">
        <v>144</v>
      </c>
      <c r="S164" s="22"/>
      <c r="T164" s="22"/>
      <c r="U164" s="76"/>
      <c r="V164">
        <v>5.1058823529411768E-2</v>
      </c>
      <c r="W164" s="43" t="s">
        <v>212</v>
      </c>
      <c r="X164" s="72"/>
      <c r="Y164" s="16">
        <f t="shared" si="24"/>
        <v>12.4</v>
      </c>
      <c r="Z164" s="16">
        <f t="shared" si="19"/>
        <v>28.9</v>
      </c>
      <c r="AA164" s="16">
        <f t="shared" si="20"/>
        <v>58.7</v>
      </c>
      <c r="AB164" s="22">
        <f t="shared" si="21"/>
        <v>1.74</v>
      </c>
      <c r="AC164" s="15"/>
      <c r="AD164" s="22">
        <v>0.29795652173913045</v>
      </c>
      <c r="AE164" s="15"/>
      <c r="AF164" s="22">
        <f t="shared" si="22"/>
        <v>6.5</v>
      </c>
      <c r="AG164" s="22">
        <f t="shared" si="23"/>
        <v>1.55</v>
      </c>
      <c r="AH164" s="20"/>
      <c r="AI164" s="21"/>
      <c r="AJ164">
        <v>5</v>
      </c>
      <c r="AK164" s="22">
        <v>100</v>
      </c>
      <c r="AL164">
        <v>5.118648361</v>
      </c>
      <c r="AM164" s="22">
        <v>2</v>
      </c>
      <c r="AN164">
        <v>197.8039216</v>
      </c>
      <c r="AO164">
        <v>1.639215686</v>
      </c>
      <c r="AP164" s="22">
        <v>2</v>
      </c>
      <c r="AQ164">
        <v>0</v>
      </c>
      <c r="AR164">
        <v>67.862745099999998</v>
      </c>
      <c r="AS164" s="25" t="s">
        <v>249</v>
      </c>
      <c r="AU164" t="s">
        <v>277</v>
      </c>
      <c r="AV164" s="21"/>
      <c r="AW164" s="21"/>
      <c r="AX164" s="75" t="s">
        <v>276</v>
      </c>
      <c r="AZ164" s="16"/>
      <c r="BA164">
        <v>4.8899999999999997</v>
      </c>
      <c r="BB164">
        <v>3.04</v>
      </c>
      <c r="BC164">
        <v>1.6</v>
      </c>
      <c r="BD164" s="22"/>
      <c r="BE164" s="22"/>
      <c r="BF164">
        <v>7.88</v>
      </c>
      <c r="BG164" s="77">
        <v>39548.625</v>
      </c>
      <c r="BH164" s="21" t="s">
        <v>309</v>
      </c>
      <c r="BI164">
        <v>29.27</v>
      </c>
      <c r="BJ164" s="25" t="s">
        <v>281</v>
      </c>
      <c r="BK164" s="15"/>
      <c r="BL164" s="19"/>
      <c r="BM164" s="15"/>
      <c r="BN164" s="15"/>
      <c r="BO164" s="22"/>
      <c r="BP164" s="22"/>
      <c r="BQ164" t="s">
        <v>306</v>
      </c>
      <c r="BR164" s="16">
        <v>9.75</v>
      </c>
      <c r="BT164" s="16">
        <v>0.68</v>
      </c>
      <c r="BU164" s="65"/>
      <c r="BV164">
        <v>522</v>
      </c>
    </row>
    <row r="165" spans="1:74">
      <c r="A165" s="19" t="s">
        <v>269</v>
      </c>
      <c r="B165" s="19">
        <v>1</v>
      </c>
      <c r="C165" t="s">
        <v>256</v>
      </c>
      <c r="D165">
        <v>1</v>
      </c>
      <c r="E165" s="15"/>
      <c r="F165" t="s">
        <v>283</v>
      </c>
      <c r="G165" t="s">
        <v>312</v>
      </c>
      <c r="H165" t="s">
        <v>244</v>
      </c>
      <c r="I165" s="17">
        <f t="shared" si="17"/>
        <v>54.314120000000003</v>
      </c>
      <c r="J165" s="18">
        <f t="shared" si="18"/>
        <v>9.9721600000000006</v>
      </c>
      <c r="L165" s="73" t="s">
        <v>274</v>
      </c>
      <c r="M165">
        <v>1</v>
      </c>
      <c r="N165" s="19"/>
      <c r="O165" s="19"/>
      <c r="P165">
        <v>3.6</v>
      </c>
      <c r="Q165" s="21" t="s">
        <v>245</v>
      </c>
      <c r="R165" s="15">
        <v>144</v>
      </c>
      <c r="S165" s="22"/>
      <c r="T165" s="22"/>
      <c r="U165" s="76"/>
      <c r="V165">
        <v>0.57729411764705885</v>
      </c>
      <c r="W165" s="43" t="s">
        <v>212</v>
      </c>
      <c r="X165" s="72"/>
      <c r="Y165" s="16">
        <f t="shared" si="24"/>
        <v>12.4</v>
      </c>
      <c r="Z165" s="16">
        <f t="shared" si="19"/>
        <v>28.9</v>
      </c>
      <c r="AA165" s="16">
        <f t="shared" si="20"/>
        <v>58.7</v>
      </c>
      <c r="AB165" s="22">
        <f t="shared" si="21"/>
        <v>1.74</v>
      </c>
      <c r="AC165" s="15"/>
      <c r="AD165" s="22">
        <v>0.29795652173913045</v>
      </c>
      <c r="AE165" s="15"/>
      <c r="AF165" s="22">
        <f t="shared" si="22"/>
        <v>6.5</v>
      </c>
      <c r="AG165" s="22">
        <f t="shared" si="23"/>
        <v>1.55</v>
      </c>
      <c r="AH165" s="20"/>
      <c r="AI165" s="21"/>
      <c r="AJ165">
        <v>6.5</v>
      </c>
      <c r="AK165" s="22">
        <v>100</v>
      </c>
      <c r="AL165">
        <v>7.4285645450000004</v>
      </c>
      <c r="AM165" s="22">
        <v>2</v>
      </c>
      <c r="AN165">
        <v>237.5</v>
      </c>
      <c r="AO165">
        <v>2.0499999999999998</v>
      </c>
      <c r="AP165" s="22">
        <v>2</v>
      </c>
      <c r="AQ165">
        <v>0</v>
      </c>
      <c r="AR165">
        <v>59.75</v>
      </c>
      <c r="AS165" s="25" t="s">
        <v>249</v>
      </c>
      <c r="AU165" t="s">
        <v>277</v>
      </c>
      <c r="AV165" s="21"/>
      <c r="AW165" s="21"/>
      <c r="AX165" s="75" t="s">
        <v>276</v>
      </c>
      <c r="AZ165" s="16"/>
      <c r="BA165">
        <v>4.8899999999999997</v>
      </c>
      <c r="BB165">
        <v>3.04</v>
      </c>
      <c r="BC165">
        <v>1.6</v>
      </c>
      <c r="BD165" s="22"/>
      <c r="BE165" s="22"/>
      <c r="BF165">
        <v>7.88</v>
      </c>
      <c r="BG165" s="77">
        <v>39548.597222222219</v>
      </c>
      <c r="BH165" s="21" t="s">
        <v>309</v>
      </c>
      <c r="BI165">
        <v>29.27</v>
      </c>
      <c r="BJ165" s="25" t="s">
        <v>281</v>
      </c>
      <c r="BK165" s="15"/>
      <c r="BL165" s="19"/>
      <c r="BM165" s="15"/>
      <c r="BN165" s="15"/>
      <c r="BO165" s="22"/>
      <c r="BP165" s="22"/>
      <c r="BQ165" t="s">
        <v>306</v>
      </c>
      <c r="BR165" s="16">
        <v>9.75</v>
      </c>
      <c r="BT165" s="16">
        <v>0.68</v>
      </c>
      <c r="BU165" s="65"/>
      <c r="BV165">
        <v>522</v>
      </c>
    </row>
    <row r="166" spans="1:74">
      <c r="A166" s="19" t="s">
        <v>269</v>
      </c>
      <c r="B166" s="19">
        <v>1</v>
      </c>
      <c r="C166" t="s">
        <v>256</v>
      </c>
      <c r="D166">
        <v>1</v>
      </c>
      <c r="E166" s="15"/>
      <c r="F166" t="s">
        <v>283</v>
      </c>
      <c r="G166" t="s">
        <v>312</v>
      </c>
      <c r="H166" t="s">
        <v>244</v>
      </c>
      <c r="I166" s="17">
        <f t="shared" si="17"/>
        <v>54.314120000000003</v>
      </c>
      <c r="J166" s="18">
        <f t="shared" si="18"/>
        <v>9.9721600000000006</v>
      </c>
      <c r="L166" s="73" t="s">
        <v>274</v>
      </c>
      <c r="M166">
        <v>2</v>
      </c>
      <c r="N166" s="19"/>
      <c r="O166" s="19"/>
      <c r="P166">
        <v>15.1</v>
      </c>
      <c r="Q166" s="21" t="s">
        <v>245</v>
      </c>
      <c r="R166" s="15">
        <v>144</v>
      </c>
      <c r="S166" s="22"/>
      <c r="T166" s="22"/>
      <c r="U166" s="76"/>
      <c r="V166">
        <v>0.10870588235294118</v>
      </c>
      <c r="W166" s="43" t="s">
        <v>212</v>
      </c>
      <c r="X166" s="72"/>
      <c r="Y166" s="16">
        <f t="shared" si="24"/>
        <v>12.4</v>
      </c>
      <c r="Z166" s="16">
        <f t="shared" si="19"/>
        <v>28.9</v>
      </c>
      <c r="AA166" s="16">
        <f t="shared" si="20"/>
        <v>58.7</v>
      </c>
      <c r="AB166" s="22">
        <f t="shared" si="21"/>
        <v>1.74</v>
      </c>
      <c r="AC166" s="15"/>
      <c r="AD166" s="22">
        <v>0.29795652173913045</v>
      </c>
      <c r="AE166" s="15"/>
      <c r="AF166" s="22">
        <f t="shared" si="22"/>
        <v>6.5</v>
      </c>
      <c r="AG166" s="22">
        <f t="shared" si="23"/>
        <v>1.55</v>
      </c>
      <c r="AH166" s="20"/>
      <c r="AI166" s="21"/>
      <c r="AJ166">
        <v>2.81</v>
      </c>
      <c r="AK166" s="22">
        <v>100</v>
      </c>
      <c r="AL166">
        <v>4.137598584</v>
      </c>
      <c r="AM166" s="22">
        <v>2</v>
      </c>
      <c r="AN166">
        <v>84.9</v>
      </c>
      <c r="AO166">
        <v>1.1000000000000001</v>
      </c>
      <c r="AP166" s="22">
        <v>2</v>
      </c>
      <c r="AQ166">
        <v>0</v>
      </c>
      <c r="AR166">
        <v>80.2</v>
      </c>
      <c r="AS166" s="25" t="s">
        <v>249</v>
      </c>
      <c r="AU166" t="s">
        <v>277</v>
      </c>
      <c r="AV166" s="21"/>
      <c r="AW166" s="21"/>
      <c r="AX166" s="75" t="s">
        <v>276</v>
      </c>
      <c r="AZ166" s="16"/>
      <c r="BA166">
        <v>4.8899999999999997</v>
      </c>
      <c r="BB166">
        <v>3.04</v>
      </c>
      <c r="BC166">
        <v>1.6</v>
      </c>
      <c r="BD166" s="22"/>
      <c r="BE166" s="22"/>
      <c r="BF166">
        <v>7.88</v>
      </c>
      <c r="BG166" s="77">
        <v>39548.597222222219</v>
      </c>
      <c r="BH166" s="21" t="s">
        <v>309</v>
      </c>
      <c r="BI166">
        <v>29.27</v>
      </c>
      <c r="BJ166" s="25" t="s">
        <v>281</v>
      </c>
      <c r="BK166" s="15"/>
      <c r="BL166" s="19"/>
      <c r="BM166" s="15"/>
      <c r="BN166" s="15"/>
      <c r="BO166" s="22"/>
      <c r="BP166" s="22"/>
      <c r="BQ166" t="s">
        <v>306</v>
      </c>
      <c r="BR166" s="16">
        <v>9.75</v>
      </c>
      <c r="BT166" s="16">
        <v>0.68</v>
      </c>
      <c r="BU166" s="65"/>
      <c r="BV166">
        <v>522</v>
      </c>
    </row>
    <row r="167" spans="1:74">
      <c r="A167" s="19" t="s">
        <v>269</v>
      </c>
      <c r="B167" s="19">
        <v>1</v>
      </c>
      <c r="C167" t="s">
        <v>256</v>
      </c>
      <c r="D167">
        <v>1</v>
      </c>
      <c r="E167" s="15"/>
      <c r="F167" t="s">
        <v>283</v>
      </c>
      <c r="G167" t="s">
        <v>312</v>
      </c>
      <c r="H167" t="s">
        <v>244</v>
      </c>
      <c r="I167" s="17">
        <f t="shared" si="17"/>
        <v>54.314120000000003</v>
      </c>
      <c r="J167" s="18">
        <f t="shared" si="18"/>
        <v>9.9721600000000006</v>
      </c>
      <c r="L167" s="73" t="s">
        <v>274</v>
      </c>
      <c r="M167">
        <v>3</v>
      </c>
      <c r="N167" s="19"/>
      <c r="O167" s="19"/>
      <c r="P167">
        <v>4.5</v>
      </c>
      <c r="Q167" s="21" t="s">
        <v>245</v>
      </c>
      <c r="R167" s="15">
        <v>144</v>
      </c>
      <c r="S167" s="22"/>
      <c r="T167" s="22"/>
      <c r="U167" s="76"/>
      <c r="V167">
        <v>0.21411764705882352</v>
      </c>
      <c r="W167" s="43" t="s">
        <v>212</v>
      </c>
      <c r="X167" s="72"/>
      <c r="Y167" s="16">
        <f t="shared" si="24"/>
        <v>12.4</v>
      </c>
      <c r="Z167" s="16">
        <f t="shared" si="19"/>
        <v>28.9</v>
      </c>
      <c r="AA167" s="16">
        <f t="shared" si="20"/>
        <v>58.7</v>
      </c>
      <c r="AB167" s="22">
        <f t="shared" si="21"/>
        <v>1.74</v>
      </c>
      <c r="AC167" s="15"/>
      <c r="AD167" s="22">
        <v>0.29795652173913045</v>
      </c>
      <c r="AE167" s="15"/>
      <c r="AF167" s="22">
        <f t="shared" si="22"/>
        <v>6.5</v>
      </c>
      <c r="AG167" s="22">
        <f t="shared" si="23"/>
        <v>1.55</v>
      </c>
      <c r="AH167" s="20"/>
      <c r="AI167" s="21"/>
      <c r="AJ167">
        <v>3.7541666669999998</v>
      </c>
      <c r="AK167" s="22">
        <v>100</v>
      </c>
      <c r="AL167">
        <v>4.3904574289999996</v>
      </c>
      <c r="AM167" s="22">
        <v>2</v>
      </c>
      <c r="AN167">
        <v>152.41666670000001</v>
      </c>
      <c r="AO167">
        <v>1.295833333</v>
      </c>
      <c r="AP167" s="22">
        <v>2</v>
      </c>
      <c r="AQ167">
        <v>0</v>
      </c>
      <c r="AR167">
        <v>75.041666669999998</v>
      </c>
      <c r="AS167" s="25" t="s">
        <v>249</v>
      </c>
      <c r="AU167" t="s">
        <v>277</v>
      </c>
      <c r="AV167" s="21"/>
      <c r="AW167" s="21"/>
      <c r="AX167" s="75" t="s">
        <v>276</v>
      </c>
      <c r="AZ167" s="16"/>
      <c r="BA167">
        <v>4.8899999999999997</v>
      </c>
      <c r="BB167">
        <v>3.04</v>
      </c>
      <c r="BC167">
        <v>1.6</v>
      </c>
      <c r="BD167" s="22"/>
      <c r="BE167" s="22"/>
      <c r="BF167">
        <v>7.88</v>
      </c>
      <c r="BG167" s="77">
        <v>39548.597222222219</v>
      </c>
      <c r="BH167" s="21" t="s">
        <v>309</v>
      </c>
      <c r="BI167">
        <v>29.27</v>
      </c>
      <c r="BJ167" s="25" t="s">
        <v>281</v>
      </c>
      <c r="BK167" s="15"/>
      <c r="BL167" s="19"/>
      <c r="BM167" s="15"/>
      <c r="BN167" s="15"/>
      <c r="BO167" s="22"/>
      <c r="BP167" s="22"/>
      <c r="BQ167" t="s">
        <v>306</v>
      </c>
      <c r="BR167" s="16">
        <v>9.75</v>
      </c>
      <c r="BT167" s="16">
        <v>0.68</v>
      </c>
      <c r="BU167" s="65"/>
      <c r="BV167">
        <v>522</v>
      </c>
    </row>
    <row r="168" spans="1:74">
      <c r="A168" s="19" t="s">
        <v>269</v>
      </c>
      <c r="B168" s="19">
        <v>1</v>
      </c>
      <c r="C168" t="s">
        <v>256</v>
      </c>
      <c r="D168">
        <v>1</v>
      </c>
      <c r="E168" s="15"/>
      <c r="F168" t="s">
        <v>283</v>
      </c>
      <c r="G168" t="s">
        <v>312</v>
      </c>
      <c r="H168" t="s">
        <v>244</v>
      </c>
      <c r="I168" s="17">
        <f t="shared" si="17"/>
        <v>54.314120000000003</v>
      </c>
      <c r="J168" s="18">
        <f t="shared" si="18"/>
        <v>9.9721600000000006</v>
      </c>
      <c r="L168" s="73" t="s">
        <v>274</v>
      </c>
      <c r="M168">
        <v>4</v>
      </c>
      <c r="N168" s="19"/>
      <c r="O168" s="19"/>
      <c r="P168">
        <v>3.9</v>
      </c>
      <c r="Q168" s="21" t="s">
        <v>245</v>
      </c>
      <c r="R168" s="15">
        <v>144</v>
      </c>
      <c r="S168" s="22"/>
      <c r="T168" s="22"/>
      <c r="U168" s="76"/>
      <c r="V168">
        <v>1.0705882352941176E-2</v>
      </c>
      <c r="W168" s="43" t="s">
        <v>212</v>
      </c>
      <c r="X168" s="72"/>
      <c r="Y168" s="16">
        <f t="shared" si="24"/>
        <v>12.4</v>
      </c>
      <c r="Z168" s="16">
        <f t="shared" si="19"/>
        <v>28.9</v>
      </c>
      <c r="AA168" s="16">
        <f t="shared" si="20"/>
        <v>58.7</v>
      </c>
      <c r="AB168" s="22">
        <f t="shared" si="21"/>
        <v>1.74</v>
      </c>
      <c r="AC168" s="15"/>
      <c r="AD168" s="22">
        <v>0.29795652173913045</v>
      </c>
      <c r="AE168" s="15"/>
      <c r="AF168" s="22">
        <f t="shared" si="22"/>
        <v>6.5</v>
      </c>
      <c r="AG168" s="22">
        <f t="shared" si="23"/>
        <v>1.55</v>
      </c>
      <c r="AH168" s="20"/>
      <c r="AI168" s="21"/>
      <c r="AJ168">
        <v>4.6464285710000004</v>
      </c>
      <c r="AK168" s="22">
        <v>100</v>
      </c>
      <c r="AL168">
        <v>4.9474326990000002</v>
      </c>
      <c r="AM168" s="22">
        <v>2</v>
      </c>
      <c r="AN168">
        <v>187.39285709999999</v>
      </c>
      <c r="AO168">
        <v>1.4</v>
      </c>
      <c r="AP168" s="22">
        <v>2</v>
      </c>
      <c r="AQ168">
        <v>0</v>
      </c>
      <c r="AR168">
        <v>69.892857140000004</v>
      </c>
      <c r="AS168" s="25" t="s">
        <v>249</v>
      </c>
      <c r="AU168" t="s">
        <v>277</v>
      </c>
      <c r="AV168" s="21"/>
      <c r="AW168" s="21"/>
      <c r="AX168" s="75" t="s">
        <v>276</v>
      </c>
      <c r="AZ168" s="16"/>
      <c r="BA168">
        <v>4.8899999999999997</v>
      </c>
      <c r="BB168">
        <v>3.04</v>
      </c>
      <c r="BC168">
        <v>1.6</v>
      </c>
      <c r="BD168" s="22"/>
      <c r="BE168" s="22"/>
      <c r="BF168">
        <v>7.88</v>
      </c>
      <c r="BG168" s="77">
        <v>39548.597222222219</v>
      </c>
      <c r="BH168" s="21" t="s">
        <v>309</v>
      </c>
      <c r="BI168">
        <v>29.27</v>
      </c>
      <c r="BJ168" s="25" t="s">
        <v>281</v>
      </c>
      <c r="BK168" s="15"/>
      <c r="BL168" s="19"/>
      <c r="BM168" s="15"/>
      <c r="BN168" s="15"/>
      <c r="BO168" s="22"/>
      <c r="BP168" s="22"/>
      <c r="BQ168" t="s">
        <v>306</v>
      </c>
      <c r="BR168" s="16">
        <v>9.75</v>
      </c>
      <c r="BT168" s="16">
        <v>0.68</v>
      </c>
      <c r="BU168" s="65"/>
      <c r="BV168">
        <v>522</v>
      </c>
    </row>
    <row r="169" spans="1:74">
      <c r="A169" s="19" t="s">
        <v>269</v>
      </c>
      <c r="B169" s="19">
        <v>1</v>
      </c>
      <c r="C169" t="s">
        <v>256</v>
      </c>
      <c r="D169">
        <v>1</v>
      </c>
      <c r="E169" s="15"/>
      <c r="F169" t="s">
        <v>283</v>
      </c>
      <c r="G169" t="s">
        <v>312</v>
      </c>
      <c r="H169" t="s">
        <v>244</v>
      </c>
      <c r="I169" s="17">
        <f t="shared" si="17"/>
        <v>54.314120000000003</v>
      </c>
      <c r="J169" s="18">
        <f t="shared" si="18"/>
        <v>9.9721600000000006</v>
      </c>
      <c r="L169" s="73" t="s">
        <v>274</v>
      </c>
      <c r="M169">
        <v>5</v>
      </c>
      <c r="N169" s="19"/>
      <c r="O169" s="19"/>
      <c r="P169">
        <v>15.5</v>
      </c>
      <c r="Q169" s="21" t="s">
        <v>245</v>
      </c>
      <c r="R169" s="15">
        <v>144</v>
      </c>
      <c r="S169" s="22"/>
      <c r="T169" s="22"/>
      <c r="U169" s="76"/>
      <c r="V169">
        <v>3.623529411764706E-2</v>
      </c>
      <c r="W169" s="43" t="s">
        <v>212</v>
      </c>
      <c r="X169" s="72"/>
      <c r="Y169" s="16">
        <f t="shared" si="24"/>
        <v>12.4</v>
      </c>
      <c r="Z169" s="16">
        <f t="shared" si="19"/>
        <v>28.9</v>
      </c>
      <c r="AA169" s="16">
        <f t="shared" si="20"/>
        <v>58.7</v>
      </c>
      <c r="AB169" s="22">
        <f t="shared" si="21"/>
        <v>1.74</v>
      </c>
      <c r="AC169" s="15"/>
      <c r="AD169" s="22">
        <v>0.29795652173913045</v>
      </c>
      <c r="AE169" s="15"/>
      <c r="AF169" s="22">
        <f t="shared" si="22"/>
        <v>6.5</v>
      </c>
      <c r="AG169" s="22">
        <f t="shared" si="23"/>
        <v>1.55</v>
      </c>
      <c r="AH169" s="20"/>
      <c r="AI169" s="21"/>
      <c r="AJ169">
        <v>4.1674418600000003</v>
      </c>
      <c r="AK169" s="22">
        <v>100</v>
      </c>
      <c r="AL169">
        <v>4.5964570040000003</v>
      </c>
      <c r="AM169" s="22">
        <v>2</v>
      </c>
      <c r="AN169">
        <v>133.4186047</v>
      </c>
      <c r="AO169">
        <v>1.2930232559999999</v>
      </c>
      <c r="AP169" s="22">
        <v>2</v>
      </c>
      <c r="AQ169">
        <v>0</v>
      </c>
      <c r="AR169">
        <v>72.674418599999996</v>
      </c>
      <c r="AS169" s="25" t="s">
        <v>249</v>
      </c>
      <c r="AU169" t="s">
        <v>277</v>
      </c>
      <c r="AV169" s="21"/>
      <c r="AW169" s="21"/>
      <c r="AX169" s="75" t="s">
        <v>276</v>
      </c>
      <c r="AZ169" s="16"/>
      <c r="BA169">
        <v>4.8899999999999997</v>
      </c>
      <c r="BB169">
        <v>3.04</v>
      </c>
      <c r="BC169">
        <v>1.6</v>
      </c>
      <c r="BD169" s="22"/>
      <c r="BE169" s="22"/>
      <c r="BF169">
        <v>7.88</v>
      </c>
      <c r="BG169" s="77">
        <v>39548.597222222219</v>
      </c>
      <c r="BH169" s="21" t="s">
        <v>309</v>
      </c>
      <c r="BI169">
        <v>29.27</v>
      </c>
      <c r="BJ169" s="25" t="s">
        <v>281</v>
      </c>
      <c r="BK169" s="15"/>
      <c r="BL169" s="19"/>
      <c r="BM169" s="15"/>
      <c r="BN169" s="15"/>
      <c r="BO169" s="22"/>
      <c r="BP169" s="22"/>
      <c r="BQ169" t="s">
        <v>306</v>
      </c>
      <c r="BR169" s="16">
        <v>9.75</v>
      </c>
      <c r="BT169" s="16">
        <v>0.68</v>
      </c>
      <c r="BU169" s="65"/>
      <c r="BV169">
        <v>522</v>
      </c>
    </row>
    <row r="170" spans="1:74">
      <c r="A170" s="19" t="s">
        <v>269</v>
      </c>
      <c r="B170" s="19">
        <v>1</v>
      </c>
      <c r="C170" t="s">
        <v>256</v>
      </c>
      <c r="D170">
        <v>1</v>
      </c>
      <c r="E170" s="15"/>
      <c r="F170" t="s">
        <v>283</v>
      </c>
      <c r="G170" t="s">
        <v>312</v>
      </c>
      <c r="H170" t="s">
        <v>244</v>
      </c>
      <c r="I170" s="17">
        <f t="shared" si="17"/>
        <v>54.314120000000003</v>
      </c>
      <c r="J170" s="18">
        <f t="shared" si="18"/>
        <v>9.9721600000000006</v>
      </c>
      <c r="L170" s="73" t="s">
        <v>274</v>
      </c>
      <c r="M170">
        <v>6</v>
      </c>
      <c r="N170" s="19"/>
      <c r="O170" s="19"/>
      <c r="P170">
        <v>4.0999999999999996</v>
      </c>
      <c r="Q170" s="21" t="s">
        <v>245</v>
      </c>
      <c r="R170" s="15">
        <v>144</v>
      </c>
      <c r="S170" s="22"/>
      <c r="T170" s="22"/>
      <c r="U170" s="76"/>
      <c r="V170">
        <v>4.0352941176470591E-2</v>
      </c>
      <c r="W170" s="43" t="s">
        <v>212</v>
      </c>
      <c r="X170" s="72"/>
      <c r="Y170" s="16">
        <f t="shared" si="24"/>
        <v>12.4</v>
      </c>
      <c r="Z170" s="16">
        <f t="shared" si="19"/>
        <v>28.9</v>
      </c>
      <c r="AA170" s="16">
        <f t="shared" si="20"/>
        <v>58.7</v>
      </c>
      <c r="AB170" s="22">
        <f t="shared" si="21"/>
        <v>1.74</v>
      </c>
      <c r="AC170" s="15"/>
      <c r="AD170" s="22">
        <v>0.29795652173913045</v>
      </c>
      <c r="AE170" s="15"/>
      <c r="AF170" s="22">
        <f t="shared" si="22"/>
        <v>6.5</v>
      </c>
      <c r="AG170" s="22">
        <f t="shared" si="23"/>
        <v>1.55</v>
      </c>
      <c r="AH170" s="20"/>
      <c r="AI170" s="21"/>
      <c r="AJ170">
        <v>4.6583333329999999</v>
      </c>
      <c r="AK170" s="22">
        <v>100</v>
      </c>
      <c r="AL170">
        <v>4.7183548230000003</v>
      </c>
      <c r="AM170" s="22">
        <v>2</v>
      </c>
      <c r="AN170">
        <v>180.72916670000001</v>
      </c>
      <c r="AO170">
        <v>1.4708333330000001</v>
      </c>
      <c r="AP170" s="22">
        <v>2</v>
      </c>
      <c r="AQ170">
        <v>0</v>
      </c>
      <c r="AR170">
        <v>70.0625</v>
      </c>
      <c r="AS170" s="25" t="s">
        <v>249</v>
      </c>
      <c r="AU170" t="s">
        <v>277</v>
      </c>
      <c r="AV170" s="21"/>
      <c r="AW170" s="21"/>
      <c r="AX170" s="75" t="s">
        <v>276</v>
      </c>
      <c r="AZ170" s="16"/>
      <c r="BA170">
        <v>4.8899999999999997</v>
      </c>
      <c r="BB170">
        <v>3.04</v>
      </c>
      <c r="BC170">
        <v>1.6</v>
      </c>
      <c r="BD170" s="22"/>
      <c r="BE170" s="22"/>
      <c r="BF170">
        <v>7.88</v>
      </c>
      <c r="BG170" s="77">
        <v>39548.597222222219</v>
      </c>
      <c r="BH170" s="21" t="s">
        <v>309</v>
      </c>
      <c r="BI170">
        <v>29.27</v>
      </c>
      <c r="BJ170" s="25" t="s">
        <v>281</v>
      </c>
      <c r="BK170" s="15"/>
      <c r="BL170" s="19"/>
      <c r="BM170" s="15"/>
      <c r="BN170" s="15"/>
      <c r="BO170" s="22"/>
      <c r="BP170" s="22"/>
      <c r="BQ170" t="s">
        <v>306</v>
      </c>
      <c r="BR170" s="16">
        <v>9.75</v>
      </c>
      <c r="BT170" s="16">
        <v>0.68</v>
      </c>
      <c r="BU170" s="65"/>
      <c r="BV170">
        <v>522</v>
      </c>
    </row>
    <row r="171" spans="1:74">
      <c r="A171" s="19" t="s">
        <v>269</v>
      </c>
      <c r="B171" s="19">
        <v>1</v>
      </c>
      <c r="C171" t="s">
        <v>256</v>
      </c>
      <c r="D171">
        <v>1</v>
      </c>
      <c r="E171" s="15"/>
      <c r="F171" t="s">
        <v>283</v>
      </c>
      <c r="G171" t="s">
        <v>312</v>
      </c>
      <c r="H171" t="s">
        <v>244</v>
      </c>
      <c r="I171" s="17">
        <f t="shared" si="17"/>
        <v>54.314120000000003</v>
      </c>
      <c r="J171" s="18">
        <f t="shared" si="18"/>
        <v>9.9721600000000006</v>
      </c>
      <c r="L171" s="73" t="s">
        <v>274</v>
      </c>
      <c r="M171">
        <v>7</v>
      </c>
      <c r="N171" s="19"/>
      <c r="O171" s="19"/>
      <c r="P171">
        <v>4.5999999999999996</v>
      </c>
      <c r="Q171" s="21" t="s">
        <v>245</v>
      </c>
      <c r="R171" s="15">
        <v>144</v>
      </c>
      <c r="S171" s="22"/>
      <c r="T171" s="22"/>
      <c r="U171" s="76"/>
      <c r="V171">
        <v>3.7058823529411762E-2</v>
      </c>
      <c r="W171" s="43" t="s">
        <v>212</v>
      </c>
      <c r="X171" s="72"/>
      <c r="Y171" s="16">
        <f t="shared" si="24"/>
        <v>12.4</v>
      </c>
      <c r="Z171" s="16">
        <f t="shared" si="19"/>
        <v>28.9</v>
      </c>
      <c r="AA171" s="16">
        <f t="shared" si="20"/>
        <v>58.7</v>
      </c>
      <c r="AB171" s="22">
        <f t="shared" si="21"/>
        <v>1.74</v>
      </c>
      <c r="AC171" s="15"/>
      <c r="AD171" s="22">
        <v>0.29795652173913045</v>
      </c>
      <c r="AE171" s="15"/>
      <c r="AF171" s="22">
        <f t="shared" si="22"/>
        <v>6.5</v>
      </c>
      <c r="AG171" s="22">
        <f t="shared" si="23"/>
        <v>1.55</v>
      </c>
      <c r="AH171" s="20"/>
      <c r="AI171" s="21"/>
      <c r="AJ171">
        <v>5.0557692310000002</v>
      </c>
      <c r="AK171" s="22">
        <v>100</v>
      </c>
      <c r="AL171">
        <v>5.1544712940000004</v>
      </c>
      <c r="AM171" s="22">
        <v>2</v>
      </c>
      <c r="AN171">
        <v>201.05769230000001</v>
      </c>
      <c r="AO171">
        <v>1.6384615380000001</v>
      </c>
      <c r="AP171" s="22">
        <v>2</v>
      </c>
      <c r="AQ171">
        <v>0</v>
      </c>
      <c r="AR171">
        <v>67.519230769999993</v>
      </c>
      <c r="AS171" s="25" t="s">
        <v>249</v>
      </c>
      <c r="AU171" t="s">
        <v>277</v>
      </c>
      <c r="AV171" s="21"/>
      <c r="AW171" s="21"/>
      <c r="AX171" s="75" t="s">
        <v>276</v>
      </c>
      <c r="AZ171" s="16"/>
      <c r="BA171">
        <v>4.8899999999999997</v>
      </c>
      <c r="BB171">
        <v>3.04</v>
      </c>
      <c r="BC171">
        <v>1.6</v>
      </c>
      <c r="BD171" s="22"/>
      <c r="BE171" s="22"/>
      <c r="BF171">
        <v>7.88</v>
      </c>
      <c r="BG171" s="77">
        <v>39548.597222222219</v>
      </c>
      <c r="BH171" s="21" t="s">
        <v>309</v>
      </c>
      <c r="BI171">
        <v>29.27</v>
      </c>
      <c r="BJ171" s="25" t="s">
        <v>281</v>
      </c>
      <c r="BK171" s="15"/>
      <c r="BL171" s="19"/>
      <c r="BM171" s="15"/>
      <c r="BN171" s="15"/>
      <c r="BO171" s="22"/>
      <c r="BP171" s="22"/>
      <c r="BQ171" t="s">
        <v>306</v>
      </c>
      <c r="BR171" s="16">
        <v>9.75</v>
      </c>
      <c r="BT171" s="16">
        <v>0.68</v>
      </c>
      <c r="BU171" s="65"/>
      <c r="BV171">
        <v>522</v>
      </c>
    </row>
    <row r="172" spans="1:74">
      <c r="A172" s="19" t="s">
        <v>269</v>
      </c>
      <c r="B172" s="19">
        <v>1</v>
      </c>
      <c r="C172" t="s">
        <v>256</v>
      </c>
      <c r="D172">
        <v>1</v>
      </c>
      <c r="E172" s="15"/>
      <c r="F172" t="s">
        <v>284</v>
      </c>
      <c r="G172" t="s">
        <v>312</v>
      </c>
      <c r="H172" t="s">
        <v>241</v>
      </c>
      <c r="I172" s="17">
        <f t="shared" si="17"/>
        <v>54.314120000000003</v>
      </c>
      <c r="J172" s="18">
        <f t="shared" si="18"/>
        <v>9.9721600000000006</v>
      </c>
      <c r="L172" s="73" t="s">
        <v>274</v>
      </c>
      <c r="M172">
        <v>1</v>
      </c>
      <c r="N172" s="19"/>
      <c r="O172" s="19"/>
      <c r="P172">
        <v>1.8</v>
      </c>
      <c r="Q172" s="21" t="s">
        <v>245</v>
      </c>
      <c r="R172" s="15">
        <v>144</v>
      </c>
      <c r="S172" s="22"/>
      <c r="T172" s="22"/>
      <c r="U172" s="76"/>
      <c r="V172">
        <v>0.55835294117647061</v>
      </c>
      <c r="W172" s="43" t="s">
        <v>212</v>
      </c>
      <c r="X172" s="72"/>
      <c r="Y172" s="16">
        <f t="shared" si="24"/>
        <v>12.4</v>
      </c>
      <c r="Z172" s="16">
        <f t="shared" si="19"/>
        <v>28.9</v>
      </c>
      <c r="AA172" s="16">
        <f t="shared" si="20"/>
        <v>58.7</v>
      </c>
      <c r="AB172" s="22">
        <f t="shared" si="21"/>
        <v>1.74</v>
      </c>
      <c r="AC172" s="15"/>
      <c r="AD172" s="22">
        <v>0.29795652173913045</v>
      </c>
      <c r="AE172" s="15"/>
      <c r="AF172" s="22">
        <f t="shared" si="22"/>
        <v>6.5</v>
      </c>
      <c r="AG172" s="22">
        <f t="shared" si="23"/>
        <v>1.55</v>
      </c>
      <c r="AH172" s="20"/>
      <c r="AI172" s="21"/>
      <c r="AJ172">
        <v>6.0333333329999999</v>
      </c>
      <c r="AK172" s="22">
        <v>100</v>
      </c>
      <c r="AL172">
        <v>7.2266849999999998</v>
      </c>
      <c r="AM172" s="22">
        <v>2</v>
      </c>
      <c r="AN172">
        <v>194.33333329999999</v>
      </c>
      <c r="AO172">
        <v>2.2000000000000002</v>
      </c>
      <c r="AP172" s="22">
        <v>2</v>
      </c>
      <c r="AQ172">
        <v>0</v>
      </c>
      <c r="AR172">
        <v>63</v>
      </c>
      <c r="AS172" s="25" t="s">
        <v>249</v>
      </c>
      <c r="AU172" t="s">
        <v>275</v>
      </c>
      <c r="AV172" s="21"/>
      <c r="AW172" s="21"/>
      <c r="AX172" s="75"/>
      <c r="AZ172" s="16"/>
      <c r="BA172">
        <v>5.89</v>
      </c>
      <c r="BB172">
        <v>3.79</v>
      </c>
      <c r="BC172">
        <v>2.62</v>
      </c>
      <c r="BD172" s="22"/>
      <c r="BE172" s="22"/>
      <c r="BF172">
        <v>7.76</v>
      </c>
      <c r="BG172" s="77">
        <v>39548.652777777781</v>
      </c>
      <c r="BH172" s="21" t="s">
        <v>309</v>
      </c>
      <c r="BI172">
        <v>34.29</v>
      </c>
      <c r="BJ172" s="25" t="s">
        <v>281</v>
      </c>
      <c r="BK172" s="15"/>
      <c r="BL172" s="19"/>
      <c r="BM172" s="15"/>
      <c r="BN172" s="15"/>
      <c r="BO172" s="22"/>
      <c r="BP172" s="22"/>
      <c r="BQ172" t="s">
        <v>306</v>
      </c>
      <c r="BR172" s="16">
        <v>9.75</v>
      </c>
      <c r="BT172" s="16">
        <v>0.68</v>
      </c>
      <c r="BU172" s="65"/>
      <c r="BV172">
        <v>64</v>
      </c>
    </row>
    <row r="173" spans="1:74">
      <c r="A173" s="19" t="s">
        <v>269</v>
      </c>
      <c r="B173" s="19">
        <v>1</v>
      </c>
      <c r="C173" t="s">
        <v>256</v>
      </c>
      <c r="D173">
        <v>1</v>
      </c>
      <c r="E173" s="15"/>
      <c r="F173" t="s">
        <v>284</v>
      </c>
      <c r="G173" t="s">
        <v>312</v>
      </c>
      <c r="H173" t="s">
        <v>241</v>
      </c>
      <c r="I173" s="17">
        <f t="shared" si="17"/>
        <v>54.314120000000003</v>
      </c>
      <c r="J173" s="18">
        <f t="shared" si="18"/>
        <v>9.9721600000000006</v>
      </c>
      <c r="L173" s="73" t="s">
        <v>274</v>
      </c>
      <c r="M173">
        <v>2</v>
      </c>
      <c r="N173" s="19"/>
      <c r="O173" s="19"/>
      <c r="P173">
        <v>15.2</v>
      </c>
      <c r="Q173" s="21" t="s">
        <v>245</v>
      </c>
      <c r="R173" s="15">
        <v>144</v>
      </c>
      <c r="S173" s="22"/>
      <c r="T173" s="22"/>
      <c r="U173" s="76"/>
      <c r="V173">
        <v>0.10788235294117647</v>
      </c>
      <c r="W173" s="43" t="s">
        <v>212</v>
      </c>
      <c r="X173" s="72"/>
      <c r="Y173" s="16">
        <f t="shared" si="24"/>
        <v>12.4</v>
      </c>
      <c r="Z173" s="16">
        <f t="shared" si="19"/>
        <v>28.9</v>
      </c>
      <c r="AA173" s="16">
        <f t="shared" si="20"/>
        <v>58.7</v>
      </c>
      <c r="AB173" s="22">
        <f t="shared" si="21"/>
        <v>1.74</v>
      </c>
      <c r="AC173" s="15"/>
      <c r="AD173" s="22">
        <v>0.29795652173913045</v>
      </c>
      <c r="AE173" s="15"/>
      <c r="AF173" s="22">
        <f t="shared" si="22"/>
        <v>6.5</v>
      </c>
      <c r="AG173" s="22">
        <f t="shared" si="23"/>
        <v>1.55</v>
      </c>
      <c r="AH173" s="20"/>
      <c r="AI173" s="21"/>
      <c r="AJ173">
        <v>2.3666666670000001</v>
      </c>
      <c r="AK173" s="22">
        <v>100</v>
      </c>
      <c r="AL173">
        <v>3.8746037860000002</v>
      </c>
      <c r="AM173" s="22">
        <v>2</v>
      </c>
      <c r="AN173">
        <v>55.944444439999998</v>
      </c>
      <c r="AO173">
        <v>1.0222222219999999</v>
      </c>
      <c r="AP173" s="22">
        <v>2</v>
      </c>
      <c r="AQ173">
        <v>0</v>
      </c>
      <c r="AR173">
        <v>82.5</v>
      </c>
      <c r="AS173" s="25" t="s">
        <v>249</v>
      </c>
      <c r="AU173" t="s">
        <v>275</v>
      </c>
      <c r="AV173" s="21"/>
      <c r="AW173" s="21"/>
      <c r="AX173" s="75"/>
      <c r="AZ173" s="16"/>
      <c r="BA173">
        <v>5.89</v>
      </c>
      <c r="BB173">
        <v>3.79</v>
      </c>
      <c r="BC173">
        <v>2.62</v>
      </c>
      <c r="BD173" s="22"/>
      <c r="BE173" s="22"/>
      <c r="BF173">
        <v>7.76</v>
      </c>
      <c r="BG173" s="77">
        <v>39548.652777777781</v>
      </c>
      <c r="BH173" s="21" t="s">
        <v>309</v>
      </c>
      <c r="BI173">
        <v>34.29</v>
      </c>
      <c r="BJ173" s="25" t="s">
        <v>281</v>
      </c>
      <c r="BK173" s="15"/>
      <c r="BL173" s="19"/>
      <c r="BM173" s="15"/>
      <c r="BN173" s="15"/>
      <c r="BO173" s="22"/>
      <c r="BP173" s="22"/>
      <c r="BQ173" t="s">
        <v>306</v>
      </c>
      <c r="BR173" s="16">
        <v>9.75</v>
      </c>
      <c r="BT173" s="16">
        <v>0.68</v>
      </c>
      <c r="BU173" s="65"/>
      <c r="BV173">
        <v>64</v>
      </c>
    </row>
    <row r="174" spans="1:74">
      <c r="A174" s="19" t="s">
        <v>269</v>
      </c>
      <c r="B174" s="19">
        <v>1</v>
      </c>
      <c r="C174" t="s">
        <v>256</v>
      </c>
      <c r="D174">
        <v>1</v>
      </c>
      <c r="E174" s="15"/>
      <c r="F174" t="s">
        <v>284</v>
      </c>
      <c r="G174" t="s">
        <v>312</v>
      </c>
      <c r="H174" t="s">
        <v>241</v>
      </c>
      <c r="I174" s="17">
        <f t="shared" si="17"/>
        <v>54.314120000000003</v>
      </c>
      <c r="J174" s="18">
        <f t="shared" si="18"/>
        <v>9.9721600000000006</v>
      </c>
      <c r="L174" s="73" t="s">
        <v>274</v>
      </c>
      <c r="M174">
        <v>3</v>
      </c>
      <c r="N174" s="19"/>
      <c r="O174" s="19"/>
      <c r="P174">
        <v>3.9</v>
      </c>
      <c r="Q174" s="21" t="s">
        <v>245</v>
      </c>
      <c r="R174" s="15">
        <v>144</v>
      </c>
      <c r="S174" s="22"/>
      <c r="T174" s="22"/>
      <c r="U174" s="76"/>
      <c r="V174">
        <v>7.1647058823529411E-2</v>
      </c>
      <c r="W174" s="43" t="s">
        <v>212</v>
      </c>
      <c r="X174" s="72"/>
      <c r="Y174" s="16">
        <f t="shared" si="24"/>
        <v>12.4</v>
      </c>
      <c r="Z174" s="16">
        <f t="shared" si="19"/>
        <v>28.9</v>
      </c>
      <c r="AA174" s="16">
        <f t="shared" si="20"/>
        <v>58.7</v>
      </c>
      <c r="AB174" s="22">
        <f t="shared" si="21"/>
        <v>1.74</v>
      </c>
      <c r="AC174" s="15"/>
      <c r="AD174" s="22">
        <v>0.29795652173913045</v>
      </c>
      <c r="AE174" s="15"/>
      <c r="AF174" s="22">
        <f t="shared" si="22"/>
        <v>6.5</v>
      </c>
      <c r="AG174" s="22">
        <f t="shared" si="23"/>
        <v>1.55</v>
      </c>
      <c r="AH174" s="20"/>
      <c r="AI174" s="21"/>
      <c r="AJ174">
        <v>3.2909090910000001</v>
      </c>
      <c r="AK174" s="22">
        <v>100</v>
      </c>
      <c r="AL174">
        <v>4.0342315080000004</v>
      </c>
      <c r="AM174" s="22">
        <v>2</v>
      </c>
      <c r="AN174">
        <v>128.63636360000001</v>
      </c>
      <c r="AO174">
        <v>1.2545454549999999</v>
      </c>
      <c r="AP174" s="22">
        <v>2</v>
      </c>
      <c r="AQ174">
        <v>0</v>
      </c>
      <c r="AR174">
        <v>77.772727270000004</v>
      </c>
      <c r="AS174" s="25" t="s">
        <v>249</v>
      </c>
      <c r="AU174" t="s">
        <v>275</v>
      </c>
      <c r="AV174" s="21"/>
      <c r="AW174" s="21"/>
      <c r="AX174" s="75"/>
      <c r="AZ174" s="16"/>
      <c r="BA174">
        <v>5.89</v>
      </c>
      <c r="BB174">
        <v>3.79</v>
      </c>
      <c r="BC174">
        <v>2.62</v>
      </c>
      <c r="BD174" s="22"/>
      <c r="BE174" s="22"/>
      <c r="BF174">
        <v>7.76</v>
      </c>
      <c r="BG174" s="77">
        <v>39548.652777777781</v>
      </c>
      <c r="BH174" s="21" t="s">
        <v>309</v>
      </c>
      <c r="BI174">
        <v>34.29</v>
      </c>
      <c r="BJ174" s="25" t="s">
        <v>281</v>
      </c>
      <c r="BK174" s="15"/>
      <c r="BL174" s="19"/>
      <c r="BM174" s="15"/>
      <c r="BN174" s="15"/>
      <c r="BO174" s="22"/>
      <c r="BP174" s="22"/>
      <c r="BQ174" t="s">
        <v>306</v>
      </c>
      <c r="BR174" s="16">
        <v>9.75</v>
      </c>
      <c r="BT174" s="16">
        <v>0.68</v>
      </c>
      <c r="BU174" s="65"/>
      <c r="BV174">
        <v>64</v>
      </c>
    </row>
    <row r="175" spans="1:74">
      <c r="A175" s="19" t="s">
        <v>269</v>
      </c>
      <c r="B175" s="19">
        <v>1</v>
      </c>
      <c r="C175" t="s">
        <v>256</v>
      </c>
      <c r="D175">
        <v>1</v>
      </c>
      <c r="E175" s="15"/>
      <c r="F175" t="s">
        <v>284</v>
      </c>
      <c r="G175" t="s">
        <v>312</v>
      </c>
      <c r="H175" t="s">
        <v>241</v>
      </c>
      <c r="I175" s="17">
        <f t="shared" si="17"/>
        <v>54.314120000000003</v>
      </c>
      <c r="J175" s="18">
        <f t="shared" si="18"/>
        <v>9.9721600000000006</v>
      </c>
      <c r="L175" s="73" t="s">
        <v>274</v>
      </c>
      <c r="M175">
        <v>4</v>
      </c>
      <c r="N175" s="19"/>
      <c r="O175" s="19"/>
      <c r="P175">
        <v>4.5</v>
      </c>
      <c r="Q175" s="21" t="s">
        <v>245</v>
      </c>
      <c r="R175" s="15">
        <v>144</v>
      </c>
      <c r="S175" s="22"/>
      <c r="T175" s="22"/>
      <c r="U175" s="76"/>
      <c r="V175">
        <v>0.10129411764705883</v>
      </c>
      <c r="W175" s="43" t="s">
        <v>212</v>
      </c>
      <c r="X175" s="72"/>
      <c r="Y175" s="16">
        <f t="shared" si="24"/>
        <v>12.4</v>
      </c>
      <c r="Z175" s="16">
        <f t="shared" si="19"/>
        <v>28.9</v>
      </c>
      <c r="AA175" s="16">
        <f t="shared" si="20"/>
        <v>58.7</v>
      </c>
      <c r="AB175" s="22">
        <f t="shared" si="21"/>
        <v>1.74</v>
      </c>
      <c r="AC175" s="15"/>
      <c r="AD175" s="22">
        <v>0.29795652173913045</v>
      </c>
      <c r="AE175" s="15"/>
      <c r="AF175" s="22">
        <f t="shared" si="22"/>
        <v>6.5</v>
      </c>
      <c r="AG175" s="22">
        <f t="shared" si="23"/>
        <v>1.55</v>
      </c>
      <c r="AH175" s="20"/>
      <c r="AI175" s="21"/>
      <c r="AJ175">
        <v>4.5259259260000002</v>
      </c>
      <c r="AK175" s="22">
        <v>100</v>
      </c>
      <c r="AL175">
        <v>4.7510177120000003</v>
      </c>
      <c r="AM175" s="22">
        <v>2</v>
      </c>
      <c r="AN175">
        <v>180.7407407</v>
      </c>
      <c r="AO175">
        <v>1.392592593</v>
      </c>
      <c r="AP175" s="22">
        <v>2</v>
      </c>
      <c r="AQ175">
        <v>0</v>
      </c>
      <c r="AR175">
        <v>70.629629629999997</v>
      </c>
      <c r="AS175" s="25" t="s">
        <v>249</v>
      </c>
      <c r="AU175" t="s">
        <v>275</v>
      </c>
      <c r="AV175" s="21"/>
      <c r="AW175" s="21"/>
      <c r="AX175" s="75"/>
      <c r="AZ175" s="16"/>
      <c r="BA175">
        <v>5.89</v>
      </c>
      <c r="BB175">
        <v>3.79</v>
      </c>
      <c r="BC175">
        <v>2.62</v>
      </c>
      <c r="BD175" s="22"/>
      <c r="BE175" s="22"/>
      <c r="BF175">
        <v>7.76</v>
      </c>
      <c r="BG175" s="77">
        <v>39548.652777777781</v>
      </c>
      <c r="BH175" s="21" t="s">
        <v>309</v>
      </c>
      <c r="BI175">
        <v>34.29</v>
      </c>
      <c r="BJ175" s="25" t="s">
        <v>281</v>
      </c>
      <c r="BK175" s="15"/>
      <c r="BL175" s="19"/>
      <c r="BM175" s="15"/>
      <c r="BN175" s="15"/>
      <c r="BO175" s="22"/>
      <c r="BP175" s="22"/>
      <c r="BQ175" t="s">
        <v>306</v>
      </c>
      <c r="BR175" s="16">
        <v>9.75</v>
      </c>
      <c r="BT175" s="16">
        <v>0.68</v>
      </c>
      <c r="BU175" s="65"/>
      <c r="BV175">
        <v>64</v>
      </c>
    </row>
    <row r="176" spans="1:74">
      <c r="A176" s="19" t="s">
        <v>269</v>
      </c>
      <c r="B176" s="19">
        <v>1</v>
      </c>
      <c r="C176" t="s">
        <v>256</v>
      </c>
      <c r="D176">
        <v>1</v>
      </c>
      <c r="E176" s="15"/>
      <c r="F176" t="s">
        <v>284</v>
      </c>
      <c r="G176" t="s">
        <v>312</v>
      </c>
      <c r="H176" t="s">
        <v>241</v>
      </c>
      <c r="I176" s="17">
        <f t="shared" si="17"/>
        <v>54.314120000000003</v>
      </c>
      <c r="J176" s="18">
        <f t="shared" si="18"/>
        <v>9.9721600000000006</v>
      </c>
      <c r="L176" s="73" t="s">
        <v>274</v>
      </c>
      <c r="M176">
        <v>5</v>
      </c>
      <c r="N176" s="19"/>
      <c r="O176" s="19"/>
      <c r="P176">
        <v>15.4</v>
      </c>
      <c r="Q176" s="21" t="s">
        <v>245</v>
      </c>
      <c r="R176" s="15">
        <v>144</v>
      </c>
      <c r="S176" s="22"/>
      <c r="T176" s="22"/>
      <c r="U176" s="76"/>
      <c r="V176">
        <v>4.6117647058823534E-2</v>
      </c>
      <c r="W176" s="43" t="s">
        <v>212</v>
      </c>
      <c r="X176" s="72"/>
      <c r="Y176" s="16">
        <f t="shared" si="24"/>
        <v>12.4</v>
      </c>
      <c r="Z176" s="16">
        <f t="shared" si="19"/>
        <v>28.9</v>
      </c>
      <c r="AA176" s="16">
        <f t="shared" si="20"/>
        <v>58.7</v>
      </c>
      <c r="AB176" s="22">
        <f t="shared" si="21"/>
        <v>1.74</v>
      </c>
      <c r="AC176" s="15"/>
      <c r="AD176" s="22">
        <v>0.29795652173913045</v>
      </c>
      <c r="AE176" s="15"/>
      <c r="AF176" s="22">
        <f t="shared" si="22"/>
        <v>6.5</v>
      </c>
      <c r="AG176" s="22">
        <f t="shared" si="23"/>
        <v>1.55</v>
      </c>
      <c r="AH176" s="20"/>
      <c r="AI176" s="21"/>
      <c r="AJ176">
        <v>4.0785714290000001</v>
      </c>
      <c r="AK176" s="22">
        <v>100</v>
      </c>
      <c r="AL176">
        <v>4.5034814980000002</v>
      </c>
      <c r="AM176" s="22">
        <v>2</v>
      </c>
      <c r="AN176">
        <v>127.8571429</v>
      </c>
      <c r="AO176">
        <v>1.2857142859999999</v>
      </c>
      <c r="AP176" s="22">
        <v>2</v>
      </c>
      <c r="AQ176">
        <v>0</v>
      </c>
      <c r="AR176">
        <v>73.214285709999999</v>
      </c>
      <c r="AS176" s="25" t="s">
        <v>249</v>
      </c>
      <c r="AU176" t="s">
        <v>275</v>
      </c>
      <c r="AV176" s="21"/>
      <c r="AW176" s="21"/>
      <c r="AX176" s="75"/>
      <c r="AZ176" s="16"/>
      <c r="BA176">
        <v>5.89</v>
      </c>
      <c r="BB176">
        <v>3.79</v>
      </c>
      <c r="BC176">
        <v>2.62</v>
      </c>
      <c r="BD176" s="22"/>
      <c r="BE176" s="22"/>
      <c r="BF176">
        <v>7.76</v>
      </c>
      <c r="BG176" s="77">
        <v>39548.652777777781</v>
      </c>
      <c r="BH176" s="21" t="s">
        <v>309</v>
      </c>
      <c r="BI176">
        <v>34.29</v>
      </c>
      <c r="BJ176" s="25" t="s">
        <v>281</v>
      </c>
      <c r="BK176" s="15"/>
      <c r="BL176" s="19"/>
      <c r="BM176" s="15"/>
      <c r="BN176" s="15"/>
      <c r="BO176" s="22"/>
      <c r="BP176" s="22"/>
      <c r="BQ176" t="s">
        <v>306</v>
      </c>
      <c r="BR176" s="16">
        <v>9.75</v>
      </c>
      <c r="BT176" s="16">
        <v>0.68</v>
      </c>
      <c r="BU176" s="65"/>
      <c r="BV176">
        <v>64</v>
      </c>
    </row>
    <row r="177" spans="1:74">
      <c r="A177" s="19" t="s">
        <v>269</v>
      </c>
      <c r="B177" s="19">
        <v>1</v>
      </c>
      <c r="C177" t="s">
        <v>256</v>
      </c>
      <c r="D177">
        <v>1</v>
      </c>
      <c r="E177" s="15"/>
      <c r="F177" t="s">
        <v>284</v>
      </c>
      <c r="G177" t="s">
        <v>312</v>
      </c>
      <c r="H177" t="s">
        <v>241</v>
      </c>
      <c r="I177" s="17">
        <f t="shared" si="17"/>
        <v>54.314120000000003</v>
      </c>
      <c r="J177" s="18">
        <f t="shared" si="18"/>
        <v>9.9721600000000006</v>
      </c>
      <c r="L177" s="73" t="s">
        <v>274</v>
      </c>
      <c r="M177">
        <v>6</v>
      </c>
      <c r="N177" s="19"/>
      <c r="O177" s="19"/>
      <c r="P177">
        <v>4.2</v>
      </c>
      <c r="Q177" s="21" t="s">
        <v>245</v>
      </c>
      <c r="R177" s="15">
        <v>144</v>
      </c>
      <c r="S177" s="22"/>
      <c r="T177" s="22"/>
      <c r="U177" s="76"/>
      <c r="V177">
        <v>8.8117647058823523E-2</v>
      </c>
      <c r="W177" s="43" t="s">
        <v>212</v>
      </c>
      <c r="X177" s="72"/>
      <c r="Y177" s="16">
        <f t="shared" si="24"/>
        <v>12.4</v>
      </c>
      <c r="Z177" s="16">
        <f t="shared" si="19"/>
        <v>28.9</v>
      </c>
      <c r="AA177" s="16">
        <f t="shared" si="20"/>
        <v>58.7</v>
      </c>
      <c r="AB177" s="22">
        <f t="shared" si="21"/>
        <v>1.74</v>
      </c>
      <c r="AC177" s="15"/>
      <c r="AD177" s="22">
        <v>0.29795652173913045</v>
      </c>
      <c r="AE177" s="15"/>
      <c r="AF177" s="22">
        <f t="shared" si="22"/>
        <v>6.5</v>
      </c>
      <c r="AG177" s="22">
        <f t="shared" si="23"/>
        <v>1.55</v>
      </c>
      <c r="AH177" s="20"/>
      <c r="AI177" s="21"/>
      <c r="AJ177">
        <v>4.4673913040000004</v>
      </c>
      <c r="AK177" s="22">
        <v>100</v>
      </c>
      <c r="AL177">
        <v>4.5941453680000004</v>
      </c>
      <c r="AM177" s="22">
        <v>2</v>
      </c>
      <c r="AN177">
        <v>164.173913</v>
      </c>
      <c r="AO177">
        <v>1.4304347829999999</v>
      </c>
      <c r="AP177" s="22">
        <v>2</v>
      </c>
      <c r="AQ177">
        <v>0</v>
      </c>
      <c r="AR177">
        <v>71.173913040000002</v>
      </c>
      <c r="AS177" s="25" t="s">
        <v>249</v>
      </c>
      <c r="AU177" t="s">
        <v>275</v>
      </c>
      <c r="AV177" s="21"/>
      <c r="AW177" s="21"/>
      <c r="AX177" s="75"/>
      <c r="AZ177" s="16"/>
      <c r="BA177">
        <v>5.89</v>
      </c>
      <c r="BB177">
        <v>3.79</v>
      </c>
      <c r="BC177">
        <v>2.62</v>
      </c>
      <c r="BD177" s="22"/>
      <c r="BE177" s="22"/>
      <c r="BF177">
        <v>7.76</v>
      </c>
      <c r="BG177" s="77">
        <v>39548.652777777781</v>
      </c>
      <c r="BH177" s="21" t="s">
        <v>309</v>
      </c>
      <c r="BI177">
        <v>34.29</v>
      </c>
      <c r="BJ177" s="25" t="s">
        <v>281</v>
      </c>
      <c r="BK177" s="15"/>
      <c r="BL177" s="19"/>
      <c r="BM177" s="15"/>
      <c r="BN177" s="15"/>
      <c r="BO177" s="22"/>
      <c r="BP177" s="22"/>
      <c r="BQ177" t="s">
        <v>306</v>
      </c>
      <c r="BR177" s="16">
        <v>9.75</v>
      </c>
      <c r="BT177" s="16">
        <v>0.68</v>
      </c>
      <c r="BU177" s="65"/>
      <c r="BV177">
        <v>64</v>
      </c>
    </row>
    <row r="178" spans="1:74">
      <c r="A178" s="19" t="s">
        <v>269</v>
      </c>
      <c r="B178" s="19">
        <v>1</v>
      </c>
      <c r="C178" t="s">
        <v>256</v>
      </c>
      <c r="D178">
        <v>1</v>
      </c>
      <c r="E178" s="15"/>
      <c r="F178" t="s">
        <v>284</v>
      </c>
      <c r="G178" t="s">
        <v>312</v>
      </c>
      <c r="H178" t="s">
        <v>241</v>
      </c>
      <c r="I178" s="17">
        <f t="shared" si="17"/>
        <v>54.314120000000003</v>
      </c>
      <c r="J178" s="18">
        <f t="shared" si="18"/>
        <v>9.9721600000000006</v>
      </c>
      <c r="L178" s="73" t="s">
        <v>274</v>
      </c>
      <c r="M178">
        <v>7</v>
      </c>
      <c r="N178" s="19"/>
      <c r="O178" s="19"/>
      <c r="P178">
        <v>4.5999999999999996</v>
      </c>
      <c r="Q178" s="21" t="s">
        <v>245</v>
      </c>
      <c r="R178" s="15">
        <v>144</v>
      </c>
      <c r="S178" s="22"/>
      <c r="T178" s="22"/>
      <c r="U178" s="76"/>
      <c r="V178">
        <v>5.1058823529411768E-2</v>
      </c>
      <c r="W178" s="43" t="s">
        <v>212</v>
      </c>
      <c r="X178" s="72"/>
      <c r="Y178" s="16">
        <f t="shared" si="24"/>
        <v>12.4</v>
      </c>
      <c r="Z178" s="16">
        <f t="shared" si="19"/>
        <v>28.9</v>
      </c>
      <c r="AA178" s="16">
        <f t="shared" si="20"/>
        <v>58.7</v>
      </c>
      <c r="AB178" s="22">
        <f t="shared" si="21"/>
        <v>1.74</v>
      </c>
      <c r="AC178" s="15"/>
      <c r="AD178" s="22">
        <v>0.29795652173913045</v>
      </c>
      <c r="AE178" s="15"/>
      <c r="AF178" s="22">
        <f t="shared" si="22"/>
        <v>6.5</v>
      </c>
      <c r="AG178" s="22">
        <f t="shared" si="23"/>
        <v>1.55</v>
      </c>
      <c r="AH178" s="20"/>
      <c r="AI178" s="21"/>
      <c r="AJ178">
        <v>5</v>
      </c>
      <c r="AK178" s="22">
        <v>100</v>
      </c>
      <c r="AL178">
        <v>5.0675680999999999</v>
      </c>
      <c r="AM178" s="22">
        <v>2</v>
      </c>
      <c r="AN178">
        <v>197.8039216</v>
      </c>
      <c r="AO178">
        <v>1.639215686</v>
      </c>
      <c r="AP178" s="22">
        <v>2</v>
      </c>
      <c r="AQ178">
        <v>0</v>
      </c>
      <c r="AR178">
        <v>67.862745099999998</v>
      </c>
      <c r="AS178" s="25" t="s">
        <v>249</v>
      </c>
      <c r="AU178" t="s">
        <v>275</v>
      </c>
      <c r="AV178" s="21"/>
      <c r="AW178" s="21"/>
      <c r="AX178" s="75"/>
      <c r="AZ178" s="16"/>
      <c r="BA178">
        <v>5.89</v>
      </c>
      <c r="BB178">
        <v>3.79</v>
      </c>
      <c r="BC178">
        <v>2.62</v>
      </c>
      <c r="BD178" s="22"/>
      <c r="BE178" s="22"/>
      <c r="BF178">
        <v>7.76</v>
      </c>
      <c r="BG178" s="77">
        <v>39548.652777777781</v>
      </c>
      <c r="BH178" s="21" t="s">
        <v>309</v>
      </c>
      <c r="BI178">
        <v>34.29</v>
      </c>
      <c r="BJ178" s="25" t="s">
        <v>281</v>
      </c>
      <c r="BK178" s="15"/>
      <c r="BL178" s="19"/>
      <c r="BM178" s="15"/>
      <c r="BN178" s="15"/>
      <c r="BO178" s="22"/>
      <c r="BP178" s="22"/>
      <c r="BQ178" t="s">
        <v>306</v>
      </c>
      <c r="BR178" s="16">
        <v>9.75</v>
      </c>
      <c r="BT178" s="16">
        <v>0.68</v>
      </c>
      <c r="BU178" s="65"/>
      <c r="BV178">
        <v>64</v>
      </c>
    </row>
    <row r="179" spans="1:74">
      <c r="A179" s="19" t="s">
        <v>269</v>
      </c>
      <c r="B179" s="19">
        <v>1</v>
      </c>
      <c r="C179" t="s">
        <v>256</v>
      </c>
      <c r="D179">
        <v>1</v>
      </c>
      <c r="E179" s="15"/>
      <c r="F179" t="s">
        <v>284</v>
      </c>
      <c r="G179" t="s">
        <v>312</v>
      </c>
      <c r="H179" t="s">
        <v>242</v>
      </c>
      <c r="I179" s="17">
        <f t="shared" si="17"/>
        <v>54.314120000000003</v>
      </c>
      <c r="J179" s="18">
        <f t="shared" si="18"/>
        <v>9.9721600000000006</v>
      </c>
      <c r="L179" s="73" t="s">
        <v>274</v>
      </c>
      <c r="M179">
        <v>1</v>
      </c>
      <c r="N179" s="19"/>
      <c r="O179" s="19"/>
      <c r="P179">
        <v>1.9</v>
      </c>
      <c r="Q179" s="21" t="s">
        <v>245</v>
      </c>
      <c r="R179" s="15">
        <v>144</v>
      </c>
      <c r="S179" s="22"/>
      <c r="T179" s="22"/>
      <c r="U179" s="76"/>
      <c r="V179">
        <v>0.46035294117647063</v>
      </c>
      <c r="W179" s="43" t="s">
        <v>212</v>
      </c>
      <c r="X179" s="72"/>
      <c r="Y179" s="16">
        <f t="shared" si="24"/>
        <v>12.4</v>
      </c>
      <c r="Z179" s="16">
        <f t="shared" si="19"/>
        <v>28.9</v>
      </c>
      <c r="AA179" s="16">
        <f t="shared" si="20"/>
        <v>58.7</v>
      </c>
      <c r="AB179" s="22">
        <f t="shared" si="21"/>
        <v>1.74</v>
      </c>
      <c r="AC179" s="15"/>
      <c r="AD179" s="22">
        <v>0.29795652173913045</v>
      </c>
      <c r="AE179" s="15"/>
      <c r="AF179" s="22">
        <f t="shared" si="22"/>
        <v>6.5</v>
      </c>
      <c r="AG179" s="22">
        <f t="shared" si="23"/>
        <v>1.55</v>
      </c>
      <c r="AH179" s="20"/>
      <c r="AI179" s="21"/>
      <c r="AJ179">
        <v>6.0333333329999999</v>
      </c>
      <c r="AK179" s="22">
        <v>100</v>
      </c>
      <c r="AL179">
        <v>7.1595624999999998</v>
      </c>
      <c r="AM179" s="22">
        <v>2</v>
      </c>
      <c r="AN179">
        <v>194.33333329999999</v>
      </c>
      <c r="AO179">
        <v>2.2000000000000002</v>
      </c>
      <c r="AP179" s="22">
        <v>2</v>
      </c>
      <c r="AQ179">
        <v>0</v>
      </c>
      <c r="AR179">
        <v>63</v>
      </c>
      <c r="AS179" s="25" t="s">
        <v>249</v>
      </c>
      <c r="AU179" t="s">
        <v>275</v>
      </c>
      <c r="AV179" s="21"/>
      <c r="AW179" s="21"/>
      <c r="AX179" s="75"/>
      <c r="AZ179" s="16"/>
      <c r="BA179">
        <v>5.89</v>
      </c>
      <c r="BB179">
        <v>3.79</v>
      </c>
      <c r="BC179">
        <v>2.62</v>
      </c>
      <c r="BD179" s="22"/>
      <c r="BE179" s="22"/>
      <c r="BF179">
        <v>7.76</v>
      </c>
      <c r="BG179" s="77">
        <v>39548.659722222219</v>
      </c>
      <c r="BH179" s="21" t="s">
        <v>309</v>
      </c>
      <c r="BI179">
        <v>34.29</v>
      </c>
      <c r="BJ179" s="25" t="s">
        <v>281</v>
      </c>
      <c r="BK179" s="15"/>
      <c r="BL179" s="19"/>
      <c r="BM179" s="15"/>
      <c r="BN179" s="15"/>
      <c r="BO179" s="22"/>
      <c r="BP179" s="22"/>
      <c r="BQ179" t="s">
        <v>306</v>
      </c>
      <c r="BR179" s="16">
        <v>9.75</v>
      </c>
      <c r="BT179" s="16">
        <v>0.68</v>
      </c>
      <c r="BU179" s="65"/>
      <c r="BV179">
        <v>64</v>
      </c>
    </row>
    <row r="180" spans="1:74">
      <c r="A180" s="19" t="s">
        <v>269</v>
      </c>
      <c r="B180" s="19">
        <v>1</v>
      </c>
      <c r="C180" t="s">
        <v>256</v>
      </c>
      <c r="D180">
        <v>1</v>
      </c>
      <c r="E180" s="15"/>
      <c r="F180" t="s">
        <v>284</v>
      </c>
      <c r="G180" t="s">
        <v>312</v>
      </c>
      <c r="H180" t="s">
        <v>242</v>
      </c>
      <c r="I180" s="17">
        <f t="shared" si="17"/>
        <v>54.314120000000003</v>
      </c>
      <c r="J180" s="18">
        <f t="shared" si="18"/>
        <v>9.9721600000000006</v>
      </c>
      <c r="L180" s="73" t="s">
        <v>274</v>
      </c>
      <c r="M180">
        <v>2</v>
      </c>
      <c r="N180" s="19"/>
      <c r="O180" s="19"/>
      <c r="P180">
        <v>15.2</v>
      </c>
      <c r="Q180" s="21" t="s">
        <v>245</v>
      </c>
      <c r="R180" s="15">
        <v>144</v>
      </c>
      <c r="S180" s="22"/>
      <c r="T180" s="22"/>
      <c r="U180" s="76"/>
      <c r="V180">
        <v>0.13176470588235295</v>
      </c>
      <c r="W180" s="43" t="s">
        <v>212</v>
      </c>
      <c r="X180" s="72"/>
      <c r="Y180" s="16">
        <f t="shared" si="24"/>
        <v>12.4</v>
      </c>
      <c r="Z180" s="16">
        <f t="shared" si="19"/>
        <v>28.9</v>
      </c>
      <c r="AA180" s="16">
        <f t="shared" si="20"/>
        <v>58.7</v>
      </c>
      <c r="AB180" s="22">
        <f t="shared" si="21"/>
        <v>1.74</v>
      </c>
      <c r="AC180" s="15"/>
      <c r="AD180" s="22">
        <v>0.29795652173913045</v>
      </c>
      <c r="AE180" s="15"/>
      <c r="AF180" s="22">
        <f t="shared" si="22"/>
        <v>6.5</v>
      </c>
      <c r="AG180" s="22">
        <f t="shared" si="23"/>
        <v>1.55</v>
      </c>
      <c r="AH180" s="20"/>
      <c r="AI180" s="21"/>
      <c r="AJ180">
        <v>2.3666666670000001</v>
      </c>
      <c r="AK180" s="22">
        <v>100</v>
      </c>
      <c r="AL180">
        <v>3.8259521360000002</v>
      </c>
      <c r="AM180" s="22">
        <v>2</v>
      </c>
      <c r="AN180">
        <v>55.944444439999998</v>
      </c>
      <c r="AO180">
        <v>1.0222222219999999</v>
      </c>
      <c r="AP180" s="22">
        <v>2</v>
      </c>
      <c r="AQ180">
        <v>0</v>
      </c>
      <c r="AR180">
        <v>82.5</v>
      </c>
      <c r="AS180" s="25" t="s">
        <v>249</v>
      </c>
      <c r="AU180" t="s">
        <v>275</v>
      </c>
      <c r="AV180" s="21"/>
      <c r="AW180" s="21"/>
      <c r="AX180" s="75"/>
      <c r="AZ180" s="16"/>
      <c r="BA180">
        <v>5.89</v>
      </c>
      <c r="BB180">
        <v>3.79</v>
      </c>
      <c r="BC180">
        <v>2.62</v>
      </c>
      <c r="BD180" s="22"/>
      <c r="BE180" s="22"/>
      <c r="BF180">
        <v>7.76</v>
      </c>
      <c r="BG180" s="77">
        <v>39548.659722222219</v>
      </c>
      <c r="BH180" s="21" t="s">
        <v>309</v>
      </c>
      <c r="BI180">
        <v>34.29</v>
      </c>
      <c r="BJ180" s="25" t="s">
        <v>281</v>
      </c>
      <c r="BK180" s="15"/>
      <c r="BL180" s="19"/>
      <c r="BM180" s="15"/>
      <c r="BN180" s="15"/>
      <c r="BO180" s="22"/>
      <c r="BP180" s="22"/>
      <c r="BQ180" t="s">
        <v>306</v>
      </c>
      <c r="BR180" s="16">
        <v>9.75</v>
      </c>
      <c r="BT180" s="16">
        <v>0.68</v>
      </c>
      <c r="BU180" s="65"/>
      <c r="BV180">
        <v>64</v>
      </c>
    </row>
    <row r="181" spans="1:74">
      <c r="A181" s="19" t="s">
        <v>269</v>
      </c>
      <c r="B181" s="19">
        <v>1</v>
      </c>
      <c r="C181" t="s">
        <v>256</v>
      </c>
      <c r="D181">
        <v>1</v>
      </c>
      <c r="E181" s="15"/>
      <c r="F181" t="s">
        <v>284</v>
      </c>
      <c r="G181" t="s">
        <v>312</v>
      </c>
      <c r="H181" t="s">
        <v>242</v>
      </c>
      <c r="I181" s="17">
        <f t="shared" si="17"/>
        <v>54.314120000000003</v>
      </c>
      <c r="J181" s="18">
        <f t="shared" si="18"/>
        <v>9.9721600000000006</v>
      </c>
      <c r="L181" s="73" t="s">
        <v>274</v>
      </c>
      <c r="M181">
        <v>3</v>
      </c>
      <c r="N181" s="19"/>
      <c r="O181" s="19"/>
      <c r="P181">
        <v>4.0999999999999996</v>
      </c>
      <c r="Q181" s="21" t="s">
        <v>245</v>
      </c>
      <c r="R181" s="15">
        <v>144</v>
      </c>
      <c r="S181" s="22"/>
      <c r="T181" s="22"/>
      <c r="U181" s="76"/>
      <c r="V181">
        <v>0.17870588235294116</v>
      </c>
      <c r="W181" s="43" t="s">
        <v>212</v>
      </c>
      <c r="X181" s="72"/>
      <c r="Y181" s="16">
        <f t="shared" si="24"/>
        <v>12.4</v>
      </c>
      <c r="Z181" s="16">
        <f t="shared" si="19"/>
        <v>28.9</v>
      </c>
      <c r="AA181" s="16">
        <f t="shared" si="20"/>
        <v>58.7</v>
      </c>
      <c r="AB181" s="22">
        <f t="shared" si="21"/>
        <v>1.74</v>
      </c>
      <c r="AC181" s="15"/>
      <c r="AD181" s="22">
        <v>0.29795652173913045</v>
      </c>
      <c r="AE181" s="15"/>
      <c r="AF181" s="22">
        <f t="shared" si="22"/>
        <v>6.5</v>
      </c>
      <c r="AG181" s="22">
        <f t="shared" si="23"/>
        <v>1.55</v>
      </c>
      <c r="AH181" s="20"/>
      <c r="AI181" s="21"/>
      <c r="AJ181">
        <v>3.2909090910000001</v>
      </c>
      <c r="AK181" s="22">
        <v>100</v>
      </c>
      <c r="AL181">
        <v>4.050296457</v>
      </c>
      <c r="AM181" s="22">
        <v>2</v>
      </c>
      <c r="AN181">
        <v>128.63636360000001</v>
      </c>
      <c r="AO181">
        <v>1.2545454549999999</v>
      </c>
      <c r="AP181" s="22">
        <v>2</v>
      </c>
      <c r="AQ181">
        <v>0</v>
      </c>
      <c r="AR181">
        <v>77.772727270000004</v>
      </c>
      <c r="AS181" s="25" t="s">
        <v>249</v>
      </c>
      <c r="AU181" t="s">
        <v>275</v>
      </c>
      <c r="AV181" s="21"/>
      <c r="AW181" s="21"/>
      <c r="AX181" s="75"/>
      <c r="AZ181" s="16"/>
      <c r="BA181">
        <v>5.89</v>
      </c>
      <c r="BB181">
        <v>3.79</v>
      </c>
      <c r="BC181">
        <v>2.62</v>
      </c>
      <c r="BD181" s="22"/>
      <c r="BE181" s="22"/>
      <c r="BF181">
        <v>7.76</v>
      </c>
      <c r="BG181" s="77">
        <v>39548.659722222219</v>
      </c>
      <c r="BH181" s="21" t="s">
        <v>309</v>
      </c>
      <c r="BI181">
        <v>34.29</v>
      </c>
      <c r="BJ181" s="25" t="s">
        <v>281</v>
      </c>
      <c r="BK181" s="15"/>
      <c r="BL181" s="19"/>
      <c r="BM181" s="15"/>
      <c r="BN181" s="15"/>
      <c r="BO181" s="22"/>
      <c r="BP181" s="22"/>
      <c r="BQ181" t="s">
        <v>306</v>
      </c>
      <c r="BR181" s="16">
        <v>9.75</v>
      </c>
      <c r="BT181" s="16">
        <v>0.68</v>
      </c>
      <c r="BU181" s="65"/>
      <c r="BV181">
        <v>64</v>
      </c>
    </row>
    <row r="182" spans="1:74">
      <c r="A182" s="19" t="s">
        <v>269</v>
      </c>
      <c r="B182" s="19">
        <v>1</v>
      </c>
      <c r="C182" t="s">
        <v>256</v>
      </c>
      <c r="D182">
        <v>1</v>
      </c>
      <c r="E182" s="15"/>
      <c r="F182" t="s">
        <v>284</v>
      </c>
      <c r="G182" t="s">
        <v>312</v>
      </c>
      <c r="H182" t="s">
        <v>242</v>
      </c>
      <c r="I182" s="17">
        <f t="shared" si="17"/>
        <v>54.314120000000003</v>
      </c>
      <c r="J182" s="18">
        <f t="shared" si="18"/>
        <v>9.9721600000000006</v>
      </c>
      <c r="L182" s="73" t="s">
        <v>274</v>
      </c>
      <c r="M182">
        <v>4</v>
      </c>
      <c r="N182" s="19"/>
      <c r="O182" s="19"/>
      <c r="P182">
        <v>4.3</v>
      </c>
      <c r="Q182" s="21" t="s">
        <v>245</v>
      </c>
      <c r="R182" s="15">
        <v>144</v>
      </c>
      <c r="S182" s="22"/>
      <c r="T182" s="22"/>
      <c r="U182" s="76"/>
      <c r="V182">
        <v>0.126</v>
      </c>
      <c r="W182" s="43" t="s">
        <v>212</v>
      </c>
      <c r="X182" s="72"/>
      <c r="Y182" s="16">
        <f t="shared" si="24"/>
        <v>12.4</v>
      </c>
      <c r="Z182" s="16">
        <f t="shared" si="19"/>
        <v>28.9</v>
      </c>
      <c r="AA182" s="16">
        <f t="shared" si="20"/>
        <v>58.7</v>
      </c>
      <c r="AB182" s="22">
        <f t="shared" si="21"/>
        <v>1.74</v>
      </c>
      <c r="AC182" s="15"/>
      <c r="AD182" s="22">
        <v>0.29795652173913045</v>
      </c>
      <c r="AE182" s="15"/>
      <c r="AF182" s="22">
        <f t="shared" si="22"/>
        <v>6.5</v>
      </c>
      <c r="AG182" s="22">
        <f t="shared" si="23"/>
        <v>1.55</v>
      </c>
      <c r="AH182" s="20"/>
      <c r="AI182" s="21"/>
      <c r="AJ182">
        <v>4.5259259260000002</v>
      </c>
      <c r="AK182" s="22">
        <v>100</v>
      </c>
      <c r="AL182">
        <v>4.7551788889999997</v>
      </c>
      <c r="AM182" s="22">
        <v>2</v>
      </c>
      <c r="AN182">
        <v>180.7407407</v>
      </c>
      <c r="AO182">
        <v>1.392592593</v>
      </c>
      <c r="AP182" s="22">
        <v>2</v>
      </c>
      <c r="AQ182">
        <v>0</v>
      </c>
      <c r="AR182">
        <v>70.629629629999997</v>
      </c>
      <c r="AS182" s="25" t="s">
        <v>249</v>
      </c>
      <c r="AU182" t="s">
        <v>275</v>
      </c>
      <c r="AV182" s="21"/>
      <c r="AW182" s="21"/>
      <c r="AX182" s="75"/>
      <c r="AZ182" s="16"/>
      <c r="BA182">
        <v>5.89</v>
      </c>
      <c r="BB182">
        <v>3.79</v>
      </c>
      <c r="BC182">
        <v>2.62</v>
      </c>
      <c r="BD182" s="22"/>
      <c r="BE182" s="22"/>
      <c r="BF182">
        <v>7.76</v>
      </c>
      <c r="BG182" s="77">
        <v>39548.659722222219</v>
      </c>
      <c r="BH182" s="21" t="s">
        <v>309</v>
      </c>
      <c r="BI182">
        <v>34.29</v>
      </c>
      <c r="BJ182" s="25" t="s">
        <v>281</v>
      </c>
      <c r="BK182" s="15"/>
      <c r="BL182" s="19"/>
      <c r="BM182" s="15"/>
      <c r="BN182" s="15"/>
      <c r="BO182" s="22"/>
      <c r="BP182" s="22"/>
      <c r="BQ182" t="s">
        <v>306</v>
      </c>
      <c r="BR182" s="16">
        <v>9.75</v>
      </c>
      <c r="BT182" s="16">
        <v>0.68</v>
      </c>
      <c r="BU182" s="65"/>
      <c r="BV182">
        <v>64</v>
      </c>
    </row>
    <row r="183" spans="1:74">
      <c r="A183" s="19" t="s">
        <v>269</v>
      </c>
      <c r="B183" s="19">
        <v>1</v>
      </c>
      <c r="C183" t="s">
        <v>256</v>
      </c>
      <c r="D183">
        <v>1</v>
      </c>
      <c r="E183" s="15"/>
      <c r="F183" t="s">
        <v>284</v>
      </c>
      <c r="G183" t="s">
        <v>312</v>
      </c>
      <c r="H183" t="s">
        <v>242</v>
      </c>
      <c r="I183" s="17">
        <f t="shared" si="17"/>
        <v>54.314120000000003</v>
      </c>
      <c r="J183" s="18">
        <f t="shared" si="18"/>
        <v>9.9721600000000006</v>
      </c>
      <c r="L183" s="73" t="s">
        <v>274</v>
      </c>
      <c r="M183">
        <v>5</v>
      </c>
      <c r="N183" s="19"/>
      <c r="O183" s="19"/>
      <c r="P183">
        <v>15.5</v>
      </c>
      <c r="Q183" s="21" t="s">
        <v>245</v>
      </c>
      <c r="R183" s="15">
        <v>144</v>
      </c>
      <c r="S183" s="22"/>
      <c r="T183" s="22"/>
      <c r="U183" s="76"/>
      <c r="V183">
        <v>6.0941176470588235E-2</v>
      </c>
      <c r="W183" s="43" t="s">
        <v>212</v>
      </c>
      <c r="X183" s="72"/>
      <c r="Y183" s="16">
        <f t="shared" si="24"/>
        <v>12.4</v>
      </c>
      <c r="Z183" s="16">
        <f t="shared" si="19"/>
        <v>28.9</v>
      </c>
      <c r="AA183" s="16">
        <f t="shared" si="20"/>
        <v>58.7</v>
      </c>
      <c r="AB183" s="22">
        <f t="shared" si="21"/>
        <v>1.74</v>
      </c>
      <c r="AC183" s="15"/>
      <c r="AD183" s="22">
        <v>0.29795652173913045</v>
      </c>
      <c r="AE183" s="15"/>
      <c r="AF183" s="22">
        <f t="shared" si="22"/>
        <v>6.5</v>
      </c>
      <c r="AG183" s="22">
        <f t="shared" si="23"/>
        <v>1.55</v>
      </c>
      <c r="AH183" s="20"/>
      <c r="AI183" s="21"/>
      <c r="AJ183">
        <v>4.0785714290000001</v>
      </c>
      <c r="AK183" s="22">
        <v>100</v>
      </c>
      <c r="AL183">
        <v>4.4841013360000002</v>
      </c>
      <c r="AM183" s="22">
        <v>2</v>
      </c>
      <c r="AN183">
        <v>127.8571429</v>
      </c>
      <c r="AO183">
        <v>1.2857142859999999</v>
      </c>
      <c r="AP183" s="22">
        <v>2</v>
      </c>
      <c r="AQ183">
        <v>0</v>
      </c>
      <c r="AR183">
        <v>73.214285709999999</v>
      </c>
      <c r="AS183" s="25" t="s">
        <v>249</v>
      </c>
      <c r="AU183" t="s">
        <v>275</v>
      </c>
      <c r="AV183" s="21"/>
      <c r="AW183" s="21"/>
      <c r="AX183" s="75"/>
      <c r="AZ183" s="16"/>
      <c r="BA183">
        <v>5.89</v>
      </c>
      <c r="BB183">
        <v>3.79</v>
      </c>
      <c r="BC183">
        <v>2.62</v>
      </c>
      <c r="BD183" s="22"/>
      <c r="BE183" s="22"/>
      <c r="BF183">
        <v>7.76</v>
      </c>
      <c r="BG183" s="77">
        <v>39548.659722222219</v>
      </c>
      <c r="BH183" s="21" t="s">
        <v>309</v>
      </c>
      <c r="BI183">
        <v>34.29</v>
      </c>
      <c r="BJ183" s="25" t="s">
        <v>281</v>
      </c>
      <c r="BK183" s="15"/>
      <c r="BL183" s="19"/>
      <c r="BM183" s="15"/>
      <c r="BN183" s="15"/>
      <c r="BO183" s="22"/>
      <c r="BP183" s="22"/>
      <c r="BQ183" t="s">
        <v>306</v>
      </c>
      <c r="BR183" s="16">
        <v>9.75</v>
      </c>
      <c r="BT183" s="16">
        <v>0.68</v>
      </c>
      <c r="BU183" s="65"/>
      <c r="BV183">
        <v>64</v>
      </c>
    </row>
    <row r="184" spans="1:74">
      <c r="A184" s="19" t="s">
        <v>269</v>
      </c>
      <c r="B184" s="19">
        <v>1</v>
      </c>
      <c r="C184" t="s">
        <v>256</v>
      </c>
      <c r="D184">
        <v>1</v>
      </c>
      <c r="E184" s="15"/>
      <c r="F184" t="s">
        <v>284</v>
      </c>
      <c r="G184" t="s">
        <v>312</v>
      </c>
      <c r="H184" t="s">
        <v>242</v>
      </c>
      <c r="I184" s="17">
        <f t="shared" si="17"/>
        <v>54.314120000000003</v>
      </c>
      <c r="J184" s="18">
        <f t="shared" si="18"/>
        <v>9.9721600000000006</v>
      </c>
      <c r="L184" s="73" t="s">
        <v>274</v>
      </c>
      <c r="M184">
        <v>6</v>
      </c>
      <c r="N184" s="19"/>
      <c r="O184" s="19"/>
      <c r="P184">
        <v>4.0999999999999996</v>
      </c>
      <c r="Q184" s="21" t="s">
        <v>245</v>
      </c>
      <c r="R184" s="15">
        <v>144</v>
      </c>
      <c r="S184" s="22"/>
      <c r="T184" s="22"/>
      <c r="U184" s="76"/>
      <c r="V184">
        <v>0.126</v>
      </c>
      <c r="W184" s="43" t="s">
        <v>212</v>
      </c>
      <c r="X184" s="72"/>
      <c r="Y184" s="16">
        <f t="shared" si="24"/>
        <v>12.4</v>
      </c>
      <c r="Z184" s="16">
        <f t="shared" si="19"/>
        <v>28.9</v>
      </c>
      <c r="AA184" s="16">
        <f t="shared" si="20"/>
        <v>58.7</v>
      </c>
      <c r="AB184" s="22">
        <f t="shared" si="21"/>
        <v>1.74</v>
      </c>
      <c r="AC184" s="15"/>
      <c r="AD184" s="22">
        <v>0.29795652173913045</v>
      </c>
      <c r="AE184" s="15"/>
      <c r="AF184" s="22">
        <f t="shared" si="22"/>
        <v>6.5</v>
      </c>
      <c r="AG184" s="22">
        <f t="shared" si="23"/>
        <v>1.55</v>
      </c>
      <c r="AH184" s="20"/>
      <c r="AI184" s="21"/>
      <c r="AJ184">
        <v>4.4673913040000004</v>
      </c>
      <c r="AK184" s="22">
        <v>100</v>
      </c>
      <c r="AL184">
        <v>4.5983497790000003</v>
      </c>
      <c r="AM184" s="22">
        <v>2</v>
      </c>
      <c r="AN184">
        <v>164.173913</v>
      </c>
      <c r="AO184">
        <v>1.4304347829999999</v>
      </c>
      <c r="AP184" s="22">
        <v>2</v>
      </c>
      <c r="AQ184">
        <v>0</v>
      </c>
      <c r="AR184">
        <v>71.173913040000002</v>
      </c>
      <c r="AS184" s="25" t="s">
        <v>249</v>
      </c>
      <c r="AU184" t="s">
        <v>275</v>
      </c>
      <c r="AV184" s="21"/>
      <c r="AW184" s="21"/>
      <c r="AX184" s="75"/>
      <c r="AZ184" s="16"/>
      <c r="BA184">
        <v>5.89</v>
      </c>
      <c r="BB184">
        <v>3.79</v>
      </c>
      <c r="BC184">
        <v>2.62</v>
      </c>
      <c r="BD184" s="22"/>
      <c r="BE184" s="22"/>
      <c r="BF184">
        <v>7.76</v>
      </c>
      <c r="BG184" s="77">
        <v>39548.659722222219</v>
      </c>
      <c r="BH184" s="21" t="s">
        <v>309</v>
      </c>
      <c r="BI184">
        <v>34.29</v>
      </c>
      <c r="BJ184" s="25" t="s">
        <v>281</v>
      </c>
      <c r="BK184" s="15"/>
      <c r="BL184" s="19"/>
      <c r="BM184" s="15"/>
      <c r="BN184" s="15"/>
      <c r="BO184" s="22"/>
      <c r="BP184" s="22"/>
      <c r="BQ184" t="s">
        <v>306</v>
      </c>
      <c r="BR184" s="16">
        <v>9.75</v>
      </c>
      <c r="BT184" s="16">
        <v>0.68</v>
      </c>
      <c r="BU184" s="65"/>
      <c r="BV184">
        <v>64</v>
      </c>
    </row>
    <row r="185" spans="1:74">
      <c r="A185" s="19" t="s">
        <v>269</v>
      </c>
      <c r="B185" s="19">
        <v>1</v>
      </c>
      <c r="C185" t="s">
        <v>256</v>
      </c>
      <c r="D185">
        <v>1</v>
      </c>
      <c r="E185" s="15"/>
      <c r="F185" t="s">
        <v>284</v>
      </c>
      <c r="G185" t="s">
        <v>312</v>
      </c>
      <c r="H185" t="s">
        <v>242</v>
      </c>
      <c r="I185" s="17">
        <f t="shared" si="17"/>
        <v>54.314120000000003</v>
      </c>
      <c r="J185" s="18">
        <f t="shared" si="18"/>
        <v>9.9721600000000006</v>
      </c>
      <c r="L185" s="73" t="s">
        <v>274</v>
      </c>
      <c r="M185">
        <v>7</v>
      </c>
      <c r="N185" s="19"/>
      <c r="O185" s="19"/>
      <c r="P185">
        <v>4.5999999999999996</v>
      </c>
      <c r="Q185" s="21" t="s">
        <v>245</v>
      </c>
      <c r="R185" s="15">
        <v>144</v>
      </c>
      <c r="S185" s="22"/>
      <c r="T185" s="22"/>
      <c r="U185" s="76"/>
      <c r="V185">
        <v>5.188235294117647E-2</v>
      </c>
      <c r="W185" s="43" t="s">
        <v>212</v>
      </c>
      <c r="X185" s="72"/>
      <c r="Y185" s="16">
        <f t="shared" si="24"/>
        <v>12.4</v>
      </c>
      <c r="Z185" s="16">
        <f t="shared" si="19"/>
        <v>28.9</v>
      </c>
      <c r="AA185" s="16">
        <f t="shared" si="20"/>
        <v>58.7</v>
      </c>
      <c r="AB185" s="22">
        <f t="shared" si="21"/>
        <v>1.74</v>
      </c>
      <c r="AC185" s="15"/>
      <c r="AD185" s="22">
        <v>0.29795652173913045</v>
      </c>
      <c r="AE185" s="15"/>
      <c r="AF185" s="22">
        <f t="shared" si="22"/>
        <v>6.5</v>
      </c>
      <c r="AG185" s="22">
        <f t="shared" si="23"/>
        <v>1.55</v>
      </c>
      <c r="AH185" s="20"/>
      <c r="AI185" s="21"/>
      <c r="AJ185">
        <v>5</v>
      </c>
      <c r="AK185" s="22">
        <v>100</v>
      </c>
      <c r="AL185">
        <v>5.0587110700000002</v>
      </c>
      <c r="AM185" s="22">
        <v>2</v>
      </c>
      <c r="AN185">
        <v>197.8039216</v>
      </c>
      <c r="AO185">
        <v>1.639215686</v>
      </c>
      <c r="AP185" s="22">
        <v>2</v>
      </c>
      <c r="AQ185">
        <v>0</v>
      </c>
      <c r="AR185">
        <v>67.862745099999998</v>
      </c>
      <c r="AS185" s="25" t="s">
        <v>249</v>
      </c>
      <c r="AU185" t="s">
        <v>275</v>
      </c>
      <c r="AV185" s="21"/>
      <c r="AW185" s="21"/>
      <c r="AX185" s="75"/>
      <c r="AZ185" s="16"/>
      <c r="BA185">
        <v>5.89</v>
      </c>
      <c r="BB185">
        <v>3.79</v>
      </c>
      <c r="BC185">
        <v>2.62</v>
      </c>
      <c r="BD185" s="22"/>
      <c r="BE185" s="22"/>
      <c r="BF185">
        <v>7.76</v>
      </c>
      <c r="BG185" s="77">
        <v>39548.659722222219</v>
      </c>
      <c r="BH185" s="21" t="s">
        <v>309</v>
      </c>
      <c r="BI185">
        <v>34.29</v>
      </c>
      <c r="BJ185" s="25" t="s">
        <v>281</v>
      </c>
      <c r="BK185" s="15"/>
      <c r="BL185" s="19"/>
      <c r="BM185" s="15"/>
      <c r="BN185" s="15"/>
      <c r="BO185" s="22"/>
      <c r="BP185" s="22"/>
      <c r="BQ185" t="s">
        <v>306</v>
      </c>
      <c r="BR185" s="16">
        <v>9.75</v>
      </c>
      <c r="BT185" s="16">
        <v>0.68</v>
      </c>
      <c r="BU185" s="65"/>
      <c r="BV185">
        <v>64</v>
      </c>
    </row>
    <row r="186" spans="1:74">
      <c r="A186" s="19" t="s">
        <v>269</v>
      </c>
      <c r="B186" s="19">
        <v>1</v>
      </c>
      <c r="C186" t="s">
        <v>256</v>
      </c>
      <c r="D186">
        <v>1</v>
      </c>
      <c r="E186" s="15"/>
      <c r="F186" t="s">
        <v>284</v>
      </c>
      <c r="G186" t="s">
        <v>312</v>
      </c>
      <c r="H186" t="s">
        <v>243</v>
      </c>
      <c r="I186" s="17">
        <f t="shared" si="17"/>
        <v>54.314120000000003</v>
      </c>
      <c r="J186" s="18">
        <f t="shared" si="18"/>
        <v>9.9721600000000006</v>
      </c>
      <c r="L186" s="73" t="s">
        <v>274</v>
      </c>
      <c r="M186">
        <v>1</v>
      </c>
      <c r="N186" s="19"/>
      <c r="O186" s="19"/>
      <c r="P186">
        <v>2.2000000000000002</v>
      </c>
      <c r="Q186" s="21" t="s">
        <v>245</v>
      </c>
      <c r="R186" s="15">
        <v>144</v>
      </c>
      <c r="S186" s="22"/>
      <c r="T186" s="22"/>
      <c r="U186" s="76"/>
      <c r="V186">
        <v>0.50976470588235301</v>
      </c>
      <c r="W186" s="43" t="s">
        <v>212</v>
      </c>
      <c r="X186" s="72"/>
      <c r="Y186" s="16">
        <f t="shared" si="24"/>
        <v>12.4</v>
      </c>
      <c r="Z186" s="16">
        <f t="shared" si="19"/>
        <v>28.9</v>
      </c>
      <c r="AA186" s="16">
        <f t="shared" si="20"/>
        <v>58.7</v>
      </c>
      <c r="AB186" s="22">
        <f t="shared" si="21"/>
        <v>1.74</v>
      </c>
      <c r="AC186" s="15"/>
      <c r="AD186" s="22">
        <v>0.29795652173913045</v>
      </c>
      <c r="AE186" s="15"/>
      <c r="AF186" s="22">
        <f t="shared" si="22"/>
        <v>6.5</v>
      </c>
      <c r="AG186" s="22">
        <f t="shared" si="23"/>
        <v>1.55</v>
      </c>
      <c r="AH186" s="20"/>
      <c r="AI186" s="21"/>
      <c r="AJ186">
        <v>6.0333333329999999</v>
      </c>
      <c r="AK186" s="22">
        <v>100</v>
      </c>
      <c r="AL186">
        <v>7.1788178570000003</v>
      </c>
      <c r="AM186" s="22">
        <v>2</v>
      </c>
      <c r="AN186">
        <v>194.33333329999999</v>
      </c>
      <c r="AO186">
        <v>2.2000000000000002</v>
      </c>
      <c r="AP186" s="22">
        <v>2</v>
      </c>
      <c r="AQ186">
        <v>0</v>
      </c>
      <c r="AR186">
        <v>63</v>
      </c>
      <c r="AS186" s="25" t="s">
        <v>249</v>
      </c>
      <c r="AU186" t="s">
        <v>275</v>
      </c>
      <c r="AV186" s="21"/>
      <c r="AW186" s="21"/>
      <c r="AX186" s="75"/>
      <c r="AZ186" s="16"/>
      <c r="BA186">
        <v>5.89</v>
      </c>
      <c r="BB186">
        <v>3.79</v>
      </c>
      <c r="BC186">
        <v>2.62</v>
      </c>
      <c r="BD186" s="22"/>
      <c r="BE186" s="22"/>
      <c r="BF186">
        <v>7.76</v>
      </c>
      <c r="BG186" s="77">
        <v>39548.652777777781</v>
      </c>
      <c r="BH186" s="21" t="s">
        <v>309</v>
      </c>
      <c r="BI186">
        <v>34.29</v>
      </c>
      <c r="BJ186" s="25" t="s">
        <v>281</v>
      </c>
      <c r="BK186" s="15"/>
      <c r="BL186" s="19"/>
      <c r="BM186" s="15"/>
      <c r="BN186" s="15"/>
      <c r="BO186" s="22"/>
      <c r="BP186" s="22"/>
      <c r="BQ186" t="s">
        <v>306</v>
      </c>
      <c r="BR186" s="16">
        <v>9.75</v>
      </c>
      <c r="BT186" s="16">
        <v>0.68</v>
      </c>
      <c r="BU186" s="65"/>
      <c r="BV186">
        <v>64</v>
      </c>
    </row>
    <row r="187" spans="1:74">
      <c r="A187" s="19" t="s">
        <v>269</v>
      </c>
      <c r="B187" s="19">
        <v>1</v>
      </c>
      <c r="C187" t="s">
        <v>256</v>
      </c>
      <c r="D187">
        <v>1</v>
      </c>
      <c r="E187" s="15"/>
      <c r="F187" t="s">
        <v>284</v>
      </c>
      <c r="G187" t="s">
        <v>312</v>
      </c>
      <c r="H187" t="s">
        <v>243</v>
      </c>
      <c r="I187" s="17">
        <f t="shared" si="17"/>
        <v>54.314120000000003</v>
      </c>
      <c r="J187" s="18">
        <f t="shared" si="18"/>
        <v>9.9721600000000006</v>
      </c>
      <c r="L187" s="73" t="s">
        <v>274</v>
      </c>
      <c r="M187">
        <v>2</v>
      </c>
      <c r="N187" s="19"/>
      <c r="O187" s="19"/>
      <c r="P187">
        <v>15.1</v>
      </c>
      <c r="Q187" s="21" t="s">
        <v>245</v>
      </c>
      <c r="R187" s="15">
        <v>144</v>
      </c>
      <c r="S187" s="22"/>
      <c r="T187" s="22"/>
      <c r="U187" s="76"/>
      <c r="V187">
        <v>9.3882352941176472E-2</v>
      </c>
      <c r="W187" s="43" t="s">
        <v>212</v>
      </c>
      <c r="X187" s="72"/>
      <c r="Y187" s="16">
        <f t="shared" si="24"/>
        <v>12.4</v>
      </c>
      <c r="Z187" s="16">
        <f t="shared" si="19"/>
        <v>28.9</v>
      </c>
      <c r="AA187" s="16">
        <f t="shared" si="20"/>
        <v>58.7</v>
      </c>
      <c r="AB187" s="22">
        <f t="shared" si="21"/>
        <v>1.74</v>
      </c>
      <c r="AC187" s="15"/>
      <c r="AD187" s="22">
        <v>0.29795652173913045</v>
      </c>
      <c r="AE187" s="15"/>
      <c r="AF187" s="22">
        <f t="shared" si="22"/>
        <v>6.5</v>
      </c>
      <c r="AG187" s="22">
        <f t="shared" si="23"/>
        <v>1.55</v>
      </c>
      <c r="AH187" s="20"/>
      <c r="AI187" s="21"/>
      <c r="AJ187">
        <v>2.3666666670000001</v>
      </c>
      <c r="AK187" s="22">
        <v>100</v>
      </c>
      <c r="AL187">
        <v>3.863354712</v>
      </c>
      <c r="AM187" s="22">
        <v>2</v>
      </c>
      <c r="AN187">
        <v>55.944444439999998</v>
      </c>
      <c r="AO187">
        <v>1.0222222219999999</v>
      </c>
      <c r="AP187" s="22">
        <v>2</v>
      </c>
      <c r="AQ187">
        <v>0</v>
      </c>
      <c r="AR187">
        <v>82.5</v>
      </c>
      <c r="AS187" s="25" t="s">
        <v>249</v>
      </c>
      <c r="AU187" t="s">
        <v>275</v>
      </c>
      <c r="AV187" s="21"/>
      <c r="AW187" s="21"/>
      <c r="AX187" s="75"/>
      <c r="AZ187" s="16"/>
      <c r="BA187">
        <v>5.89</v>
      </c>
      <c r="BB187">
        <v>3.79</v>
      </c>
      <c r="BC187">
        <v>2.62</v>
      </c>
      <c r="BD187" s="22"/>
      <c r="BE187" s="22"/>
      <c r="BF187">
        <v>7.76</v>
      </c>
      <c r="BG187" s="77">
        <v>39548.652777777781</v>
      </c>
      <c r="BH187" s="21" t="s">
        <v>309</v>
      </c>
      <c r="BI187">
        <v>34.29</v>
      </c>
      <c r="BJ187" s="25" t="s">
        <v>281</v>
      </c>
      <c r="BK187" s="15"/>
      <c r="BL187" s="19"/>
      <c r="BM187" s="15"/>
      <c r="BN187" s="15"/>
      <c r="BO187" s="22"/>
      <c r="BP187" s="22"/>
      <c r="BQ187" t="s">
        <v>306</v>
      </c>
      <c r="BR187" s="16">
        <v>9.75</v>
      </c>
      <c r="BT187" s="16">
        <v>0.68</v>
      </c>
      <c r="BU187" s="65"/>
      <c r="BV187">
        <v>64</v>
      </c>
    </row>
    <row r="188" spans="1:74">
      <c r="A188" s="19" t="s">
        <v>269</v>
      </c>
      <c r="B188" s="19">
        <v>1</v>
      </c>
      <c r="C188" t="s">
        <v>256</v>
      </c>
      <c r="D188">
        <v>1</v>
      </c>
      <c r="E188" s="15"/>
      <c r="F188" t="s">
        <v>284</v>
      </c>
      <c r="G188" t="s">
        <v>312</v>
      </c>
      <c r="H188" t="s">
        <v>243</v>
      </c>
      <c r="I188" s="17">
        <f t="shared" si="17"/>
        <v>54.314120000000003</v>
      </c>
      <c r="J188" s="18">
        <f t="shared" si="18"/>
        <v>9.9721600000000006</v>
      </c>
      <c r="L188" s="73" t="s">
        <v>274</v>
      </c>
      <c r="M188">
        <v>3</v>
      </c>
      <c r="N188" s="19"/>
      <c r="O188" s="19"/>
      <c r="P188">
        <v>4.4000000000000004</v>
      </c>
      <c r="Q188" s="21" t="s">
        <v>245</v>
      </c>
      <c r="R188" s="15">
        <v>144</v>
      </c>
      <c r="S188" s="22"/>
      <c r="T188" s="22"/>
      <c r="U188" s="76"/>
      <c r="V188">
        <v>0.18282352941176472</v>
      </c>
      <c r="W188" s="43" t="s">
        <v>212</v>
      </c>
      <c r="X188" s="72"/>
      <c r="Y188" s="16">
        <f t="shared" si="24"/>
        <v>12.4</v>
      </c>
      <c r="Z188" s="16">
        <f t="shared" si="19"/>
        <v>28.9</v>
      </c>
      <c r="AA188" s="16">
        <f t="shared" si="20"/>
        <v>58.7</v>
      </c>
      <c r="AB188" s="22">
        <f t="shared" si="21"/>
        <v>1.74</v>
      </c>
      <c r="AC188" s="15"/>
      <c r="AD188" s="22">
        <v>0.29795652173913045</v>
      </c>
      <c r="AE188" s="15"/>
      <c r="AF188" s="22">
        <f t="shared" si="22"/>
        <v>6.5</v>
      </c>
      <c r="AG188" s="22">
        <f t="shared" si="23"/>
        <v>1.55</v>
      </c>
      <c r="AH188" s="20"/>
      <c r="AI188" s="21"/>
      <c r="AJ188">
        <v>3.5739130430000001</v>
      </c>
      <c r="AK188" s="22">
        <v>100</v>
      </c>
      <c r="AL188">
        <v>4.1524848849999998</v>
      </c>
      <c r="AM188" s="22">
        <v>2</v>
      </c>
      <c r="AN188">
        <v>143.08695650000001</v>
      </c>
      <c r="AO188">
        <v>1.282608696</v>
      </c>
      <c r="AP188" s="22">
        <v>2</v>
      </c>
      <c r="AQ188">
        <v>0</v>
      </c>
      <c r="AR188">
        <v>76.130434780000002</v>
      </c>
      <c r="AS188" s="25" t="s">
        <v>249</v>
      </c>
      <c r="AU188" t="s">
        <v>275</v>
      </c>
      <c r="AV188" s="21"/>
      <c r="AW188" s="21"/>
      <c r="AX188" s="75"/>
      <c r="AZ188" s="16"/>
      <c r="BA188">
        <v>5.89</v>
      </c>
      <c r="BB188">
        <v>3.79</v>
      </c>
      <c r="BC188">
        <v>2.62</v>
      </c>
      <c r="BD188" s="22"/>
      <c r="BE188" s="22"/>
      <c r="BF188">
        <v>7.76</v>
      </c>
      <c r="BG188" s="77">
        <v>39548.652777777781</v>
      </c>
      <c r="BH188" s="21" t="s">
        <v>309</v>
      </c>
      <c r="BI188">
        <v>34.29</v>
      </c>
      <c r="BJ188" s="25" t="s">
        <v>281</v>
      </c>
      <c r="BK188" s="15"/>
      <c r="BL188" s="19"/>
      <c r="BM188" s="15"/>
      <c r="BN188" s="15"/>
      <c r="BO188" s="22"/>
      <c r="BP188" s="22"/>
      <c r="BQ188" t="s">
        <v>306</v>
      </c>
      <c r="BR188" s="16">
        <v>9.75</v>
      </c>
      <c r="BT188" s="16">
        <v>0.68</v>
      </c>
      <c r="BU188" s="65"/>
      <c r="BV188">
        <v>64</v>
      </c>
    </row>
    <row r="189" spans="1:74">
      <c r="A189" s="19" t="s">
        <v>269</v>
      </c>
      <c r="B189" s="19">
        <v>1</v>
      </c>
      <c r="C189" t="s">
        <v>256</v>
      </c>
      <c r="D189">
        <v>1</v>
      </c>
      <c r="E189" s="15"/>
      <c r="F189" t="s">
        <v>284</v>
      </c>
      <c r="G189" t="s">
        <v>312</v>
      </c>
      <c r="H189" t="s">
        <v>243</v>
      </c>
      <c r="I189" s="17">
        <f t="shared" si="17"/>
        <v>54.314120000000003</v>
      </c>
      <c r="J189" s="18">
        <f t="shared" si="18"/>
        <v>9.9721600000000006</v>
      </c>
      <c r="L189" s="73" t="s">
        <v>274</v>
      </c>
      <c r="M189">
        <v>4</v>
      </c>
      <c r="N189" s="19"/>
      <c r="O189" s="19"/>
      <c r="P189">
        <v>4</v>
      </c>
      <c r="Q189" s="21" t="s">
        <v>245</v>
      </c>
      <c r="R189" s="15">
        <v>144</v>
      </c>
      <c r="S189" s="22"/>
      <c r="T189" s="22"/>
      <c r="U189" s="76"/>
      <c r="V189">
        <v>0.13917647058823529</v>
      </c>
      <c r="W189" s="43" t="s">
        <v>212</v>
      </c>
      <c r="X189" s="72"/>
      <c r="Y189" s="16">
        <f t="shared" si="24"/>
        <v>12.4</v>
      </c>
      <c r="Z189" s="16">
        <f t="shared" si="19"/>
        <v>28.9</v>
      </c>
      <c r="AA189" s="16">
        <f t="shared" si="20"/>
        <v>58.7</v>
      </c>
      <c r="AB189" s="22">
        <f t="shared" si="21"/>
        <v>1.74</v>
      </c>
      <c r="AC189" s="15"/>
      <c r="AD189" s="22">
        <v>0.29795652173913045</v>
      </c>
      <c r="AE189" s="15"/>
      <c r="AF189" s="22">
        <f t="shared" si="22"/>
        <v>6.5</v>
      </c>
      <c r="AG189" s="22">
        <f t="shared" si="23"/>
        <v>1.55</v>
      </c>
      <c r="AH189" s="20"/>
      <c r="AI189" s="21"/>
      <c r="AJ189">
        <v>4.5259259260000002</v>
      </c>
      <c r="AK189" s="22">
        <v>100</v>
      </c>
      <c r="AL189">
        <v>4.7968165159999998</v>
      </c>
      <c r="AM189" s="22">
        <v>2</v>
      </c>
      <c r="AN189">
        <v>180.7407407</v>
      </c>
      <c r="AO189">
        <v>1.392592593</v>
      </c>
      <c r="AP189" s="22">
        <v>2</v>
      </c>
      <c r="AQ189">
        <v>0</v>
      </c>
      <c r="AR189">
        <v>70.629629629999997</v>
      </c>
      <c r="AS189" s="25" t="s">
        <v>249</v>
      </c>
      <c r="AU189" t="s">
        <v>275</v>
      </c>
      <c r="AV189" s="21"/>
      <c r="AW189" s="21"/>
      <c r="AX189" s="75"/>
      <c r="AZ189" s="16"/>
      <c r="BA189">
        <v>5.89</v>
      </c>
      <c r="BB189">
        <v>3.79</v>
      </c>
      <c r="BC189">
        <v>2.62</v>
      </c>
      <c r="BD189" s="22"/>
      <c r="BE189" s="22"/>
      <c r="BF189">
        <v>7.76</v>
      </c>
      <c r="BG189" s="77">
        <v>39548.652777777781</v>
      </c>
      <c r="BH189" s="21" t="s">
        <v>309</v>
      </c>
      <c r="BI189">
        <v>34.29</v>
      </c>
      <c r="BJ189" s="25" t="s">
        <v>281</v>
      </c>
      <c r="BK189" s="15"/>
      <c r="BL189" s="19"/>
      <c r="BM189" s="15"/>
      <c r="BN189" s="15"/>
      <c r="BO189" s="22"/>
      <c r="BP189" s="22"/>
      <c r="BQ189" t="s">
        <v>306</v>
      </c>
      <c r="BR189" s="16">
        <v>9.75</v>
      </c>
      <c r="BT189" s="16">
        <v>0.68</v>
      </c>
      <c r="BU189" s="65"/>
      <c r="BV189">
        <v>64</v>
      </c>
    </row>
    <row r="190" spans="1:74">
      <c r="A190" s="19" t="s">
        <v>269</v>
      </c>
      <c r="B190" s="19">
        <v>1</v>
      </c>
      <c r="C190" t="s">
        <v>256</v>
      </c>
      <c r="D190">
        <v>1</v>
      </c>
      <c r="E190" s="15"/>
      <c r="F190" t="s">
        <v>284</v>
      </c>
      <c r="G190" t="s">
        <v>312</v>
      </c>
      <c r="H190" t="s">
        <v>243</v>
      </c>
      <c r="I190" s="17">
        <f t="shared" si="17"/>
        <v>54.314120000000003</v>
      </c>
      <c r="J190" s="18">
        <f t="shared" si="18"/>
        <v>9.9721600000000006</v>
      </c>
      <c r="L190" s="73" t="s">
        <v>274</v>
      </c>
      <c r="M190">
        <v>5</v>
      </c>
      <c r="N190" s="19"/>
      <c r="O190" s="19"/>
      <c r="P190">
        <v>15.5</v>
      </c>
      <c r="Q190" s="21" t="s">
        <v>245</v>
      </c>
      <c r="R190" s="15">
        <v>144</v>
      </c>
      <c r="S190" s="22"/>
      <c r="T190" s="22"/>
      <c r="U190" s="76"/>
      <c r="V190">
        <v>2.7176470588235295E-2</v>
      </c>
      <c r="W190" s="43" t="s">
        <v>212</v>
      </c>
      <c r="X190" s="72"/>
      <c r="Y190" s="16">
        <f t="shared" si="24"/>
        <v>12.4</v>
      </c>
      <c r="Z190" s="16">
        <f t="shared" si="19"/>
        <v>28.9</v>
      </c>
      <c r="AA190" s="16">
        <f t="shared" si="20"/>
        <v>58.7</v>
      </c>
      <c r="AB190" s="22">
        <f t="shared" si="21"/>
        <v>1.74</v>
      </c>
      <c r="AC190" s="15"/>
      <c r="AD190" s="22">
        <v>0.29795652173913045</v>
      </c>
      <c r="AE190" s="15"/>
      <c r="AF190" s="22">
        <f t="shared" si="22"/>
        <v>6.5</v>
      </c>
      <c r="AG190" s="22">
        <f t="shared" si="23"/>
        <v>1.55</v>
      </c>
      <c r="AH190" s="20"/>
      <c r="AI190" s="21"/>
      <c r="AJ190">
        <v>4.0785714290000001</v>
      </c>
      <c r="AK190" s="22">
        <v>100</v>
      </c>
      <c r="AL190">
        <v>4.4971324600000004</v>
      </c>
      <c r="AM190" s="22">
        <v>2</v>
      </c>
      <c r="AN190">
        <v>127.8571429</v>
      </c>
      <c r="AO190">
        <v>1.2857142859999999</v>
      </c>
      <c r="AP190" s="22">
        <v>2</v>
      </c>
      <c r="AQ190">
        <v>0</v>
      </c>
      <c r="AR190">
        <v>73.214285709999999</v>
      </c>
      <c r="AS190" s="25" t="s">
        <v>249</v>
      </c>
      <c r="AU190" t="s">
        <v>275</v>
      </c>
      <c r="AV190" s="21"/>
      <c r="AW190" s="21"/>
      <c r="AX190" s="75"/>
      <c r="AZ190" s="16"/>
      <c r="BA190">
        <v>5.89</v>
      </c>
      <c r="BB190">
        <v>3.79</v>
      </c>
      <c r="BC190">
        <v>2.62</v>
      </c>
      <c r="BD190" s="22"/>
      <c r="BE190" s="22"/>
      <c r="BF190">
        <v>7.76</v>
      </c>
      <c r="BG190" s="77">
        <v>39548.652777777781</v>
      </c>
      <c r="BH190" s="21" t="s">
        <v>309</v>
      </c>
      <c r="BI190">
        <v>34.29</v>
      </c>
      <c r="BJ190" s="25" t="s">
        <v>281</v>
      </c>
      <c r="BK190" s="15"/>
      <c r="BL190" s="19"/>
      <c r="BM190" s="15"/>
      <c r="BN190" s="15"/>
      <c r="BO190" s="22"/>
      <c r="BP190" s="22"/>
      <c r="BQ190" t="s">
        <v>306</v>
      </c>
      <c r="BR190" s="16">
        <v>9.75</v>
      </c>
      <c r="BT190" s="16">
        <v>0.68</v>
      </c>
      <c r="BU190" s="65"/>
      <c r="BV190">
        <v>64</v>
      </c>
    </row>
    <row r="191" spans="1:74">
      <c r="A191" s="19" t="s">
        <v>269</v>
      </c>
      <c r="B191" s="19">
        <v>1</v>
      </c>
      <c r="C191" t="s">
        <v>256</v>
      </c>
      <c r="D191">
        <v>1</v>
      </c>
      <c r="E191" s="15"/>
      <c r="F191" t="s">
        <v>284</v>
      </c>
      <c r="G191" t="s">
        <v>312</v>
      </c>
      <c r="H191" t="s">
        <v>243</v>
      </c>
      <c r="I191" s="17">
        <f t="shared" si="17"/>
        <v>54.314120000000003</v>
      </c>
      <c r="J191" s="18">
        <f t="shared" si="18"/>
        <v>9.9721600000000006</v>
      </c>
      <c r="L191" s="73" t="s">
        <v>274</v>
      </c>
      <c r="M191">
        <v>6</v>
      </c>
      <c r="N191" s="19"/>
      <c r="O191" s="19"/>
      <c r="P191">
        <v>4.0999999999999996</v>
      </c>
      <c r="Q191" s="21" t="s">
        <v>245</v>
      </c>
      <c r="R191" s="15">
        <v>144</v>
      </c>
      <c r="S191" s="22"/>
      <c r="T191" s="22"/>
      <c r="U191" s="76"/>
      <c r="V191">
        <v>5.188235294117647E-2</v>
      </c>
      <c r="W191" s="43" t="s">
        <v>212</v>
      </c>
      <c r="X191" s="72"/>
      <c r="Y191" s="16">
        <f t="shared" si="24"/>
        <v>12.4</v>
      </c>
      <c r="Z191" s="16">
        <f t="shared" si="19"/>
        <v>28.9</v>
      </c>
      <c r="AA191" s="16">
        <f t="shared" si="20"/>
        <v>58.7</v>
      </c>
      <c r="AB191" s="22">
        <f t="shared" si="21"/>
        <v>1.74</v>
      </c>
      <c r="AC191" s="15"/>
      <c r="AD191" s="22">
        <v>0.29795652173913045</v>
      </c>
      <c r="AE191" s="15"/>
      <c r="AF191" s="22">
        <f t="shared" si="22"/>
        <v>6.5</v>
      </c>
      <c r="AG191" s="22">
        <f t="shared" si="23"/>
        <v>1.55</v>
      </c>
      <c r="AH191" s="20"/>
      <c r="AI191" s="21"/>
      <c r="AJ191">
        <v>4.4673913040000004</v>
      </c>
      <c r="AK191" s="22">
        <v>100</v>
      </c>
      <c r="AL191">
        <v>4.6097690839999999</v>
      </c>
      <c r="AM191" s="22">
        <v>2</v>
      </c>
      <c r="AN191">
        <v>164.173913</v>
      </c>
      <c r="AO191">
        <v>1.4304347829999999</v>
      </c>
      <c r="AP191" s="22">
        <v>2</v>
      </c>
      <c r="AQ191">
        <v>0</v>
      </c>
      <c r="AR191">
        <v>71.173913040000002</v>
      </c>
      <c r="AS191" s="25" t="s">
        <v>249</v>
      </c>
      <c r="AU191" t="s">
        <v>275</v>
      </c>
      <c r="AV191" s="21"/>
      <c r="AW191" s="21"/>
      <c r="AX191" s="75"/>
      <c r="AZ191" s="16"/>
      <c r="BA191">
        <v>5.89</v>
      </c>
      <c r="BB191">
        <v>3.79</v>
      </c>
      <c r="BC191">
        <v>2.62</v>
      </c>
      <c r="BD191" s="22"/>
      <c r="BE191" s="22"/>
      <c r="BF191">
        <v>7.76</v>
      </c>
      <c r="BG191" s="77">
        <v>39548.652777777781</v>
      </c>
      <c r="BH191" s="21" t="s">
        <v>309</v>
      </c>
      <c r="BI191">
        <v>34.29</v>
      </c>
      <c r="BJ191" s="25" t="s">
        <v>281</v>
      </c>
      <c r="BK191" s="15"/>
      <c r="BL191" s="19"/>
      <c r="BM191" s="15"/>
      <c r="BN191" s="15"/>
      <c r="BO191" s="22"/>
      <c r="BP191" s="22"/>
      <c r="BQ191" t="s">
        <v>306</v>
      </c>
      <c r="BR191" s="16">
        <v>9.75</v>
      </c>
      <c r="BT191" s="16">
        <v>0.68</v>
      </c>
      <c r="BU191" s="65"/>
      <c r="BV191">
        <v>64</v>
      </c>
    </row>
    <row r="192" spans="1:74">
      <c r="A192" s="19" t="s">
        <v>269</v>
      </c>
      <c r="B192" s="19">
        <v>1</v>
      </c>
      <c r="C192" t="s">
        <v>256</v>
      </c>
      <c r="D192">
        <v>1</v>
      </c>
      <c r="E192" s="15"/>
      <c r="F192" t="s">
        <v>284</v>
      </c>
      <c r="G192" t="s">
        <v>312</v>
      </c>
      <c r="H192" t="s">
        <v>243</v>
      </c>
      <c r="I192" s="17">
        <f t="shared" si="17"/>
        <v>54.314120000000003</v>
      </c>
      <c r="J192" s="18">
        <f t="shared" si="18"/>
        <v>9.9721600000000006</v>
      </c>
      <c r="L192" s="73" t="s">
        <v>274</v>
      </c>
      <c r="M192">
        <v>7</v>
      </c>
      <c r="N192" s="19"/>
      <c r="O192" s="19"/>
      <c r="P192">
        <v>4.5999999999999996</v>
      </c>
      <c r="Q192" s="21" t="s">
        <v>245</v>
      </c>
      <c r="R192" s="15">
        <v>144</v>
      </c>
      <c r="S192" s="22"/>
      <c r="T192" s="22"/>
      <c r="U192" s="76"/>
      <c r="V192">
        <v>7.0000000000000007E-2</v>
      </c>
      <c r="W192" s="43" t="s">
        <v>212</v>
      </c>
      <c r="X192" s="72"/>
      <c r="Y192" s="16">
        <f t="shared" si="24"/>
        <v>12.4</v>
      </c>
      <c r="Z192" s="16">
        <f t="shared" si="19"/>
        <v>28.9</v>
      </c>
      <c r="AA192" s="16">
        <f t="shared" si="20"/>
        <v>58.7</v>
      </c>
      <c r="AB192" s="22">
        <f t="shared" si="21"/>
        <v>1.74</v>
      </c>
      <c r="AC192" s="15"/>
      <c r="AD192" s="22">
        <v>0.29795652173913045</v>
      </c>
      <c r="AE192" s="15"/>
      <c r="AF192" s="22">
        <f t="shared" si="22"/>
        <v>6.5</v>
      </c>
      <c r="AG192" s="22">
        <f t="shared" si="23"/>
        <v>1.55</v>
      </c>
      <c r="AH192" s="20"/>
      <c r="AI192" s="21"/>
      <c r="AJ192">
        <v>5</v>
      </c>
      <c r="AK192" s="22">
        <v>100</v>
      </c>
      <c r="AL192">
        <v>5.0824141530000002</v>
      </c>
      <c r="AM192" s="22">
        <v>2</v>
      </c>
      <c r="AN192">
        <v>197.8039216</v>
      </c>
      <c r="AO192">
        <v>1.639215686</v>
      </c>
      <c r="AP192" s="22">
        <v>2</v>
      </c>
      <c r="AQ192">
        <v>0</v>
      </c>
      <c r="AR192">
        <v>67.862745099999998</v>
      </c>
      <c r="AS192" s="25" t="s">
        <v>249</v>
      </c>
      <c r="AU192" t="s">
        <v>275</v>
      </c>
      <c r="AV192" s="21"/>
      <c r="AW192" s="21"/>
      <c r="AX192" s="75"/>
      <c r="AZ192" s="16"/>
      <c r="BA192">
        <v>5.89</v>
      </c>
      <c r="BB192">
        <v>3.79</v>
      </c>
      <c r="BC192">
        <v>2.62</v>
      </c>
      <c r="BD192" s="22"/>
      <c r="BE192" s="22"/>
      <c r="BF192">
        <v>7.76</v>
      </c>
      <c r="BG192" s="77">
        <v>39548.652777777781</v>
      </c>
      <c r="BH192" s="21" t="s">
        <v>309</v>
      </c>
      <c r="BI192">
        <v>34.29</v>
      </c>
      <c r="BJ192" s="25" t="s">
        <v>281</v>
      </c>
      <c r="BK192" s="15"/>
      <c r="BL192" s="19"/>
      <c r="BM192" s="15"/>
      <c r="BN192" s="15"/>
      <c r="BO192" s="22"/>
      <c r="BP192" s="22"/>
      <c r="BQ192" t="s">
        <v>306</v>
      </c>
      <c r="BR192" s="16">
        <v>9.75</v>
      </c>
      <c r="BT192" s="16">
        <v>0.68</v>
      </c>
      <c r="BU192" s="65"/>
      <c r="BV192">
        <v>64</v>
      </c>
    </row>
    <row r="193" spans="1:74">
      <c r="A193" s="19" t="s">
        <v>269</v>
      </c>
      <c r="B193" s="19">
        <v>1</v>
      </c>
      <c r="C193" t="s">
        <v>256</v>
      </c>
      <c r="D193">
        <v>1</v>
      </c>
      <c r="E193" s="15"/>
      <c r="F193" t="s">
        <v>284</v>
      </c>
      <c r="G193" t="s">
        <v>312</v>
      </c>
      <c r="H193" t="s">
        <v>244</v>
      </c>
      <c r="I193" s="17">
        <f t="shared" si="17"/>
        <v>54.314120000000003</v>
      </c>
      <c r="J193" s="18">
        <f t="shared" si="18"/>
        <v>9.9721600000000006</v>
      </c>
      <c r="L193" s="73" t="s">
        <v>274</v>
      </c>
      <c r="M193">
        <v>1</v>
      </c>
      <c r="N193" s="19"/>
      <c r="O193" s="19"/>
      <c r="P193">
        <v>2.4</v>
      </c>
      <c r="Q193" s="21" t="s">
        <v>245</v>
      </c>
      <c r="R193" s="15">
        <v>144</v>
      </c>
      <c r="S193" s="22"/>
      <c r="T193" s="22"/>
      <c r="U193" s="76"/>
      <c r="V193">
        <v>0.50564705882352945</v>
      </c>
      <c r="W193" s="43" t="s">
        <v>212</v>
      </c>
      <c r="X193" s="72"/>
      <c r="Y193" s="16">
        <f t="shared" si="24"/>
        <v>12.4</v>
      </c>
      <c r="Z193" s="16">
        <f t="shared" si="19"/>
        <v>28.9</v>
      </c>
      <c r="AA193" s="16">
        <f t="shared" si="20"/>
        <v>58.7</v>
      </c>
      <c r="AB193" s="22">
        <f t="shared" si="21"/>
        <v>1.74</v>
      </c>
      <c r="AC193" s="15"/>
      <c r="AD193" s="22">
        <v>0.29795652173913045</v>
      </c>
      <c r="AE193" s="15"/>
      <c r="AF193" s="22">
        <f t="shared" si="22"/>
        <v>6.5</v>
      </c>
      <c r="AG193" s="22">
        <f t="shared" si="23"/>
        <v>1.55</v>
      </c>
      <c r="AH193" s="20"/>
      <c r="AI193" s="21"/>
      <c r="AJ193">
        <v>6.0333333329999999</v>
      </c>
      <c r="AK193" s="22">
        <v>100</v>
      </c>
      <c r="AL193">
        <v>7.2190766670000004</v>
      </c>
      <c r="AM193" s="22">
        <v>2</v>
      </c>
      <c r="AN193">
        <v>194.33333329999999</v>
      </c>
      <c r="AO193">
        <v>2.2000000000000002</v>
      </c>
      <c r="AP193" s="22">
        <v>2</v>
      </c>
      <c r="AQ193">
        <v>0</v>
      </c>
      <c r="AR193">
        <v>63</v>
      </c>
      <c r="AS193" s="25" t="s">
        <v>249</v>
      </c>
      <c r="AU193" t="s">
        <v>275</v>
      </c>
      <c r="AV193" s="21"/>
      <c r="AW193" s="21"/>
      <c r="AX193" s="75"/>
      <c r="AZ193" s="16"/>
      <c r="BA193">
        <v>5.89</v>
      </c>
      <c r="BB193">
        <v>3.79</v>
      </c>
      <c r="BC193">
        <v>2.62</v>
      </c>
      <c r="BD193" s="22"/>
      <c r="BE193" s="22"/>
      <c r="BF193">
        <v>7.76</v>
      </c>
      <c r="BG193" s="77">
        <v>39548.645833333336</v>
      </c>
      <c r="BH193" s="21" t="s">
        <v>309</v>
      </c>
      <c r="BI193">
        <v>34.29</v>
      </c>
      <c r="BJ193" s="25" t="s">
        <v>281</v>
      </c>
      <c r="BK193" s="15"/>
      <c r="BL193" s="19"/>
      <c r="BM193" s="15"/>
      <c r="BN193" s="15"/>
      <c r="BO193" s="22"/>
      <c r="BP193" s="22"/>
      <c r="BQ193" t="s">
        <v>306</v>
      </c>
      <c r="BR193" s="16">
        <v>9.75</v>
      </c>
      <c r="BT193" s="16">
        <v>0.68</v>
      </c>
      <c r="BU193" s="65"/>
      <c r="BV193">
        <v>64</v>
      </c>
    </row>
    <row r="194" spans="1:74">
      <c r="A194" s="19" t="s">
        <v>269</v>
      </c>
      <c r="B194" s="19">
        <v>1</v>
      </c>
      <c r="C194" t="s">
        <v>256</v>
      </c>
      <c r="D194">
        <v>1</v>
      </c>
      <c r="E194" s="15"/>
      <c r="F194" t="s">
        <v>284</v>
      </c>
      <c r="G194" t="s">
        <v>312</v>
      </c>
      <c r="H194" t="s">
        <v>244</v>
      </c>
      <c r="I194" s="17">
        <f t="shared" si="17"/>
        <v>54.314120000000003</v>
      </c>
      <c r="J194" s="18">
        <f t="shared" si="18"/>
        <v>9.9721600000000006</v>
      </c>
      <c r="L194" s="73" t="s">
        <v>274</v>
      </c>
      <c r="M194">
        <v>2</v>
      </c>
      <c r="N194" s="19"/>
      <c r="O194" s="19"/>
      <c r="P194">
        <v>15.2</v>
      </c>
      <c r="Q194" s="21" t="s">
        <v>245</v>
      </c>
      <c r="R194" s="15">
        <v>144</v>
      </c>
      <c r="S194" s="22"/>
      <c r="T194" s="22"/>
      <c r="U194" s="76"/>
      <c r="V194">
        <v>0.10458823529411765</v>
      </c>
      <c r="W194" s="43" t="s">
        <v>212</v>
      </c>
      <c r="X194" s="72"/>
      <c r="Y194" s="16">
        <f t="shared" si="24"/>
        <v>12.4</v>
      </c>
      <c r="Z194" s="16">
        <f t="shared" si="19"/>
        <v>28.9</v>
      </c>
      <c r="AA194" s="16">
        <f t="shared" si="20"/>
        <v>58.7</v>
      </c>
      <c r="AB194" s="22">
        <f t="shared" si="21"/>
        <v>1.74</v>
      </c>
      <c r="AC194" s="15"/>
      <c r="AD194" s="22">
        <v>0.29795652173913045</v>
      </c>
      <c r="AE194" s="15"/>
      <c r="AF194" s="22">
        <f t="shared" si="22"/>
        <v>6.5</v>
      </c>
      <c r="AG194" s="22">
        <f t="shared" si="23"/>
        <v>1.55</v>
      </c>
      <c r="AH194" s="20"/>
      <c r="AI194" s="21"/>
      <c r="AJ194">
        <v>2.5421052629999998</v>
      </c>
      <c r="AK194" s="22">
        <v>100</v>
      </c>
      <c r="AL194">
        <v>3.890626132</v>
      </c>
      <c r="AM194" s="22">
        <v>2</v>
      </c>
      <c r="AN194">
        <v>70.052631579999996</v>
      </c>
      <c r="AO194">
        <v>1.073684211</v>
      </c>
      <c r="AP194" s="22">
        <v>2</v>
      </c>
      <c r="AQ194">
        <v>0</v>
      </c>
      <c r="AR194">
        <v>81.78947368</v>
      </c>
      <c r="AS194" s="25" t="s">
        <v>249</v>
      </c>
      <c r="AU194" t="s">
        <v>275</v>
      </c>
      <c r="AV194" s="21"/>
      <c r="AW194" s="21"/>
      <c r="AX194" s="75"/>
      <c r="AZ194" s="16"/>
      <c r="BA194">
        <v>5.89</v>
      </c>
      <c r="BB194">
        <v>3.79</v>
      </c>
      <c r="BC194">
        <v>2.62</v>
      </c>
      <c r="BD194" s="22"/>
      <c r="BE194" s="22"/>
      <c r="BF194">
        <v>7.76</v>
      </c>
      <c r="BG194" s="77">
        <v>39548.645833333336</v>
      </c>
      <c r="BH194" s="21" t="s">
        <v>309</v>
      </c>
      <c r="BI194">
        <v>34.29</v>
      </c>
      <c r="BJ194" s="25" t="s">
        <v>281</v>
      </c>
      <c r="BK194" s="15"/>
      <c r="BL194" s="19"/>
      <c r="BM194" s="15"/>
      <c r="BN194" s="15"/>
      <c r="BO194" s="22"/>
      <c r="BP194" s="22"/>
      <c r="BQ194" t="s">
        <v>306</v>
      </c>
      <c r="BR194" s="16">
        <v>9.75</v>
      </c>
      <c r="BT194" s="16">
        <v>0.68</v>
      </c>
      <c r="BU194" s="65"/>
      <c r="BV194">
        <v>64</v>
      </c>
    </row>
    <row r="195" spans="1:74">
      <c r="A195" s="19" t="s">
        <v>269</v>
      </c>
      <c r="B195" s="19">
        <v>1</v>
      </c>
      <c r="C195" t="s">
        <v>256</v>
      </c>
      <c r="D195">
        <v>1</v>
      </c>
      <c r="E195" s="15"/>
      <c r="F195" t="s">
        <v>284</v>
      </c>
      <c r="G195" t="s">
        <v>312</v>
      </c>
      <c r="H195" t="s">
        <v>244</v>
      </c>
      <c r="I195" s="17">
        <f t="shared" si="17"/>
        <v>54.314120000000003</v>
      </c>
      <c r="J195" s="18">
        <f t="shared" si="18"/>
        <v>9.9721600000000006</v>
      </c>
      <c r="L195" s="73" t="s">
        <v>274</v>
      </c>
      <c r="M195">
        <v>3</v>
      </c>
      <c r="N195" s="19"/>
      <c r="O195" s="19"/>
      <c r="P195">
        <v>4.4000000000000004</v>
      </c>
      <c r="Q195" s="21" t="s">
        <v>245</v>
      </c>
      <c r="R195" s="15">
        <v>144</v>
      </c>
      <c r="S195" s="22"/>
      <c r="T195" s="22"/>
      <c r="U195" s="76"/>
      <c r="V195">
        <v>0.2577647058823529</v>
      </c>
      <c r="W195" s="43" t="s">
        <v>212</v>
      </c>
      <c r="X195" s="72"/>
      <c r="Y195" s="16">
        <f t="shared" si="24"/>
        <v>12.4</v>
      </c>
      <c r="Z195" s="16">
        <f t="shared" si="19"/>
        <v>28.9</v>
      </c>
      <c r="AA195" s="16">
        <f t="shared" si="20"/>
        <v>58.7</v>
      </c>
      <c r="AB195" s="22">
        <f t="shared" si="21"/>
        <v>1.74</v>
      </c>
      <c r="AC195" s="15"/>
      <c r="AD195" s="22">
        <v>0.29795652173913045</v>
      </c>
      <c r="AE195" s="15"/>
      <c r="AF195" s="22">
        <f t="shared" si="22"/>
        <v>6.5</v>
      </c>
      <c r="AG195" s="22">
        <f t="shared" si="23"/>
        <v>1.55</v>
      </c>
      <c r="AH195" s="20"/>
      <c r="AI195" s="21"/>
      <c r="AJ195">
        <v>3.5739130430000001</v>
      </c>
      <c r="AK195" s="22">
        <v>100</v>
      </c>
      <c r="AL195">
        <v>4.2069306019999999</v>
      </c>
      <c r="AM195" s="22">
        <v>2</v>
      </c>
      <c r="AN195">
        <v>143.08695650000001</v>
      </c>
      <c r="AO195">
        <v>1.282608696</v>
      </c>
      <c r="AP195" s="22">
        <v>2</v>
      </c>
      <c r="AQ195">
        <v>0</v>
      </c>
      <c r="AR195">
        <v>76.130434780000002</v>
      </c>
      <c r="AS195" s="25" t="s">
        <v>249</v>
      </c>
      <c r="AU195" t="s">
        <v>275</v>
      </c>
      <c r="AV195" s="21"/>
      <c r="AW195" s="21"/>
      <c r="AX195" s="75"/>
      <c r="AZ195" s="16"/>
      <c r="BA195">
        <v>5.89</v>
      </c>
      <c r="BB195">
        <v>3.79</v>
      </c>
      <c r="BC195">
        <v>2.62</v>
      </c>
      <c r="BD195" s="22"/>
      <c r="BE195" s="22"/>
      <c r="BF195">
        <v>7.76</v>
      </c>
      <c r="BG195" s="77">
        <v>39548.645833333336</v>
      </c>
      <c r="BH195" s="21" t="s">
        <v>309</v>
      </c>
      <c r="BI195">
        <v>34.29</v>
      </c>
      <c r="BJ195" s="25" t="s">
        <v>281</v>
      </c>
      <c r="BK195" s="15"/>
      <c r="BL195" s="19"/>
      <c r="BM195" s="15"/>
      <c r="BN195" s="15"/>
      <c r="BO195" s="22"/>
      <c r="BP195" s="22"/>
      <c r="BQ195" t="s">
        <v>306</v>
      </c>
      <c r="BR195" s="16">
        <v>9.75</v>
      </c>
      <c r="BT195" s="16">
        <v>0.68</v>
      </c>
      <c r="BU195" s="65"/>
      <c r="BV195">
        <v>64</v>
      </c>
    </row>
    <row r="196" spans="1:74">
      <c r="A196" s="19" t="s">
        <v>269</v>
      </c>
      <c r="B196" s="19">
        <v>1</v>
      </c>
      <c r="C196" t="s">
        <v>256</v>
      </c>
      <c r="D196">
        <v>1</v>
      </c>
      <c r="E196" s="15"/>
      <c r="F196" t="s">
        <v>284</v>
      </c>
      <c r="G196" t="s">
        <v>312</v>
      </c>
      <c r="H196" t="s">
        <v>244</v>
      </c>
      <c r="I196" s="17">
        <f t="shared" si="17"/>
        <v>54.314120000000003</v>
      </c>
      <c r="J196" s="18">
        <f t="shared" si="18"/>
        <v>9.9721600000000006</v>
      </c>
      <c r="L196" s="73" t="s">
        <v>274</v>
      </c>
      <c r="M196">
        <v>4</v>
      </c>
      <c r="N196" s="19"/>
      <c r="O196" s="19"/>
      <c r="P196">
        <v>4</v>
      </c>
      <c r="Q196" s="21" t="s">
        <v>245</v>
      </c>
      <c r="R196" s="15">
        <v>144</v>
      </c>
      <c r="S196" s="22"/>
      <c r="T196" s="22"/>
      <c r="U196" s="76"/>
      <c r="V196">
        <v>0.15482352941176472</v>
      </c>
      <c r="W196" s="43" t="s">
        <v>212</v>
      </c>
      <c r="X196" s="72"/>
      <c r="Y196" s="16">
        <f t="shared" si="24"/>
        <v>12.4</v>
      </c>
      <c r="Z196" s="16">
        <f t="shared" si="19"/>
        <v>28.9</v>
      </c>
      <c r="AA196" s="16">
        <f t="shared" si="20"/>
        <v>58.7</v>
      </c>
      <c r="AB196" s="22">
        <f t="shared" si="21"/>
        <v>1.74</v>
      </c>
      <c r="AC196" s="15"/>
      <c r="AD196" s="22">
        <v>0.29795652173913045</v>
      </c>
      <c r="AE196" s="15"/>
      <c r="AF196" s="22">
        <f t="shared" si="22"/>
        <v>6.5</v>
      </c>
      <c r="AG196" s="22">
        <f t="shared" si="23"/>
        <v>1.55</v>
      </c>
      <c r="AH196" s="20"/>
      <c r="AI196" s="21"/>
      <c r="AJ196">
        <v>4.5259259260000002</v>
      </c>
      <c r="AK196" s="22">
        <v>100</v>
      </c>
      <c r="AL196">
        <v>4.815956795</v>
      </c>
      <c r="AM196" s="22">
        <v>2</v>
      </c>
      <c r="AN196">
        <v>180.7407407</v>
      </c>
      <c r="AO196">
        <v>1.392592593</v>
      </c>
      <c r="AP196" s="22">
        <v>2</v>
      </c>
      <c r="AQ196">
        <v>0</v>
      </c>
      <c r="AR196">
        <v>70.629629629999997</v>
      </c>
      <c r="AS196" s="25" t="s">
        <v>249</v>
      </c>
      <c r="AU196" t="s">
        <v>275</v>
      </c>
      <c r="AV196" s="21"/>
      <c r="AW196" s="21"/>
      <c r="AX196" s="75"/>
      <c r="AZ196" s="16"/>
      <c r="BA196">
        <v>5.89</v>
      </c>
      <c r="BB196">
        <v>3.79</v>
      </c>
      <c r="BC196">
        <v>2.62</v>
      </c>
      <c r="BD196" s="22"/>
      <c r="BE196" s="22"/>
      <c r="BF196">
        <v>7.76</v>
      </c>
      <c r="BG196" s="77">
        <v>39548.645833333336</v>
      </c>
      <c r="BH196" s="21" t="s">
        <v>309</v>
      </c>
      <c r="BI196">
        <v>34.29</v>
      </c>
      <c r="BJ196" s="25" t="s">
        <v>281</v>
      </c>
      <c r="BK196" s="15"/>
      <c r="BL196" s="19"/>
      <c r="BM196" s="15"/>
      <c r="BN196" s="15"/>
      <c r="BO196" s="22"/>
      <c r="BP196" s="22"/>
      <c r="BQ196" t="s">
        <v>306</v>
      </c>
      <c r="BR196" s="16">
        <v>9.75</v>
      </c>
      <c r="BT196" s="16">
        <v>0.68</v>
      </c>
      <c r="BU196" s="65"/>
      <c r="BV196">
        <v>64</v>
      </c>
    </row>
    <row r="197" spans="1:74">
      <c r="A197" s="19" t="s">
        <v>269</v>
      </c>
      <c r="B197" s="19">
        <v>1</v>
      </c>
      <c r="C197" t="s">
        <v>256</v>
      </c>
      <c r="D197">
        <v>1</v>
      </c>
      <c r="E197" s="15"/>
      <c r="F197" t="s">
        <v>284</v>
      </c>
      <c r="G197" t="s">
        <v>312</v>
      </c>
      <c r="H197" t="s">
        <v>244</v>
      </c>
      <c r="I197" s="17">
        <f t="shared" si="17"/>
        <v>54.314120000000003</v>
      </c>
      <c r="J197" s="18">
        <f t="shared" si="18"/>
        <v>9.9721600000000006</v>
      </c>
      <c r="L197" s="73" t="s">
        <v>274</v>
      </c>
      <c r="M197">
        <v>5</v>
      </c>
      <c r="N197" s="19"/>
      <c r="O197" s="19"/>
      <c r="P197">
        <v>15.5</v>
      </c>
      <c r="Q197" s="21" t="s">
        <v>245</v>
      </c>
      <c r="R197" s="15">
        <v>144</v>
      </c>
      <c r="S197" s="22"/>
      <c r="T197" s="22"/>
      <c r="U197" s="76"/>
      <c r="V197">
        <v>3.1294117647058826E-2</v>
      </c>
      <c r="W197" s="43" t="s">
        <v>212</v>
      </c>
      <c r="X197" s="72"/>
      <c r="Y197" s="16">
        <f t="shared" si="24"/>
        <v>12.4</v>
      </c>
      <c r="Z197" s="16">
        <f t="shared" si="19"/>
        <v>28.9</v>
      </c>
      <c r="AA197" s="16">
        <f t="shared" si="20"/>
        <v>58.7</v>
      </c>
      <c r="AB197" s="22">
        <f t="shared" si="21"/>
        <v>1.74</v>
      </c>
      <c r="AC197" s="15"/>
      <c r="AD197" s="22">
        <v>0.29795652173913045</v>
      </c>
      <c r="AE197" s="15"/>
      <c r="AF197" s="22">
        <f t="shared" si="22"/>
        <v>6.5</v>
      </c>
      <c r="AG197" s="22">
        <f t="shared" si="23"/>
        <v>1.55</v>
      </c>
      <c r="AH197" s="20"/>
      <c r="AI197" s="21"/>
      <c r="AJ197">
        <v>4.0785714290000001</v>
      </c>
      <c r="AK197" s="22">
        <v>100</v>
      </c>
      <c r="AL197">
        <v>4.5045887200000001</v>
      </c>
      <c r="AM197" s="22">
        <v>2</v>
      </c>
      <c r="AN197">
        <v>127.8571429</v>
      </c>
      <c r="AO197">
        <v>1.2857142859999999</v>
      </c>
      <c r="AP197" s="22">
        <v>2</v>
      </c>
      <c r="AQ197">
        <v>0</v>
      </c>
      <c r="AR197">
        <v>73.214285709999999</v>
      </c>
      <c r="AS197" s="25" t="s">
        <v>249</v>
      </c>
      <c r="AU197" t="s">
        <v>275</v>
      </c>
      <c r="AV197" s="21"/>
      <c r="AW197" s="21"/>
      <c r="AX197" s="75"/>
      <c r="AZ197" s="16"/>
      <c r="BA197">
        <v>5.89</v>
      </c>
      <c r="BB197">
        <v>3.79</v>
      </c>
      <c r="BC197">
        <v>2.62</v>
      </c>
      <c r="BD197" s="22"/>
      <c r="BE197" s="22"/>
      <c r="BF197">
        <v>7.76</v>
      </c>
      <c r="BG197" s="77">
        <v>39548.645833333336</v>
      </c>
      <c r="BH197" s="21" t="s">
        <v>309</v>
      </c>
      <c r="BI197">
        <v>34.29</v>
      </c>
      <c r="BJ197" s="25" t="s">
        <v>281</v>
      </c>
      <c r="BK197" s="15"/>
      <c r="BL197" s="19"/>
      <c r="BM197" s="15"/>
      <c r="BN197" s="15"/>
      <c r="BO197" s="22"/>
      <c r="BP197" s="22"/>
      <c r="BQ197" t="s">
        <v>306</v>
      </c>
      <c r="BR197" s="16">
        <v>9.75</v>
      </c>
      <c r="BT197" s="16">
        <v>0.68</v>
      </c>
      <c r="BU197" s="65"/>
      <c r="BV197">
        <v>64</v>
      </c>
    </row>
    <row r="198" spans="1:74">
      <c r="A198" s="19" t="s">
        <v>269</v>
      </c>
      <c r="B198" s="19">
        <v>1</v>
      </c>
      <c r="C198" t="s">
        <v>256</v>
      </c>
      <c r="D198">
        <v>1</v>
      </c>
      <c r="E198" s="15"/>
      <c r="F198" t="s">
        <v>284</v>
      </c>
      <c r="G198" t="s">
        <v>312</v>
      </c>
      <c r="H198" t="s">
        <v>244</v>
      </c>
      <c r="I198" s="17">
        <f t="shared" si="17"/>
        <v>54.314120000000003</v>
      </c>
      <c r="J198" s="18">
        <f t="shared" si="18"/>
        <v>9.9721600000000006</v>
      </c>
      <c r="L198" s="73" t="s">
        <v>274</v>
      </c>
      <c r="M198">
        <v>6</v>
      </c>
      <c r="N198" s="19"/>
      <c r="O198" s="19"/>
      <c r="P198">
        <v>4.2</v>
      </c>
      <c r="Q198" s="21" t="s">
        <v>245</v>
      </c>
      <c r="R198" s="15">
        <v>144</v>
      </c>
      <c r="S198" s="22"/>
      <c r="T198" s="22"/>
      <c r="U198" s="76"/>
      <c r="V198">
        <v>8.3176470588235296E-2</v>
      </c>
      <c r="W198" s="43" t="s">
        <v>212</v>
      </c>
      <c r="X198" s="72"/>
      <c r="Y198" s="16">
        <f t="shared" si="24"/>
        <v>12.4</v>
      </c>
      <c r="Z198" s="16">
        <f t="shared" si="19"/>
        <v>28.9</v>
      </c>
      <c r="AA198" s="16">
        <f t="shared" si="20"/>
        <v>58.7</v>
      </c>
      <c r="AB198" s="22">
        <f t="shared" si="21"/>
        <v>1.74</v>
      </c>
      <c r="AC198" s="15"/>
      <c r="AD198" s="22">
        <v>0.29795652173913045</v>
      </c>
      <c r="AE198" s="15"/>
      <c r="AF198" s="22">
        <f t="shared" si="22"/>
        <v>6.5</v>
      </c>
      <c r="AG198" s="22">
        <f t="shared" si="23"/>
        <v>1.55</v>
      </c>
      <c r="AH198" s="20"/>
      <c r="AI198" s="21"/>
      <c r="AJ198">
        <v>4.5893617019999997</v>
      </c>
      <c r="AK198" s="22">
        <v>100</v>
      </c>
      <c r="AL198">
        <v>4.6379410549999998</v>
      </c>
      <c r="AM198" s="22">
        <v>2</v>
      </c>
      <c r="AN198">
        <v>176.76595739999999</v>
      </c>
      <c r="AO198">
        <v>1.468085106</v>
      </c>
      <c r="AP198" s="22">
        <v>2</v>
      </c>
      <c r="AQ198">
        <v>0</v>
      </c>
      <c r="AR198">
        <v>70.489361700000003</v>
      </c>
      <c r="AS198" s="25" t="s">
        <v>249</v>
      </c>
      <c r="AU198" t="s">
        <v>275</v>
      </c>
      <c r="AV198" s="21"/>
      <c r="AW198" s="21"/>
      <c r="AX198" s="75"/>
      <c r="AZ198" s="16"/>
      <c r="BA198">
        <v>5.89</v>
      </c>
      <c r="BB198">
        <v>3.79</v>
      </c>
      <c r="BC198">
        <v>2.62</v>
      </c>
      <c r="BD198" s="22"/>
      <c r="BE198" s="22"/>
      <c r="BF198">
        <v>7.76</v>
      </c>
      <c r="BG198" s="77">
        <v>39548.645833333336</v>
      </c>
      <c r="BH198" s="21" t="s">
        <v>309</v>
      </c>
      <c r="BI198">
        <v>34.29</v>
      </c>
      <c r="BJ198" s="25" t="s">
        <v>281</v>
      </c>
      <c r="BK198" s="15"/>
      <c r="BL198" s="19"/>
      <c r="BM198" s="15"/>
      <c r="BN198" s="15"/>
      <c r="BO198" s="22"/>
      <c r="BP198" s="22"/>
      <c r="BQ198" t="s">
        <v>306</v>
      </c>
      <c r="BR198" s="16">
        <v>9.75</v>
      </c>
      <c r="BT198" s="16">
        <v>0.68</v>
      </c>
      <c r="BU198" s="65"/>
      <c r="BV198">
        <v>64</v>
      </c>
    </row>
    <row r="199" spans="1:74">
      <c r="A199" s="19" t="s">
        <v>269</v>
      </c>
      <c r="B199" s="19">
        <v>1</v>
      </c>
      <c r="C199" t="s">
        <v>256</v>
      </c>
      <c r="D199">
        <v>1</v>
      </c>
      <c r="E199" s="15"/>
      <c r="F199" t="s">
        <v>284</v>
      </c>
      <c r="G199" t="s">
        <v>312</v>
      </c>
      <c r="H199" t="s">
        <v>244</v>
      </c>
      <c r="I199" s="17">
        <f t="shared" si="17"/>
        <v>54.314120000000003</v>
      </c>
      <c r="J199" s="18">
        <f t="shared" si="18"/>
        <v>9.9721600000000006</v>
      </c>
      <c r="L199" s="73" t="s">
        <v>274</v>
      </c>
      <c r="M199">
        <v>7</v>
      </c>
      <c r="N199" s="19"/>
      <c r="O199" s="19"/>
      <c r="P199">
        <v>4.5999999999999996</v>
      </c>
      <c r="Q199" s="21" t="s">
        <v>245</v>
      </c>
      <c r="R199" s="15">
        <v>144</v>
      </c>
      <c r="S199" s="22"/>
      <c r="T199" s="22"/>
      <c r="U199" s="76"/>
      <c r="V199">
        <v>5.9294117647058824E-2</v>
      </c>
      <c r="W199" s="43" t="s">
        <v>212</v>
      </c>
      <c r="X199" s="72"/>
      <c r="Y199" s="16">
        <f t="shared" si="24"/>
        <v>12.4</v>
      </c>
      <c r="Z199" s="16">
        <f t="shared" si="19"/>
        <v>28.9</v>
      </c>
      <c r="AA199" s="16">
        <f t="shared" si="20"/>
        <v>58.7</v>
      </c>
      <c r="AB199" s="22">
        <f t="shared" si="21"/>
        <v>1.74</v>
      </c>
      <c r="AC199" s="15"/>
      <c r="AD199" s="22">
        <v>0.29795652173913045</v>
      </c>
      <c r="AE199" s="15"/>
      <c r="AF199" s="22">
        <f t="shared" si="22"/>
        <v>6.5</v>
      </c>
      <c r="AG199" s="22">
        <f t="shared" si="23"/>
        <v>1.55</v>
      </c>
      <c r="AH199" s="20"/>
      <c r="AI199" s="21"/>
      <c r="AJ199">
        <v>5</v>
      </c>
      <c r="AK199" s="22">
        <v>100</v>
      </c>
      <c r="AL199">
        <v>5.1057256769999997</v>
      </c>
      <c r="AM199" s="22">
        <v>2</v>
      </c>
      <c r="AN199">
        <v>197.8039216</v>
      </c>
      <c r="AO199">
        <v>1.639215686</v>
      </c>
      <c r="AP199" s="22">
        <v>2</v>
      </c>
      <c r="AQ199">
        <v>0</v>
      </c>
      <c r="AR199">
        <v>67.862745099999998</v>
      </c>
      <c r="AS199" s="25" t="s">
        <v>249</v>
      </c>
      <c r="AU199" t="s">
        <v>275</v>
      </c>
      <c r="AV199" s="21"/>
      <c r="AW199" s="21"/>
      <c r="AX199" s="75"/>
      <c r="AZ199" s="16"/>
      <c r="BA199">
        <v>5.89</v>
      </c>
      <c r="BB199">
        <v>3.79</v>
      </c>
      <c r="BC199">
        <v>2.62</v>
      </c>
      <c r="BD199" s="22"/>
      <c r="BE199" s="22"/>
      <c r="BF199">
        <v>7.76</v>
      </c>
      <c r="BG199" s="77">
        <v>39548.645833333336</v>
      </c>
      <c r="BH199" s="21" t="s">
        <v>309</v>
      </c>
      <c r="BI199">
        <v>34.29</v>
      </c>
      <c r="BJ199" s="25" t="s">
        <v>281</v>
      </c>
      <c r="BK199" s="15"/>
      <c r="BL199" s="19"/>
      <c r="BM199" s="15"/>
      <c r="BN199" s="15"/>
      <c r="BO199" s="22"/>
      <c r="BP199" s="22"/>
      <c r="BQ199" t="s">
        <v>306</v>
      </c>
      <c r="BR199" s="16">
        <v>9.75</v>
      </c>
      <c r="BT199" s="16">
        <v>0.68</v>
      </c>
      <c r="BU199" s="65"/>
      <c r="BV199">
        <v>64</v>
      </c>
    </row>
    <row r="200" spans="1:74">
      <c r="A200" s="19" t="s">
        <v>269</v>
      </c>
      <c r="B200" s="19">
        <v>1</v>
      </c>
      <c r="C200" t="s">
        <v>256</v>
      </c>
      <c r="D200">
        <v>1</v>
      </c>
      <c r="E200" s="15"/>
      <c r="F200" t="s">
        <v>283</v>
      </c>
      <c r="G200" t="s">
        <v>313</v>
      </c>
      <c r="H200" t="s">
        <v>241</v>
      </c>
      <c r="I200" s="17">
        <f t="shared" si="17"/>
        <v>54.314120000000003</v>
      </c>
      <c r="J200" s="18">
        <f t="shared" si="18"/>
        <v>9.9721600000000006</v>
      </c>
      <c r="L200" s="73" t="s">
        <v>274</v>
      </c>
      <c r="M200">
        <v>1</v>
      </c>
      <c r="N200" s="19"/>
      <c r="O200" s="19"/>
      <c r="P200">
        <v>2.7</v>
      </c>
      <c r="Q200" s="21" t="s">
        <v>245</v>
      </c>
      <c r="R200" s="15">
        <v>144</v>
      </c>
      <c r="S200" s="22"/>
      <c r="T200" s="22"/>
      <c r="U200" s="76"/>
      <c r="V200">
        <v>0.42494117647058827</v>
      </c>
      <c r="W200" s="43" t="s">
        <v>212</v>
      </c>
      <c r="X200" s="72"/>
      <c r="Y200" s="16">
        <f t="shared" si="24"/>
        <v>12.4</v>
      </c>
      <c r="Z200" s="16">
        <f t="shared" si="19"/>
        <v>28.9</v>
      </c>
      <c r="AA200" s="16">
        <f t="shared" si="20"/>
        <v>58.7</v>
      </c>
      <c r="AB200" s="22">
        <f t="shared" si="21"/>
        <v>1.74</v>
      </c>
      <c r="AC200" s="15"/>
      <c r="AD200" s="22">
        <v>0.29795652173913045</v>
      </c>
      <c r="AE200" s="15"/>
      <c r="AF200" s="22">
        <f t="shared" si="22"/>
        <v>6.5</v>
      </c>
      <c r="AG200" s="22">
        <f t="shared" si="23"/>
        <v>1.55</v>
      </c>
      <c r="AH200" s="20"/>
      <c r="AI200" s="21"/>
      <c r="AJ200">
        <v>6.0333333329999999</v>
      </c>
      <c r="AK200" s="22">
        <v>100</v>
      </c>
      <c r="AL200">
        <v>7.2961011759999996</v>
      </c>
      <c r="AM200" s="22">
        <v>2</v>
      </c>
      <c r="AN200">
        <v>194.33333329999999</v>
      </c>
      <c r="AO200">
        <v>2.2000000000000002</v>
      </c>
      <c r="AP200" s="22">
        <v>2</v>
      </c>
      <c r="AQ200">
        <v>0</v>
      </c>
      <c r="AR200">
        <v>63</v>
      </c>
      <c r="AS200" s="25" t="s">
        <v>249</v>
      </c>
      <c r="AU200" t="s">
        <v>277</v>
      </c>
      <c r="AV200" s="21"/>
      <c r="AW200" s="21"/>
      <c r="AX200" s="75" t="s">
        <v>276</v>
      </c>
      <c r="AZ200" s="16"/>
      <c r="BA200">
        <v>4.8899999999999997</v>
      </c>
      <c r="BB200">
        <v>3.04</v>
      </c>
      <c r="BC200">
        <v>1.6</v>
      </c>
      <c r="BD200" s="22"/>
      <c r="BE200" s="22"/>
      <c r="BF200">
        <v>7.88</v>
      </c>
      <c r="BG200" s="77">
        <v>39548.631944444445</v>
      </c>
      <c r="BH200" s="21" t="s">
        <v>309</v>
      </c>
      <c r="BI200">
        <v>19.510000000000002</v>
      </c>
      <c r="BJ200" s="25" t="s">
        <v>281</v>
      </c>
      <c r="BK200" s="15"/>
      <c r="BL200" s="19"/>
      <c r="BM200" s="15"/>
      <c r="BN200" s="15"/>
      <c r="BO200" s="22"/>
      <c r="BP200" s="22"/>
      <c r="BQ200" t="s">
        <v>306</v>
      </c>
      <c r="BR200" s="16">
        <v>10</v>
      </c>
      <c r="BT200" s="16">
        <v>0.68</v>
      </c>
      <c r="BU200" s="65"/>
      <c r="BV200">
        <v>522</v>
      </c>
    </row>
    <row r="201" spans="1:74">
      <c r="A201" s="19" t="s">
        <v>269</v>
      </c>
      <c r="B201" s="19">
        <v>1</v>
      </c>
      <c r="C201" t="s">
        <v>256</v>
      </c>
      <c r="D201">
        <v>1</v>
      </c>
      <c r="E201" s="15"/>
      <c r="F201" t="s">
        <v>283</v>
      </c>
      <c r="G201" t="s">
        <v>313</v>
      </c>
      <c r="H201" t="s">
        <v>241</v>
      </c>
      <c r="I201" s="17">
        <f t="shared" si="17"/>
        <v>54.314120000000003</v>
      </c>
      <c r="J201" s="18">
        <f t="shared" si="18"/>
        <v>9.9721600000000006</v>
      </c>
      <c r="L201" s="73" t="s">
        <v>274</v>
      </c>
      <c r="M201">
        <v>2</v>
      </c>
      <c r="N201" s="19"/>
      <c r="O201" s="19"/>
      <c r="P201">
        <v>15.2</v>
      </c>
      <c r="Q201" s="21" t="s">
        <v>245</v>
      </c>
      <c r="R201" s="15">
        <v>144</v>
      </c>
      <c r="S201" s="22"/>
      <c r="T201" s="22"/>
      <c r="U201" s="76"/>
      <c r="V201">
        <v>5.435294117647059E-2</v>
      </c>
      <c r="W201" s="43" t="s">
        <v>212</v>
      </c>
      <c r="X201" s="72"/>
      <c r="Y201" s="16">
        <f t="shared" si="24"/>
        <v>12.4</v>
      </c>
      <c r="Z201" s="16">
        <f t="shared" si="19"/>
        <v>28.9</v>
      </c>
      <c r="AA201" s="16">
        <f t="shared" si="20"/>
        <v>58.7</v>
      </c>
      <c r="AB201" s="22">
        <f t="shared" si="21"/>
        <v>1.74</v>
      </c>
      <c r="AC201" s="15"/>
      <c r="AD201" s="22">
        <v>0.29795652173913045</v>
      </c>
      <c r="AE201" s="15"/>
      <c r="AF201" s="22">
        <f t="shared" si="22"/>
        <v>6.5</v>
      </c>
      <c r="AG201" s="22">
        <f t="shared" si="23"/>
        <v>1.55</v>
      </c>
      <c r="AH201" s="20"/>
      <c r="AI201" s="21"/>
      <c r="AJ201">
        <v>2.5421052629999998</v>
      </c>
      <c r="AK201" s="22">
        <v>100</v>
      </c>
      <c r="AL201">
        <v>3.964388333</v>
      </c>
      <c r="AM201" s="22">
        <v>2</v>
      </c>
      <c r="AN201">
        <v>70.052631579999996</v>
      </c>
      <c r="AO201">
        <v>1.073684211</v>
      </c>
      <c r="AP201" s="22">
        <v>2</v>
      </c>
      <c r="AQ201">
        <v>0</v>
      </c>
      <c r="AR201">
        <v>81.78947368</v>
      </c>
      <c r="AS201" s="25" t="s">
        <v>249</v>
      </c>
      <c r="AU201" t="s">
        <v>277</v>
      </c>
      <c r="AV201" s="21"/>
      <c r="AW201" s="21"/>
      <c r="AX201" s="75" t="s">
        <v>276</v>
      </c>
      <c r="AZ201" s="16"/>
      <c r="BA201">
        <v>4.8899999999999997</v>
      </c>
      <c r="BB201">
        <v>3.04</v>
      </c>
      <c r="BC201">
        <v>1.6</v>
      </c>
      <c r="BD201" s="22"/>
      <c r="BE201" s="22"/>
      <c r="BF201">
        <v>7.88</v>
      </c>
      <c r="BG201" s="77">
        <v>39548.631944444445</v>
      </c>
      <c r="BH201" s="21" t="s">
        <v>309</v>
      </c>
      <c r="BI201">
        <v>19.510000000000002</v>
      </c>
      <c r="BJ201" s="25" t="s">
        <v>281</v>
      </c>
      <c r="BK201" s="15"/>
      <c r="BL201" s="19"/>
      <c r="BM201" s="15"/>
      <c r="BN201" s="15"/>
      <c r="BO201" s="22"/>
      <c r="BP201" s="22"/>
      <c r="BQ201" t="s">
        <v>306</v>
      </c>
      <c r="BR201" s="16">
        <v>10</v>
      </c>
      <c r="BT201" s="16">
        <v>0.68</v>
      </c>
      <c r="BU201" s="65"/>
      <c r="BV201">
        <v>522</v>
      </c>
    </row>
    <row r="202" spans="1:74">
      <c r="A202" s="19" t="s">
        <v>269</v>
      </c>
      <c r="B202" s="19">
        <v>1</v>
      </c>
      <c r="C202" t="s">
        <v>256</v>
      </c>
      <c r="D202">
        <v>1</v>
      </c>
      <c r="E202" s="15"/>
      <c r="F202" t="s">
        <v>283</v>
      </c>
      <c r="G202" t="s">
        <v>313</v>
      </c>
      <c r="H202" t="s">
        <v>241</v>
      </c>
      <c r="I202" s="17">
        <f t="shared" si="17"/>
        <v>54.314120000000003</v>
      </c>
      <c r="J202" s="18">
        <f t="shared" si="18"/>
        <v>9.9721600000000006</v>
      </c>
      <c r="L202" s="73" t="s">
        <v>274</v>
      </c>
      <c r="M202">
        <v>3</v>
      </c>
      <c r="N202" s="19"/>
      <c r="O202" s="19"/>
      <c r="P202">
        <v>4.2</v>
      </c>
      <c r="Q202" s="21" t="s">
        <v>245</v>
      </c>
      <c r="R202" s="15">
        <v>144</v>
      </c>
      <c r="S202" s="22"/>
      <c r="T202" s="22"/>
      <c r="U202" s="76"/>
      <c r="V202">
        <v>5.682352941176471E-2</v>
      </c>
      <c r="W202" s="43" t="s">
        <v>212</v>
      </c>
      <c r="X202" s="72"/>
      <c r="Y202" s="16">
        <f t="shared" si="24"/>
        <v>12.4</v>
      </c>
      <c r="Z202" s="16">
        <f t="shared" si="19"/>
        <v>28.9</v>
      </c>
      <c r="AA202" s="16">
        <f t="shared" si="20"/>
        <v>58.7</v>
      </c>
      <c r="AB202" s="22">
        <f t="shared" si="21"/>
        <v>1.74</v>
      </c>
      <c r="AC202" s="15"/>
      <c r="AD202" s="22">
        <v>0.29795652173913045</v>
      </c>
      <c r="AE202" s="15"/>
      <c r="AF202" s="22">
        <f t="shared" si="22"/>
        <v>6.5</v>
      </c>
      <c r="AG202" s="22">
        <f t="shared" si="23"/>
        <v>1.55</v>
      </c>
      <c r="AH202" s="20"/>
      <c r="AI202" s="21"/>
      <c r="AJ202">
        <v>3.5739130430000001</v>
      </c>
      <c r="AK202" s="22">
        <v>100</v>
      </c>
      <c r="AL202">
        <v>4.2102429319999999</v>
      </c>
      <c r="AM202" s="22">
        <v>2</v>
      </c>
      <c r="AN202">
        <v>143.08695650000001</v>
      </c>
      <c r="AO202">
        <v>1.282608696</v>
      </c>
      <c r="AP202" s="22">
        <v>2</v>
      </c>
      <c r="AQ202">
        <v>0</v>
      </c>
      <c r="AR202">
        <v>76.130434780000002</v>
      </c>
      <c r="AS202" s="25" t="s">
        <v>249</v>
      </c>
      <c r="AU202" t="s">
        <v>277</v>
      </c>
      <c r="AV202" s="21"/>
      <c r="AW202" s="21"/>
      <c r="AX202" s="75" t="s">
        <v>276</v>
      </c>
      <c r="AZ202" s="16"/>
      <c r="BA202">
        <v>4.8899999999999997</v>
      </c>
      <c r="BB202">
        <v>3.04</v>
      </c>
      <c r="BC202">
        <v>1.6</v>
      </c>
      <c r="BD202" s="22"/>
      <c r="BE202" s="22"/>
      <c r="BF202">
        <v>7.88</v>
      </c>
      <c r="BG202" s="77">
        <v>39548.631944444445</v>
      </c>
      <c r="BH202" s="21" t="s">
        <v>309</v>
      </c>
      <c r="BI202">
        <v>19.510000000000002</v>
      </c>
      <c r="BJ202" s="25" t="s">
        <v>281</v>
      </c>
      <c r="BK202" s="15"/>
      <c r="BL202" s="19"/>
      <c r="BM202" s="15"/>
      <c r="BN202" s="15"/>
      <c r="BO202" s="22"/>
      <c r="BP202" s="22"/>
      <c r="BQ202" t="s">
        <v>306</v>
      </c>
      <c r="BR202" s="16">
        <v>10</v>
      </c>
      <c r="BT202" s="16">
        <v>0.68</v>
      </c>
      <c r="BU202" s="65"/>
      <c r="BV202">
        <v>522</v>
      </c>
    </row>
    <row r="203" spans="1:74">
      <c r="A203" s="19" t="s">
        <v>269</v>
      </c>
      <c r="B203" s="19">
        <v>1</v>
      </c>
      <c r="C203" t="s">
        <v>256</v>
      </c>
      <c r="D203">
        <v>1</v>
      </c>
      <c r="E203" s="15"/>
      <c r="F203" t="s">
        <v>283</v>
      </c>
      <c r="G203" t="s">
        <v>313</v>
      </c>
      <c r="H203" t="s">
        <v>241</v>
      </c>
      <c r="I203" s="17">
        <f t="shared" ref="I203:I258" si="25">IF(D203=2,53.91766,54.31412)</f>
        <v>54.314120000000003</v>
      </c>
      <c r="J203" s="18">
        <f t="shared" ref="J203:J258" si="26">IF(D203=2,9.94488,9.97216)</f>
        <v>9.9721600000000006</v>
      </c>
      <c r="L203" s="73" t="s">
        <v>274</v>
      </c>
      <c r="M203">
        <v>4</v>
      </c>
      <c r="N203" s="19"/>
      <c r="O203" s="19"/>
      <c r="P203">
        <v>4.2</v>
      </c>
      <c r="Q203" s="21" t="s">
        <v>245</v>
      </c>
      <c r="R203" s="15">
        <v>144</v>
      </c>
      <c r="S203" s="22"/>
      <c r="T203" s="22"/>
      <c r="U203" s="76"/>
      <c r="V203">
        <v>5.3529411764705881E-2</v>
      </c>
      <c r="W203" s="43" t="s">
        <v>212</v>
      </c>
      <c r="X203" s="72"/>
      <c r="Y203" s="16">
        <f t="shared" si="24"/>
        <v>12.4</v>
      </c>
      <c r="Z203" s="16">
        <f t="shared" ref="Z203:Z258" si="27">IF(D203=2,5.4,28.9)</f>
        <v>28.9</v>
      </c>
      <c r="AA203" s="16">
        <f t="shared" ref="AA203:AA258" si="28">IF(D203=2,91.3,58.7)</f>
        <v>58.7</v>
      </c>
      <c r="AB203" s="22">
        <f t="shared" ref="AB203:AB258" si="29">IF(D203=2,3.65,1.74)</f>
        <v>1.74</v>
      </c>
      <c r="AC203" s="15"/>
      <c r="AD203" s="22">
        <v>0.29795652173913045</v>
      </c>
      <c r="AE203" s="15"/>
      <c r="AF203" s="22">
        <f t="shared" ref="AF203:AF258" si="30">IF(D203=2,5.8,6.5)</f>
        <v>6.5</v>
      </c>
      <c r="AG203" s="22">
        <f t="shared" ref="AG203:AG258" si="31">IF(D203=2,1.4,1.55)</f>
        <v>1.55</v>
      </c>
      <c r="AH203" s="20"/>
      <c r="AI203" s="21"/>
      <c r="AJ203">
        <v>4.5259259260000002</v>
      </c>
      <c r="AK203" s="22">
        <v>100</v>
      </c>
      <c r="AL203">
        <v>4.8546634810000002</v>
      </c>
      <c r="AM203" s="22">
        <v>2</v>
      </c>
      <c r="AN203">
        <v>180.7407407</v>
      </c>
      <c r="AO203">
        <v>1.392592593</v>
      </c>
      <c r="AP203" s="22">
        <v>2</v>
      </c>
      <c r="AQ203">
        <v>0</v>
      </c>
      <c r="AR203">
        <v>70.629629629999997</v>
      </c>
      <c r="AS203" s="25" t="s">
        <v>249</v>
      </c>
      <c r="AU203" t="s">
        <v>277</v>
      </c>
      <c r="AV203" s="21"/>
      <c r="AW203" s="21"/>
      <c r="AX203" s="75" t="s">
        <v>276</v>
      </c>
      <c r="AZ203" s="16"/>
      <c r="BA203">
        <v>4.8899999999999997</v>
      </c>
      <c r="BB203">
        <v>3.04</v>
      </c>
      <c r="BC203">
        <v>1.6</v>
      </c>
      <c r="BD203" s="22"/>
      <c r="BE203" s="22"/>
      <c r="BF203">
        <v>7.88</v>
      </c>
      <c r="BG203" s="77">
        <v>39548.631944444445</v>
      </c>
      <c r="BH203" s="21" t="s">
        <v>309</v>
      </c>
      <c r="BI203">
        <v>19.510000000000002</v>
      </c>
      <c r="BJ203" s="25" t="s">
        <v>281</v>
      </c>
      <c r="BK203" s="15"/>
      <c r="BL203" s="19"/>
      <c r="BM203" s="15"/>
      <c r="BN203" s="15"/>
      <c r="BO203" s="22"/>
      <c r="BP203" s="22"/>
      <c r="BQ203" t="s">
        <v>306</v>
      </c>
      <c r="BR203" s="16">
        <v>10</v>
      </c>
      <c r="BT203" s="16">
        <v>0.68</v>
      </c>
      <c r="BU203" s="65"/>
      <c r="BV203">
        <v>522</v>
      </c>
    </row>
    <row r="204" spans="1:74">
      <c r="A204" s="19" t="s">
        <v>269</v>
      </c>
      <c r="B204" s="19">
        <v>1</v>
      </c>
      <c r="C204" t="s">
        <v>256</v>
      </c>
      <c r="D204">
        <v>1</v>
      </c>
      <c r="E204" s="15"/>
      <c r="F204" t="s">
        <v>283</v>
      </c>
      <c r="G204" t="s">
        <v>313</v>
      </c>
      <c r="H204" t="s">
        <v>241</v>
      </c>
      <c r="I204" s="17">
        <f t="shared" si="25"/>
        <v>54.314120000000003</v>
      </c>
      <c r="J204" s="18">
        <f t="shared" si="26"/>
        <v>9.9721600000000006</v>
      </c>
      <c r="L204" s="73" t="s">
        <v>274</v>
      </c>
      <c r="M204">
        <v>5</v>
      </c>
      <c r="N204" s="19"/>
      <c r="O204" s="19"/>
      <c r="P204">
        <v>15.5</v>
      </c>
      <c r="Q204" s="21" t="s">
        <v>245</v>
      </c>
      <c r="R204" s="15">
        <v>144</v>
      </c>
      <c r="S204" s="22"/>
      <c r="T204" s="22"/>
      <c r="U204" s="76"/>
      <c r="V204">
        <v>1.6470588235294118E-3</v>
      </c>
      <c r="W204" s="43" t="s">
        <v>212</v>
      </c>
      <c r="X204" s="72"/>
      <c r="Y204" s="16">
        <f t="shared" si="24"/>
        <v>12.4</v>
      </c>
      <c r="Z204" s="16">
        <f t="shared" si="27"/>
        <v>28.9</v>
      </c>
      <c r="AA204" s="16">
        <f t="shared" si="28"/>
        <v>58.7</v>
      </c>
      <c r="AB204" s="22">
        <f t="shared" si="29"/>
        <v>1.74</v>
      </c>
      <c r="AC204" s="15"/>
      <c r="AD204" s="22">
        <v>0.29795652173913045</v>
      </c>
      <c r="AE204" s="15"/>
      <c r="AF204" s="22">
        <f t="shared" si="30"/>
        <v>6.5</v>
      </c>
      <c r="AG204" s="22">
        <f t="shared" si="31"/>
        <v>1.55</v>
      </c>
      <c r="AH204" s="20"/>
      <c r="AI204" s="21"/>
      <c r="AJ204">
        <v>4.0785714290000001</v>
      </c>
      <c r="AK204" s="22">
        <v>100</v>
      </c>
      <c r="AL204">
        <v>4.531328373</v>
      </c>
      <c r="AM204" s="22">
        <v>2</v>
      </c>
      <c r="AN204">
        <v>127.8571429</v>
      </c>
      <c r="AO204">
        <v>1.2857142859999999</v>
      </c>
      <c r="AP204" s="22">
        <v>2</v>
      </c>
      <c r="AQ204">
        <v>0</v>
      </c>
      <c r="AR204">
        <v>73.214285709999999</v>
      </c>
      <c r="AS204" s="25" t="s">
        <v>249</v>
      </c>
      <c r="AU204" t="s">
        <v>277</v>
      </c>
      <c r="AV204" s="21"/>
      <c r="AW204" s="21"/>
      <c r="AX204" s="75" t="s">
        <v>276</v>
      </c>
      <c r="AZ204" s="16"/>
      <c r="BA204">
        <v>4.8899999999999997</v>
      </c>
      <c r="BB204">
        <v>3.04</v>
      </c>
      <c r="BC204">
        <v>1.6</v>
      </c>
      <c r="BD204" s="22"/>
      <c r="BE204" s="22"/>
      <c r="BF204">
        <v>7.88</v>
      </c>
      <c r="BG204" s="77">
        <v>39548.631944444445</v>
      </c>
      <c r="BH204" s="21" t="s">
        <v>309</v>
      </c>
      <c r="BI204">
        <v>19.510000000000002</v>
      </c>
      <c r="BJ204" s="25" t="s">
        <v>281</v>
      </c>
      <c r="BK204" s="15"/>
      <c r="BL204" s="19"/>
      <c r="BM204" s="15"/>
      <c r="BN204" s="15"/>
      <c r="BO204" s="22"/>
      <c r="BP204" s="22"/>
      <c r="BQ204" t="s">
        <v>306</v>
      </c>
      <c r="BR204" s="16">
        <v>10</v>
      </c>
      <c r="BT204" s="16">
        <v>0.68</v>
      </c>
      <c r="BU204" s="65"/>
      <c r="BV204">
        <v>522</v>
      </c>
    </row>
    <row r="205" spans="1:74">
      <c r="A205" s="19" t="s">
        <v>269</v>
      </c>
      <c r="B205" s="19">
        <v>1</v>
      </c>
      <c r="C205" t="s">
        <v>256</v>
      </c>
      <c r="D205">
        <v>1</v>
      </c>
      <c r="E205" s="15"/>
      <c r="F205" t="s">
        <v>283</v>
      </c>
      <c r="G205" t="s">
        <v>313</v>
      </c>
      <c r="H205" t="s">
        <v>241</v>
      </c>
      <c r="I205" s="17">
        <f t="shared" si="25"/>
        <v>54.314120000000003</v>
      </c>
      <c r="J205" s="18">
        <f t="shared" si="26"/>
        <v>9.9721600000000006</v>
      </c>
      <c r="L205" s="73" t="s">
        <v>274</v>
      </c>
      <c r="M205">
        <v>6</v>
      </c>
      <c r="N205" s="19"/>
      <c r="O205" s="19"/>
      <c r="P205">
        <v>4.4000000000000004</v>
      </c>
      <c r="Q205" s="21" t="s">
        <v>245</v>
      </c>
      <c r="R205" s="15">
        <v>144</v>
      </c>
      <c r="S205" s="22"/>
      <c r="T205" s="22"/>
      <c r="U205" s="76"/>
      <c r="V205">
        <v>0</v>
      </c>
      <c r="W205" s="43" t="s">
        <v>212</v>
      </c>
      <c r="X205" s="72"/>
      <c r="Y205" s="16">
        <f t="shared" si="24"/>
        <v>12.4</v>
      </c>
      <c r="Z205" s="16">
        <f t="shared" si="27"/>
        <v>28.9</v>
      </c>
      <c r="AA205" s="16">
        <f t="shared" si="28"/>
        <v>58.7</v>
      </c>
      <c r="AB205" s="22">
        <f t="shared" si="29"/>
        <v>1.74</v>
      </c>
      <c r="AC205" s="15"/>
      <c r="AD205" s="22">
        <v>0.29795652173913045</v>
      </c>
      <c r="AE205" s="15"/>
      <c r="AF205" s="22">
        <f t="shared" si="30"/>
        <v>6.5</v>
      </c>
      <c r="AG205" s="22">
        <f t="shared" si="31"/>
        <v>1.55</v>
      </c>
      <c r="AH205" s="20"/>
      <c r="AI205" s="21"/>
      <c r="AJ205">
        <v>4.5893617019999997</v>
      </c>
      <c r="AK205" s="22">
        <v>100</v>
      </c>
      <c r="AL205">
        <v>4.6965895340000001</v>
      </c>
      <c r="AM205" s="22">
        <v>2</v>
      </c>
      <c r="AN205">
        <v>176.76595739999999</v>
      </c>
      <c r="AO205">
        <v>1.468085106</v>
      </c>
      <c r="AP205" s="22">
        <v>2</v>
      </c>
      <c r="AQ205">
        <v>0</v>
      </c>
      <c r="AR205">
        <v>70.489361700000003</v>
      </c>
      <c r="AS205" s="25" t="s">
        <v>249</v>
      </c>
      <c r="AU205" t="s">
        <v>277</v>
      </c>
      <c r="AV205" s="21"/>
      <c r="AW205" s="21"/>
      <c r="AX205" s="75" t="s">
        <v>276</v>
      </c>
      <c r="AZ205" s="16"/>
      <c r="BA205">
        <v>4.8899999999999997</v>
      </c>
      <c r="BB205">
        <v>3.04</v>
      </c>
      <c r="BC205">
        <v>1.6</v>
      </c>
      <c r="BD205" s="22"/>
      <c r="BE205" s="22"/>
      <c r="BF205">
        <v>7.88</v>
      </c>
      <c r="BG205" s="77">
        <v>39548.631944444445</v>
      </c>
      <c r="BH205" s="21" t="s">
        <v>309</v>
      </c>
      <c r="BI205">
        <v>19.510000000000002</v>
      </c>
      <c r="BJ205" s="25" t="s">
        <v>281</v>
      </c>
      <c r="BK205" s="15"/>
      <c r="BL205" s="19"/>
      <c r="BM205" s="15"/>
      <c r="BN205" s="15"/>
      <c r="BO205" s="22"/>
      <c r="BP205" s="22"/>
      <c r="BQ205" t="s">
        <v>306</v>
      </c>
      <c r="BR205" s="16">
        <v>10</v>
      </c>
      <c r="BT205" s="16">
        <v>0.68</v>
      </c>
      <c r="BU205" s="65"/>
      <c r="BV205">
        <v>522</v>
      </c>
    </row>
    <row r="206" spans="1:74">
      <c r="A206" s="19" t="s">
        <v>269</v>
      </c>
      <c r="B206" s="19">
        <v>1</v>
      </c>
      <c r="C206" t="s">
        <v>256</v>
      </c>
      <c r="D206">
        <v>1</v>
      </c>
      <c r="E206" s="15"/>
      <c r="F206" t="s">
        <v>283</v>
      </c>
      <c r="G206" t="s">
        <v>313</v>
      </c>
      <c r="H206" t="s">
        <v>241</v>
      </c>
      <c r="I206" s="17">
        <f t="shared" si="25"/>
        <v>54.314120000000003</v>
      </c>
      <c r="J206" s="18">
        <f t="shared" si="26"/>
        <v>9.9721600000000006</v>
      </c>
      <c r="L206" s="73" t="s">
        <v>274</v>
      </c>
      <c r="M206">
        <v>7</v>
      </c>
      <c r="N206" s="19"/>
      <c r="O206" s="19"/>
      <c r="P206">
        <v>4.4000000000000004</v>
      </c>
      <c r="Q206" s="21" t="s">
        <v>245</v>
      </c>
      <c r="R206" s="15">
        <v>144</v>
      </c>
      <c r="S206" s="22"/>
      <c r="T206" s="22"/>
      <c r="U206" s="76"/>
      <c r="V206">
        <v>0</v>
      </c>
      <c r="W206" s="43" t="s">
        <v>212</v>
      </c>
      <c r="X206" s="72"/>
      <c r="Y206" s="16">
        <f t="shared" ref="Y206:Y261" si="32">IF(D206=2,3.3,12.4)</f>
        <v>12.4</v>
      </c>
      <c r="Z206" s="16">
        <f t="shared" si="27"/>
        <v>28.9</v>
      </c>
      <c r="AA206" s="16">
        <f t="shared" si="28"/>
        <v>58.7</v>
      </c>
      <c r="AB206" s="22">
        <f t="shared" si="29"/>
        <v>1.74</v>
      </c>
      <c r="AC206" s="15"/>
      <c r="AD206" s="22">
        <v>0.29795652173913045</v>
      </c>
      <c r="AE206" s="15"/>
      <c r="AF206" s="22">
        <f t="shared" si="30"/>
        <v>6.5</v>
      </c>
      <c r="AG206" s="22">
        <f t="shared" si="31"/>
        <v>1.55</v>
      </c>
      <c r="AH206" s="20"/>
      <c r="AI206" s="21"/>
      <c r="AJ206">
        <v>5</v>
      </c>
      <c r="AK206" s="22">
        <v>100</v>
      </c>
      <c r="AL206">
        <v>5.1238768849999996</v>
      </c>
      <c r="AM206" s="22">
        <v>2</v>
      </c>
      <c r="AN206">
        <v>197.8039216</v>
      </c>
      <c r="AO206">
        <v>1.639215686</v>
      </c>
      <c r="AP206" s="22">
        <v>2</v>
      </c>
      <c r="AQ206">
        <v>0</v>
      </c>
      <c r="AR206">
        <v>67.862745099999998</v>
      </c>
      <c r="AS206" s="25" t="s">
        <v>249</v>
      </c>
      <c r="AU206" t="s">
        <v>277</v>
      </c>
      <c r="AV206" s="21"/>
      <c r="AW206" s="21"/>
      <c r="AX206" s="75" t="s">
        <v>276</v>
      </c>
      <c r="AZ206" s="16"/>
      <c r="BA206">
        <v>4.8899999999999997</v>
      </c>
      <c r="BB206">
        <v>3.04</v>
      </c>
      <c r="BC206">
        <v>1.6</v>
      </c>
      <c r="BD206" s="22"/>
      <c r="BE206" s="22"/>
      <c r="BF206">
        <v>7.88</v>
      </c>
      <c r="BG206" s="77">
        <v>39548.631944444445</v>
      </c>
      <c r="BH206" s="21" t="s">
        <v>309</v>
      </c>
      <c r="BI206">
        <v>19.510000000000002</v>
      </c>
      <c r="BJ206" s="25" t="s">
        <v>281</v>
      </c>
      <c r="BK206" s="15"/>
      <c r="BL206" s="19"/>
      <c r="BM206" s="15"/>
      <c r="BN206" s="15"/>
      <c r="BO206" s="22"/>
      <c r="BP206" s="22"/>
      <c r="BQ206" t="s">
        <v>306</v>
      </c>
      <c r="BR206" s="16">
        <v>10</v>
      </c>
      <c r="BT206" s="16">
        <v>0.68</v>
      </c>
      <c r="BU206" s="65"/>
      <c r="BV206">
        <v>522</v>
      </c>
    </row>
    <row r="207" spans="1:74">
      <c r="A207" s="19" t="s">
        <v>269</v>
      </c>
      <c r="B207" s="19">
        <v>1</v>
      </c>
      <c r="C207" t="s">
        <v>256</v>
      </c>
      <c r="D207">
        <v>1</v>
      </c>
      <c r="E207" s="15"/>
      <c r="F207" t="s">
        <v>284</v>
      </c>
      <c r="G207" t="s">
        <v>313</v>
      </c>
      <c r="H207" t="s">
        <v>241</v>
      </c>
      <c r="I207" s="17">
        <f t="shared" si="25"/>
        <v>54.314120000000003</v>
      </c>
      <c r="J207" s="18">
        <f t="shared" si="26"/>
        <v>9.9721600000000006</v>
      </c>
      <c r="L207" s="73" t="s">
        <v>274</v>
      </c>
      <c r="M207">
        <v>1</v>
      </c>
      <c r="N207" s="19"/>
      <c r="O207" s="19"/>
      <c r="P207">
        <v>3.4</v>
      </c>
      <c r="Q207" s="21" t="s">
        <v>245</v>
      </c>
      <c r="R207" s="15">
        <v>144</v>
      </c>
      <c r="S207" s="22"/>
      <c r="T207" s="22"/>
      <c r="U207" s="76"/>
      <c r="V207">
        <v>0.252</v>
      </c>
      <c r="W207" s="43" t="s">
        <v>212</v>
      </c>
      <c r="X207" s="72"/>
      <c r="Y207" s="16">
        <f t="shared" si="32"/>
        <v>12.4</v>
      </c>
      <c r="Z207" s="16">
        <f t="shared" si="27"/>
        <v>28.9</v>
      </c>
      <c r="AA207" s="16">
        <f t="shared" si="28"/>
        <v>58.7</v>
      </c>
      <c r="AB207" s="22">
        <f t="shared" si="29"/>
        <v>1.74</v>
      </c>
      <c r="AC207" s="15"/>
      <c r="AD207" s="22">
        <v>0.29795652173913045</v>
      </c>
      <c r="AE207" s="15"/>
      <c r="AF207" s="22">
        <f t="shared" si="30"/>
        <v>6.5</v>
      </c>
      <c r="AG207" s="22">
        <f t="shared" si="31"/>
        <v>1.55</v>
      </c>
      <c r="AH207" s="20"/>
      <c r="AI207" s="21"/>
      <c r="AJ207">
        <v>6.4</v>
      </c>
      <c r="AK207" s="22">
        <v>100</v>
      </c>
      <c r="AL207">
        <v>7.3787236360000001</v>
      </c>
      <c r="AM207" s="22">
        <v>2</v>
      </c>
      <c r="AN207">
        <v>221.4</v>
      </c>
      <c r="AO207">
        <v>2</v>
      </c>
      <c r="AP207" s="22">
        <v>2</v>
      </c>
      <c r="AQ207">
        <v>0</v>
      </c>
      <c r="AR207">
        <v>61.2</v>
      </c>
      <c r="AS207" s="25" t="s">
        <v>249</v>
      </c>
      <c r="AU207" t="s">
        <v>275</v>
      </c>
      <c r="AV207" s="21"/>
      <c r="AW207" s="21"/>
      <c r="AX207" s="75"/>
      <c r="AZ207" s="16"/>
      <c r="BA207">
        <v>5.89</v>
      </c>
      <c r="BB207">
        <v>3.79</v>
      </c>
      <c r="BC207">
        <v>2.62</v>
      </c>
      <c r="BD207" s="22"/>
      <c r="BE207" s="22"/>
      <c r="BF207">
        <v>7.88</v>
      </c>
      <c r="BG207" s="77">
        <v>39548.604166666664</v>
      </c>
      <c r="BH207" s="21" t="s">
        <v>309</v>
      </c>
      <c r="BI207">
        <v>22.86</v>
      </c>
      <c r="BJ207" s="25" t="s">
        <v>281</v>
      </c>
      <c r="BK207" s="15"/>
      <c r="BL207" s="19"/>
      <c r="BM207" s="15"/>
      <c r="BN207" s="15"/>
      <c r="BO207" s="22"/>
      <c r="BP207" s="22"/>
      <c r="BQ207" t="s">
        <v>306</v>
      </c>
      <c r="BR207" s="16">
        <v>10</v>
      </c>
      <c r="BT207" s="16">
        <v>0.68</v>
      </c>
      <c r="BU207" s="65"/>
      <c r="BV207">
        <v>64</v>
      </c>
    </row>
    <row r="208" spans="1:74">
      <c r="A208" s="19" t="s">
        <v>269</v>
      </c>
      <c r="B208" s="19">
        <v>1</v>
      </c>
      <c r="C208" t="s">
        <v>256</v>
      </c>
      <c r="D208">
        <v>1</v>
      </c>
      <c r="E208" s="15"/>
      <c r="F208" t="s">
        <v>284</v>
      </c>
      <c r="G208" t="s">
        <v>313</v>
      </c>
      <c r="H208" t="s">
        <v>241</v>
      </c>
      <c r="I208" s="17">
        <f t="shared" si="25"/>
        <v>54.314120000000003</v>
      </c>
      <c r="J208" s="18">
        <f t="shared" si="26"/>
        <v>9.9721600000000006</v>
      </c>
      <c r="L208" s="73" t="s">
        <v>274</v>
      </c>
      <c r="M208">
        <v>2</v>
      </c>
      <c r="N208" s="19"/>
      <c r="O208" s="19"/>
      <c r="P208">
        <v>15.2</v>
      </c>
      <c r="Q208" s="21" t="s">
        <v>245</v>
      </c>
      <c r="R208" s="15">
        <v>144</v>
      </c>
      <c r="S208" s="22"/>
      <c r="T208" s="22"/>
      <c r="U208" s="76"/>
      <c r="V208">
        <v>5.6000000000000001E-2</v>
      </c>
      <c r="W208" s="43" t="s">
        <v>212</v>
      </c>
      <c r="X208" s="72"/>
      <c r="Y208" s="16">
        <f t="shared" si="32"/>
        <v>12.4</v>
      </c>
      <c r="Z208" s="16">
        <f t="shared" si="27"/>
        <v>28.9</v>
      </c>
      <c r="AA208" s="16">
        <f t="shared" si="28"/>
        <v>58.7</v>
      </c>
      <c r="AB208" s="22">
        <f t="shared" si="29"/>
        <v>1.74</v>
      </c>
      <c r="AC208" s="15"/>
      <c r="AD208" s="22">
        <v>0.29795652173913045</v>
      </c>
      <c r="AE208" s="15"/>
      <c r="AF208" s="22">
        <f t="shared" si="30"/>
        <v>6.5</v>
      </c>
      <c r="AG208" s="22">
        <f t="shared" si="31"/>
        <v>1.55</v>
      </c>
      <c r="AH208" s="20"/>
      <c r="AI208" s="21"/>
      <c r="AJ208">
        <v>2.81</v>
      </c>
      <c r="AK208" s="22">
        <v>100</v>
      </c>
      <c r="AL208">
        <v>4.0941836279999997</v>
      </c>
      <c r="AM208" s="22">
        <v>2</v>
      </c>
      <c r="AN208">
        <v>84.9</v>
      </c>
      <c r="AO208">
        <v>1.1000000000000001</v>
      </c>
      <c r="AP208" s="22">
        <v>2</v>
      </c>
      <c r="AQ208">
        <v>0</v>
      </c>
      <c r="AR208">
        <v>80.2</v>
      </c>
      <c r="AS208" s="25" t="s">
        <v>249</v>
      </c>
      <c r="AU208" t="s">
        <v>275</v>
      </c>
      <c r="AV208" s="21"/>
      <c r="AW208" s="21"/>
      <c r="AX208" s="75"/>
      <c r="AZ208" s="16"/>
      <c r="BA208">
        <v>5.89</v>
      </c>
      <c r="BB208">
        <v>3.79</v>
      </c>
      <c r="BC208">
        <v>2.62</v>
      </c>
      <c r="BD208" s="22"/>
      <c r="BE208" s="22"/>
      <c r="BF208">
        <v>7.88</v>
      </c>
      <c r="BG208" s="77">
        <v>39548.604166666664</v>
      </c>
      <c r="BH208" s="21" t="s">
        <v>309</v>
      </c>
      <c r="BI208">
        <v>22.86</v>
      </c>
      <c r="BJ208" s="25" t="s">
        <v>281</v>
      </c>
      <c r="BK208" s="15"/>
      <c r="BL208" s="19"/>
      <c r="BM208" s="15"/>
      <c r="BN208" s="15"/>
      <c r="BO208" s="22"/>
      <c r="BP208" s="22"/>
      <c r="BQ208" t="s">
        <v>306</v>
      </c>
      <c r="BR208" s="16">
        <v>10</v>
      </c>
      <c r="BT208" s="16">
        <v>0.68</v>
      </c>
      <c r="BU208" s="65"/>
      <c r="BV208">
        <v>64</v>
      </c>
    </row>
    <row r="209" spans="1:74">
      <c r="A209" s="19" t="s">
        <v>269</v>
      </c>
      <c r="B209" s="19">
        <v>1</v>
      </c>
      <c r="C209" t="s">
        <v>256</v>
      </c>
      <c r="D209">
        <v>1</v>
      </c>
      <c r="E209" s="15"/>
      <c r="F209" t="s">
        <v>284</v>
      </c>
      <c r="G209" t="s">
        <v>313</v>
      </c>
      <c r="H209" t="s">
        <v>241</v>
      </c>
      <c r="I209" s="17">
        <f t="shared" si="25"/>
        <v>54.314120000000003</v>
      </c>
      <c r="J209" s="18">
        <f t="shared" si="26"/>
        <v>9.9721600000000006</v>
      </c>
      <c r="L209" s="73" t="s">
        <v>274</v>
      </c>
      <c r="M209">
        <v>3</v>
      </c>
      <c r="N209" s="19"/>
      <c r="O209" s="19"/>
      <c r="P209">
        <v>4.3</v>
      </c>
      <c r="Q209" s="21" t="s">
        <v>245</v>
      </c>
      <c r="R209" s="15">
        <v>144</v>
      </c>
      <c r="S209" s="22"/>
      <c r="T209" s="22"/>
      <c r="U209" s="76"/>
      <c r="V209">
        <v>6.0117647058823533E-2</v>
      </c>
      <c r="W209" s="43" t="s">
        <v>212</v>
      </c>
      <c r="X209" s="72"/>
      <c r="Y209" s="16">
        <f t="shared" si="32"/>
        <v>12.4</v>
      </c>
      <c r="Z209" s="16">
        <f t="shared" si="27"/>
        <v>28.9</v>
      </c>
      <c r="AA209" s="16">
        <f t="shared" si="28"/>
        <v>58.7</v>
      </c>
      <c r="AB209" s="22">
        <f t="shared" si="29"/>
        <v>1.74</v>
      </c>
      <c r="AC209" s="15"/>
      <c r="AD209" s="22">
        <v>0.29795652173913045</v>
      </c>
      <c r="AE209" s="15"/>
      <c r="AF209" s="22">
        <f t="shared" si="30"/>
        <v>6.5</v>
      </c>
      <c r="AG209" s="22">
        <f t="shared" si="31"/>
        <v>1.55</v>
      </c>
      <c r="AH209" s="20"/>
      <c r="AI209" s="21"/>
      <c r="AJ209">
        <v>3.7541666669999998</v>
      </c>
      <c r="AK209" s="22">
        <v>100</v>
      </c>
      <c r="AL209">
        <v>4.3406418120000003</v>
      </c>
      <c r="AM209" s="22">
        <v>2</v>
      </c>
      <c r="AN209">
        <v>152.41666670000001</v>
      </c>
      <c r="AO209">
        <v>1.295833333</v>
      </c>
      <c r="AP209" s="22">
        <v>2</v>
      </c>
      <c r="AQ209">
        <v>0</v>
      </c>
      <c r="AR209">
        <v>75.041666669999998</v>
      </c>
      <c r="AS209" s="25" t="s">
        <v>249</v>
      </c>
      <c r="AU209" t="s">
        <v>275</v>
      </c>
      <c r="AV209" s="21"/>
      <c r="AW209" s="21"/>
      <c r="AX209" s="75"/>
      <c r="AZ209" s="16"/>
      <c r="BA209">
        <v>5.89</v>
      </c>
      <c r="BB209">
        <v>3.79</v>
      </c>
      <c r="BC209">
        <v>2.62</v>
      </c>
      <c r="BD209" s="22"/>
      <c r="BE209" s="22"/>
      <c r="BF209">
        <v>7.88</v>
      </c>
      <c r="BG209" s="77">
        <v>39548.604166666664</v>
      </c>
      <c r="BH209" s="21" t="s">
        <v>309</v>
      </c>
      <c r="BI209">
        <v>22.86</v>
      </c>
      <c r="BJ209" s="25" t="s">
        <v>281</v>
      </c>
      <c r="BK209" s="15"/>
      <c r="BL209" s="19"/>
      <c r="BM209" s="15"/>
      <c r="BN209" s="15"/>
      <c r="BO209" s="22"/>
      <c r="BP209" s="22"/>
      <c r="BQ209" t="s">
        <v>306</v>
      </c>
      <c r="BR209" s="16">
        <v>10</v>
      </c>
      <c r="BT209" s="16">
        <v>0.68</v>
      </c>
      <c r="BU209" s="65"/>
      <c r="BV209">
        <v>64</v>
      </c>
    </row>
    <row r="210" spans="1:74">
      <c r="A210" s="19" t="s">
        <v>269</v>
      </c>
      <c r="B210" s="19">
        <v>1</v>
      </c>
      <c r="C210" t="s">
        <v>256</v>
      </c>
      <c r="D210">
        <v>1</v>
      </c>
      <c r="E210" s="15"/>
      <c r="F210" t="s">
        <v>284</v>
      </c>
      <c r="G210" t="s">
        <v>313</v>
      </c>
      <c r="H210" t="s">
        <v>241</v>
      </c>
      <c r="I210" s="17">
        <f t="shared" si="25"/>
        <v>54.314120000000003</v>
      </c>
      <c r="J210" s="18">
        <f t="shared" si="26"/>
        <v>9.9721600000000006</v>
      </c>
      <c r="L210" s="73" t="s">
        <v>274</v>
      </c>
      <c r="M210">
        <v>4</v>
      </c>
      <c r="N210" s="19"/>
      <c r="O210" s="19"/>
      <c r="P210">
        <v>4.0999999999999996</v>
      </c>
      <c r="Q210" s="21" t="s">
        <v>245</v>
      </c>
      <c r="R210" s="15">
        <v>144</v>
      </c>
      <c r="S210" s="22"/>
      <c r="T210" s="22"/>
      <c r="U210" s="76"/>
      <c r="V210">
        <v>5.682352941176471E-2</v>
      </c>
      <c r="W210" s="43" t="s">
        <v>212</v>
      </c>
      <c r="X210" s="72"/>
      <c r="Y210" s="16">
        <f t="shared" si="32"/>
        <v>12.4</v>
      </c>
      <c r="Z210" s="16">
        <f t="shared" si="27"/>
        <v>28.9</v>
      </c>
      <c r="AA210" s="16">
        <f t="shared" si="28"/>
        <v>58.7</v>
      </c>
      <c r="AB210" s="22">
        <f t="shared" si="29"/>
        <v>1.74</v>
      </c>
      <c r="AC210" s="15"/>
      <c r="AD210" s="22">
        <v>0.29795652173913045</v>
      </c>
      <c r="AE210" s="15"/>
      <c r="AF210" s="22">
        <f t="shared" si="30"/>
        <v>6.5</v>
      </c>
      <c r="AG210" s="22">
        <f t="shared" si="31"/>
        <v>1.55</v>
      </c>
      <c r="AH210" s="20"/>
      <c r="AI210" s="21"/>
      <c r="AJ210">
        <v>4.6464285710000004</v>
      </c>
      <c r="AK210" s="22">
        <v>100</v>
      </c>
      <c r="AL210">
        <v>4.9489664419999997</v>
      </c>
      <c r="AM210" s="22">
        <v>2</v>
      </c>
      <c r="AN210">
        <v>187.39285709999999</v>
      </c>
      <c r="AO210">
        <v>1.4</v>
      </c>
      <c r="AP210" s="22">
        <v>2</v>
      </c>
      <c r="AQ210">
        <v>0</v>
      </c>
      <c r="AR210">
        <v>69.892857140000004</v>
      </c>
      <c r="AS210" s="25" t="s">
        <v>249</v>
      </c>
      <c r="AU210" t="s">
        <v>275</v>
      </c>
      <c r="AV210" s="21"/>
      <c r="AW210" s="21"/>
      <c r="AX210" s="75"/>
      <c r="AZ210" s="16"/>
      <c r="BA210">
        <v>5.89</v>
      </c>
      <c r="BB210">
        <v>3.79</v>
      </c>
      <c r="BC210">
        <v>2.62</v>
      </c>
      <c r="BD210" s="22"/>
      <c r="BE210" s="22"/>
      <c r="BF210">
        <v>7.88</v>
      </c>
      <c r="BG210" s="77">
        <v>39548.604166666664</v>
      </c>
      <c r="BH210" s="21" t="s">
        <v>309</v>
      </c>
      <c r="BI210">
        <v>22.86</v>
      </c>
      <c r="BJ210" s="25" t="s">
        <v>281</v>
      </c>
      <c r="BK210" s="15"/>
      <c r="BL210" s="19"/>
      <c r="BM210" s="15"/>
      <c r="BN210" s="15"/>
      <c r="BO210" s="22"/>
      <c r="BP210" s="22"/>
      <c r="BQ210" t="s">
        <v>306</v>
      </c>
      <c r="BR210" s="16">
        <v>10</v>
      </c>
      <c r="BT210" s="16">
        <v>0.68</v>
      </c>
      <c r="BU210" s="65"/>
      <c r="BV210">
        <v>64</v>
      </c>
    </row>
    <row r="211" spans="1:74">
      <c r="A211" s="19" t="s">
        <v>269</v>
      </c>
      <c r="B211" s="19">
        <v>1</v>
      </c>
      <c r="C211" t="s">
        <v>256</v>
      </c>
      <c r="D211">
        <v>1</v>
      </c>
      <c r="E211" s="15"/>
      <c r="F211" t="s">
        <v>284</v>
      </c>
      <c r="G211" t="s">
        <v>313</v>
      </c>
      <c r="H211" t="s">
        <v>241</v>
      </c>
      <c r="I211" s="17">
        <f t="shared" si="25"/>
        <v>54.314120000000003</v>
      </c>
      <c r="J211" s="18">
        <f t="shared" si="26"/>
        <v>9.9721600000000006</v>
      </c>
      <c r="L211" s="73" t="s">
        <v>274</v>
      </c>
      <c r="M211">
        <v>5</v>
      </c>
      <c r="N211" s="19"/>
      <c r="O211" s="19"/>
      <c r="P211">
        <v>15.5</v>
      </c>
      <c r="Q211" s="21" t="s">
        <v>245</v>
      </c>
      <c r="R211" s="15">
        <v>144</v>
      </c>
      <c r="S211" s="22"/>
      <c r="T211" s="22"/>
      <c r="U211" s="76"/>
      <c r="V211">
        <v>1.4E-2</v>
      </c>
      <c r="W211" s="43" t="s">
        <v>212</v>
      </c>
      <c r="X211" s="72"/>
      <c r="Y211" s="16">
        <f t="shared" si="32"/>
        <v>12.4</v>
      </c>
      <c r="Z211" s="16">
        <f t="shared" si="27"/>
        <v>28.9</v>
      </c>
      <c r="AA211" s="16">
        <f t="shared" si="28"/>
        <v>58.7</v>
      </c>
      <c r="AB211" s="22">
        <f t="shared" si="29"/>
        <v>1.74</v>
      </c>
      <c r="AC211" s="15"/>
      <c r="AD211" s="22">
        <v>0.29795652173913045</v>
      </c>
      <c r="AE211" s="15"/>
      <c r="AF211" s="22">
        <f t="shared" si="30"/>
        <v>6.5</v>
      </c>
      <c r="AG211" s="22">
        <f t="shared" si="31"/>
        <v>1.55</v>
      </c>
      <c r="AH211" s="20"/>
      <c r="AI211" s="21"/>
      <c r="AJ211">
        <v>4.2318181819999996</v>
      </c>
      <c r="AK211" s="22">
        <v>100</v>
      </c>
      <c r="AL211">
        <v>4.5783560699999999</v>
      </c>
      <c r="AM211" s="22">
        <v>2</v>
      </c>
      <c r="AN211">
        <v>138.81818179999999</v>
      </c>
      <c r="AO211">
        <v>1.318181818</v>
      </c>
      <c r="AP211" s="22">
        <v>2</v>
      </c>
      <c r="AQ211">
        <v>0</v>
      </c>
      <c r="AR211">
        <v>72.545454550000002</v>
      </c>
      <c r="AS211" s="25" t="s">
        <v>249</v>
      </c>
      <c r="AU211" t="s">
        <v>275</v>
      </c>
      <c r="AV211" s="21"/>
      <c r="AW211" s="21"/>
      <c r="AX211" s="75"/>
      <c r="AZ211" s="16"/>
      <c r="BA211">
        <v>5.89</v>
      </c>
      <c r="BB211">
        <v>3.79</v>
      </c>
      <c r="BC211">
        <v>2.62</v>
      </c>
      <c r="BD211" s="22"/>
      <c r="BE211" s="22"/>
      <c r="BF211">
        <v>7.88</v>
      </c>
      <c r="BG211" s="77">
        <v>39548.604166666664</v>
      </c>
      <c r="BH211" s="21" t="s">
        <v>309</v>
      </c>
      <c r="BI211">
        <v>22.86</v>
      </c>
      <c r="BJ211" s="25" t="s">
        <v>281</v>
      </c>
      <c r="BK211" s="15"/>
      <c r="BL211" s="19"/>
      <c r="BM211" s="15"/>
      <c r="BN211" s="15"/>
      <c r="BO211" s="22"/>
      <c r="BP211" s="22"/>
      <c r="BQ211" t="s">
        <v>306</v>
      </c>
      <c r="BR211" s="16">
        <v>10</v>
      </c>
      <c r="BT211" s="16">
        <v>0.68</v>
      </c>
      <c r="BU211" s="65"/>
      <c r="BV211">
        <v>64</v>
      </c>
    </row>
    <row r="212" spans="1:74">
      <c r="A212" s="19" t="s">
        <v>269</v>
      </c>
      <c r="B212" s="19">
        <v>1</v>
      </c>
      <c r="C212" t="s">
        <v>256</v>
      </c>
      <c r="D212">
        <v>1</v>
      </c>
      <c r="E212" s="15"/>
      <c r="F212" t="s">
        <v>284</v>
      </c>
      <c r="G212" t="s">
        <v>313</v>
      </c>
      <c r="H212" t="s">
        <v>241</v>
      </c>
      <c r="I212" s="17">
        <f t="shared" si="25"/>
        <v>54.314120000000003</v>
      </c>
      <c r="J212" s="18">
        <f t="shared" si="26"/>
        <v>9.9721600000000006</v>
      </c>
      <c r="L212" s="73" t="s">
        <v>274</v>
      </c>
      <c r="M212">
        <v>6</v>
      </c>
      <c r="N212" s="19"/>
      <c r="O212" s="19"/>
      <c r="P212">
        <v>4</v>
      </c>
      <c r="Q212" s="21" t="s">
        <v>245</v>
      </c>
      <c r="R212" s="15">
        <v>144</v>
      </c>
      <c r="S212" s="22"/>
      <c r="T212" s="22"/>
      <c r="U212" s="76"/>
      <c r="V212">
        <v>1.7294117647058824E-2</v>
      </c>
      <c r="W212" s="43" t="s">
        <v>212</v>
      </c>
      <c r="X212" s="72"/>
      <c r="Y212" s="16">
        <f t="shared" si="32"/>
        <v>12.4</v>
      </c>
      <c r="Z212" s="16">
        <f t="shared" si="27"/>
        <v>28.9</v>
      </c>
      <c r="AA212" s="16">
        <f t="shared" si="28"/>
        <v>58.7</v>
      </c>
      <c r="AB212" s="22">
        <f t="shared" si="29"/>
        <v>1.74</v>
      </c>
      <c r="AC212" s="15"/>
      <c r="AD212" s="22">
        <v>0.29795652173913045</v>
      </c>
      <c r="AE212" s="15"/>
      <c r="AF212" s="22">
        <f t="shared" si="30"/>
        <v>6.5</v>
      </c>
      <c r="AG212" s="22">
        <f t="shared" si="31"/>
        <v>1.55</v>
      </c>
      <c r="AH212" s="20"/>
      <c r="AI212" s="21"/>
      <c r="AJ212">
        <v>4.6583333329999999</v>
      </c>
      <c r="AK212" s="22">
        <v>100</v>
      </c>
      <c r="AL212">
        <v>4.7070609960000001</v>
      </c>
      <c r="AM212" s="22">
        <v>2</v>
      </c>
      <c r="AN212">
        <v>180.72916670000001</v>
      </c>
      <c r="AO212">
        <v>1.4708333330000001</v>
      </c>
      <c r="AP212" s="22">
        <v>2</v>
      </c>
      <c r="AQ212">
        <v>0</v>
      </c>
      <c r="AR212">
        <v>70.0625</v>
      </c>
      <c r="AS212" s="25" t="s">
        <v>249</v>
      </c>
      <c r="AU212" t="s">
        <v>275</v>
      </c>
      <c r="AV212" s="21"/>
      <c r="AW212" s="21"/>
      <c r="AX212" s="75"/>
      <c r="AZ212" s="16"/>
      <c r="BA212">
        <v>5.89</v>
      </c>
      <c r="BB212">
        <v>3.79</v>
      </c>
      <c r="BC212">
        <v>2.62</v>
      </c>
      <c r="BD212" s="22"/>
      <c r="BE212" s="22"/>
      <c r="BF212">
        <v>7.88</v>
      </c>
      <c r="BG212" s="77">
        <v>39548.604166666664</v>
      </c>
      <c r="BH212" s="21" t="s">
        <v>309</v>
      </c>
      <c r="BI212">
        <v>22.86</v>
      </c>
      <c r="BJ212" s="25" t="s">
        <v>281</v>
      </c>
      <c r="BK212" s="15"/>
      <c r="BL212" s="19"/>
      <c r="BM212" s="15"/>
      <c r="BN212" s="15"/>
      <c r="BO212" s="22"/>
      <c r="BP212" s="22"/>
      <c r="BQ212" t="s">
        <v>306</v>
      </c>
      <c r="BR212" s="16">
        <v>10</v>
      </c>
      <c r="BT212" s="16">
        <v>0.68</v>
      </c>
      <c r="BU212" s="65"/>
      <c r="BV212">
        <v>64</v>
      </c>
    </row>
    <row r="213" spans="1:74">
      <c r="A213" s="19" t="s">
        <v>269</v>
      </c>
      <c r="B213" s="19">
        <v>1</v>
      </c>
      <c r="C213" t="s">
        <v>256</v>
      </c>
      <c r="D213">
        <v>1</v>
      </c>
      <c r="E213" s="15"/>
      <c r="F213" t="s">
        <v>284</v>
      </c>
      <c r="G213" t="s">
        <v>313</v>
      </c>
      <c r="H213" t="s">
        <v>241</v>
      </c>
      <c r="I213" s="17">
        <f t="shared" si="25"/>
        <v>54.314120000000003</v>
      </c>
      <c r="J213" s="18">
        <f t="shared" si="26"/>
        <v>9.9721600000000006</v>
      </c>
      <c r="L213" s="73" t="s">
        <v>274</v>
      </c>
      <c r="M213">
        <v>7</v>
      </c>
      <c r="N213" s="19"/>
      <c r="O213" s="19"/>
      <c r="P213">
        <v>4.8</v>
      </c>
      <c r="Q213" s="21" t="s">
        <v>245</v>
      </c>
      <c r="R213" s="15">
        <v>144</v>
      </c>
      <c r="S213" s="22"/>
      <c r="T213" s="22"/>
      <c r="U213" s="76"/>
      <c r="V213">
        <v>0</v>
      </c>
      <c r="W213" s="43" t="s">
        <v>212</v>
      </c>
      <c r="X213" s="72"/>
      <c r="Y213" s="16">
        <f t="shared" si="32"/>
        <v>12.4</v>
      </c>
      <c r="Z213" s="16">
        <f t="shared" si="27"/>
        <v>28.9</v>
      </c>
      <c r="AA213" s="16">
        <f t="shared" si="28"/>
        <v>58.7</v>
      </c>
      <c r="AB213" s="22">
        <f t="shared" si="29"/>
        <v>1.74</v>
      </c>
      <c r="AC213" s="15"/>
      <c r="AD213" s="22">
        <v>0.29795652173913045</v>
      </c>
      <c r="AE213" s="15"/>
      <c r="AF213" s="22">
        <f t="shared" si="30"/>
        <v>6.5</v>
      </c>
      <c r="AG213" s="22">
        <f t="shared" si="31"/>
        <v>1.55</v>
      </c>
      <c r="AH213" s="20"/>
      <c r="AI213" s="21"/>
      <c r="AJ213">
        <v>5.0557692310000002</v>
      </c>
      <c r="AK213" s="22">
        <v>100</v>
      </c>
      <c r="AL213">
        <v>5.159499126</v>
      </c>
      <c r="AM213" s="22">
        <v>2</v>
      </c>
      <c r="AN213">
        <v>201.05769230000001</v>
      </c>
      <c r="AO213">
        <v>1.6384615380000001</v>
      </c>
      <c r="AP213" s="22">
        <v>2</v>
      </c>
      <c r="AQ213">
        <v>0</v>
      </c>
      <c r="AR213">
        <v>67.519230769999993</v>
      </c>
      <c r="AS213" s="25" t="s">
        <v>249</v>
      </c>
      <c r="AU213" t="s">
        <v>275</v>
      </c>
      <c r="AV213" s="21"/>
      <c r="AW213" s="21"/>
      <c r="AX213" s="75"/>
      <c r="AZ213" s="16"/>
      <c r="BA213">
        <v>5.89</v>
      </c>
      <c r="BB213">
        <v>3.79</v>
      </c>
      <c r="BC213">
        <v>2.62</v>
      </c>
      <c r="BD213" s="22"/>
      <c r="BE213" s="22"/>
      <c r="BF213">
        <v>7.88</v>
      </c>
      <c r="BG213" s="77">
        <v>39548.604166666664</v>
      </c>
      <c r="BH213" s="21" t="s">
        <v>309</v>
      </c>
      <c r="BI213">
        <v>22.86</v>
      </c>
      <c r="BJ213" s="25" t="s">
        <v>281</v>
      </c>
      <c r="BK213" s="15"/>
      <c r="BL213" s="19"/>
      <c r="BM213" s="15"/>
      <c r="BN213" s="15"/>
      <c r="BO213" s="22"/>
      <c r="BP213" s="22"/>
      <c r="BQ213" t="s">
        <v>306</v>
      </c>
      <c r="BR213" s="16">
        <v>10</v>
      </c>
      <c r="BT213" s="16">
        <v>0.68</v>
      </c>
      <c r="BU213" s="65"/>
      <c r="BV213">
        <v>64</v>
      </c>
    </row>
    <row r="214" spans="1:74">
      <c r="A214" s="19" t="s">
        <v>269</v>
      </c>
      <c r="B214" s="19">
        <v>1</v>
      </c>
      <c r="C214" t="s">
        <v>256</v>
      </c>
      <c r="D214">
        <v>1</v>
      </c>
      <c r="E214" s="15"/>
      <c r="F214" t="s">
        <v>284</v>
      </c>
      <c r="G214" t="s">
        <v>314</v>
      </c>
      <c r="H214" t="s">
        <v>243</v>
      </c>
      <c r="I214" s="17">
        <f t="shared" si="25"/>
        <v>54.314120000000003</v>
      </c>
      <c r="J214" s="18">
        <f t="shared" si="26"/>
        <v>9.9721600000000006</v>
      </c>
      <c r="L214" s="73" t="s">
        <v>274</v>
      </c>
      <c r="M214">
        <v>1</v>
      </c>
      <c r="N214" s="19"/>
      <c r="O214" s="19"/>
      <c r="P214">
        <v>2.7</v>
      </c>
      <c r="Q214" s="21" t="s">
        <v>245</v>
      </c>
      <c r="R214" s="15">
        <v>144</v>
      </c>
      <c r="S214" s="22"/>
      <c r="T214" s="22"/>
      <c r="U214" s="76"/>
      <c r="V214">
        <v>0.29729411764705882</v>
      </c>
      <c r="W214" s="43" t="s">
        <v>212</v>
      </c>
      <c r="X214" s="72"/>
      <c r="Y214" s="16">
        <f t="shared" si="32"/>
        <v>12.4</v>
      </c>
      <c r="Z214" s="16">
        <f t="shared" si="27"/>
        <v>28.9</v>
      </c>
      <c r="AA214" s="16">
        <f t="shared" si="28"/>
        <v>58.7</v>
      </c>
      <c r="AB214" s="22">
        <f t="shared" si="29"/>
        <v>1.74</v>
      </c>
      <c r="AC214" s="15"/>
      <c r="AD214" s="22">
        <v>0.29795652173913045</v>
      </c>
      <c r="AE214" s="15"/>
      <c r="AF214" s="22">
        <f t="shared" si="30"/>
        <v>6.5</v>
      </c>
      <c r="AG214" s="22">
        <f t="shared" si="31"/>
        <v>1.55</v>
      </c>
      <c r="AH214" s="20"/>
      <c r="AI214" s="21"/>
      <c r="AJ214">
        <v>6.0333333329999999</v>
      </c>
      <c r="AK214" s="22">
        <v>100</v>
      </c>
      <c r="AL214">
        <v>7.2961011759999996</v>
      </c>
      <c r="AM214" s="22">
        <v>2</v>
      </c>
      <c r="AN214">
        <v>194.33333329999999</v>
      </c>
      <c r="AO214">
        <v>2.2000000000000002</v>
      </c>
      <c r="AP214" s="22">
        <v>2</v>
      </c>
      <c r="AQ214">
        <v>0</v>
      </c>
      <c r="AR214">
        <v>63</v>
      </c>
      <c r="AS214" s="25" t="s">
        <v>249</v>
      </c>
      <c r="AU214" t="s">
        <v>275</v>
      </c>
      <c r="AV214" s="21"/>
      <c r="AW214" s="21"/>
      <c r="AX214" s="75"/>
      <c r="AZ214" s="16"/>
      <c r="BA214">
        <v>5.89</v>
      </c>
      <c r="BB214">
        <v>3.79</v>
      </c>
      <c r="BC214">
        <v>2.62</v>
      </c>
      <c r="BD214" s="22"/>
      <c r="BE214" s="22"/>
      <c r="BF214">
        <v>7.76</v>
      </c>
      <c r="BG214" s="77">
        <v>39548.631944444445</v>
      </c>
      <c r="BH214" s="21" t="s">
        <v>309</v>
      </c>
      <c r="BI214">
        <v>11.43</v>
      </c>
      <c r="BJ214" s="25" t="s">
        <v>281</v>
      </c>
      <c r="BK214" s="15"/>
      <c r="BL214" s="19"/>
      <c r="BM214" s="15"/>
      <c r="BN214" s="15"/>
      <c r="BO214" s="22"/>
      <c r="BP214" s="22"/>
      <c r="BQ214" t="s">
        <v>306</v>
      </c>
      <c r="BR214" s="16">
        <v>10</v>
      </c>
      <c r="BT214" s="16">
        <v>0.62</v>
      </c>
      <c r="BU214" s="65"/>
      <c r="BV214">
        <v>64</v>
      </c>
    </row>
    <row r="215" spans="1:74">
      <c r="A215" s="19" t="s">
        <v>269</v>
      </c>
      <c r="B215" s="19">
        <v>1</v>
      </c>
      <c r="C215" t="s">
        <v>256</v>
      </c>
      <c r="D215">
        <v>1</v>
      </c>
      <c r="E215" s="15"/>
      <c r="F215" t="s">
        <v>284</v>
      </c>
      <c r="G215" t="s">
        <v>314</v>
      </c>
      <c r="H215" t="s">
        <v>243</v>
      </c>
      <c r="I215" s="17">
        <f t="shared" si="25"/>
        <v>54.314120000000003</v>
      </c>
      <c r="J215" s="18">
        <f t="shared" si="26"/>
        <v>9.9721600000000006</v>
      </c>
      <c r="L215" s="73" t="s">
        <v>274</v>
      </c>
      <c r="M215">
        <v>2</v>
      </c>
      <c r="N215" s="19"/>
      <c r="O215" s="19"/>
      <c r="P215">
        <v>15.2</v>
      </c>
      <c r="Q215" s="21" t="s">
        <v>245</v>
      </c>
      <c r="R215" s="15">
        <v>144</v>
      </c>
      <c r="S215" s="22"/>
      <c r="T215" s="22"/>
      <c r="U215" s="76"/>
      <c r="V215">
        <v>4.6941176470588236E-2</v>
      </c>
      <c r="W215" s="43" t="s">
        <v>212</v>
      </c>
      <c r="X215" s="72"/>
      <c r="Y215" s="16">
        <f t="shared" si="32"/>
        <v>12.4</v>
      </c>
      <c r="Z215" s="16">
        <f t="shared" si="27"/>
        <v>28.9</v>
      </c>
      <c r="AA215" s="16">
        <f t="shared" si="28"/>
        <v>58.7</v>
      </c>
      <c r="AB215" s="22">
        <f t="shared" si="29"/>
        <v>1.74</v>
      </c>
      <c r="AC215" s="15"/>
      <c r="AD215" s="22">
        <v>0.29795652173913045</v>
      </c>
      <c r="AE215" s="15"/>
      <c r="AF215" s="22">
        <f t="shared" si="30"/>
        <v>6.5</v>
      </c>
      <c r="AG215" s="22">
        <f t="shared" si="31"/>
        <v>1.55</v>
      </c>
      <c r="AH215" s="20"/>
      <c r="AI215" s="21"/>
      <c r="AJ215">
        <v>2.5421052629999998</v>
      </c>
      <c r="AK215" s="22">
        <v>100</v>
      </c>
      <c r="AL215">
        <v>3.964388333</v>
      </c>
      <c r="AM215" s="22">
        <v>2</v>
      </c>
      <c r="AN215">
        <v>70.052631579999996</v>
      </c>
      <c r="AO215">
        <v>1.073684211</v>
      </c>
      <c r="AP215" s="22">
        <v>2</v>
      </c>
      <c r="AQ215">
        <v>0</v>
      </c>
      <c r="AR215">
        <v>81.78947368</v>
      </c>
      <c r="AS215" s="25" t="s">
        <v>249</v>
      </c>
      <c r="AU215" t="s">
        <v>275</v>
      </c>
      <c r="AV215" s="21"/>
      <c r="AW215" s="21"/>
      <c r="AX215" s="75"/>
      <c r="AZ215" s="16"/>
      <c r="BA215">
        <v>5.89</v>
      </c>
      <c r="BB215">
        <v>3.79</v>
      </c>
      <c r="BC215">
        <v>2.62</v>
      </c>
      <c r="BD215" s="22"/>
      <c r="BE215" s="22"/>
      <c r="BF215">
        <v>7.76</v>
      </c>
      <c r="BG215" s="77">
        <v>39548.631944444445</v>
      </c>
      <c r="BH215" s="21" t="s">
        <v>309</v>
      </c>
      <c r="BI215">
        <v>11.43</v>
      </c>
      <c r="BJ215" s="25" t="s">
        <v>281</v>
      </c>
      <c r="BK215" s="15"/>
      <c r="BL215" s="19"/>
      <c r="BM215" s="15"/>
      <c r="BN215" s="15"/>
      <c r="BO215" s="22"/>
      <c r="BP215" s="22"/>
      <c r="BQ215" t="s">
        <v>306</v>
      </c>
      <c r="BR215" s="16">
        <v>10</v>
      </c>
      <c r="BT215" s="16">
        <v>0.62</v>
      </c>
      <c r="BU215" s="65"/>
      <c r="BV215">
        <v>64</v>
      </c>
    </row>
    <row r="216" spans="1:74">
      <c r="A216" s="19" t="s">
        <v>269</v>
      </c>
      <c r="B216" s="19">
        <v>1</v>
      </c>
      <c r="C216" t="s">
        <v>256</v>
      </c>
      <c r="D216">
        <v>1</v>
      </c>
      <c r="E216" s="15"/>
      <c r="F216" t="s">
        <v>284</v>
      </c>
      <c r="G216" t="s">
        <v>314</v>
      </c>
      <c r="H216" t="s">
        <v>243</v>
      </c>
      <c r="I216" s="17">
        <f t="shared" si="25"/>
        <v>54.314120000000003</v>
      </c>
      <c r="J216" s="18">
        <f t="shared" si="26"/>
        <v>9.9721600000000006</v>
      </c>
      <c r="L216" s="73" t="s">
        <v>274</v>
      </c>
      <c r="M216">
        <v>3</v>
      </c>
      <c r="N216" s="19"/>
      <c r="O216" s="19"/>
      <c r="P216">
        <v>4.2</v>
      </c>
      <c r="Q216" s="21" t="s">
        <v>245</v>
      </c>
      <c r="R216" s="15">
        <v>144</v>
      </c>
      <c r="S216" s="22"/>
      <c r="T216" s="22"/>
      <c r="U216" s="76"/>
      <c r="V216">
        <v>6.0941176470588235E-2</v>
      </c>
      <c r="W216" s="43" t="s">
        <v>212</v>
      </c>
      <c r="X216" s="72"/>
      <c r="Y216" s="16">
        <f t="shared" si="32"/>
        <v>12.4</v>
      </c>
      <c r="Z216" s="16">
        <f t="shared" si="27"/>
        <v>28.9</v>
      </c>
      <c r="AA216" s="16">
        <f t="shared" si="28"/>
        <v>58.7</v>
      </c>
      <c r="AB216" s="22">
        <f t="shared" si="29"/>
        <v>1.74</v>
      </c>
      <c r="AC216" s="15"/>
      <c r="AD216" s="22">
        <v>0.29795652173913045</v>
      </c>
      <c r="AE216" s="15"/>
      <c r="AF216" s="22">
        <f t="shared" si="30"/>
        <v>6.5</v>
      </c>
      <c r="AG216" s="22">
        <f t="shared" si="31"/>
        <v>1.55</v>
      </c>
      <c r="AH216" s="20"/>
      <c r="AI216" s="21"/>
      <c r="AJ216">
        <v>3.5739130430000001</v>
      </c>
      <c r="AK216" s="22">
        <v>100</v>
      </c>
      <c r="AL216">
        <v>4.2102429319999999</v>
      </c>
      <c r="AM216" s="22">
        <v>2</v>
      </c>
      <c r="AN216">
        <v>143.08695650000001</v>
      </c>
      <c r="AO216">
        <v>1.282608696</v>
      </c>
      <c r="AP216" s="22">
        <v>2</v>
      </c>
      <c r="AQ216">
        <v>0</v>
      </c>
      <c r="AR216">
        <v>76.130434780000002</v>
      </c>
      <c r="AS216" s="25" t="s">
        <v>249</v>
      </c>
      <c r="AU216" t="s">
        <v>275</v>
      </c>
      <c r="AV216" s="21"/>
      <c r="AW216" s="21"/>
      <c r="AX216" s="75"/>
      <c r="AZ216" s="16"/>
      <c r="BA216">
        <v>5.89</v>
      </c>
      <c r="BB216">
        <v>3.79</v>
      </c>
      <c r="BC216">
        <v>2.62</v>
      </c>
      <c r="BD216" s="22"/>
      <c r="BE216" s="22"/>
      <c r="BF216">
        <v>7.76</v>
      </c>
      <c r="BG216" s="77">
        <v>39548.631944444445</v>
      </c>
      <c r="BH216" s="21" t="s">
        <v>309</v>
      </c>
      <c r="BI216">
        <v>11.43</v>
      </c>
      <c r="BJ216" s="25" t="s">
        <v>281</v>
      </c>
      <c r="BK216" s="15"/>
      <c r="BL216" s="19"/>
      <c r="BM216" s="15"/>
      <c r="BN216" s="15"/>
      <c r="BO216" s="22"/>
      <c r="BP216" s="22"/>
      <c r="BQ216" t="s">
        <v>306</v>
      </c>
      <c r="BR216" s="16">
        <v>10</v>
      </c>
      <c r="BT216" s="16">
        <v>0.62</v>
      </c>
      <c r="BU216" s="65"/>
      <c r="BV216">
        <v>64</v>
      </c>
    </row>
    <row r="217" spans="1:74">
      <c r="A217" s="19" t="s">
        <v>269</v>
      </c>
      <c r="B217" s="19">
        <v>1</v>
      </c>
      <c r="C217" t="s">
        <v>256</v>
      </c>
      <c r="D217">
        <v>1</v>
      </c>
      <c r="E217" s="15"/>
      <c r="F217" t="s">
        <v>284</v>
      </c>
      <c r="G217" t="s">
        <v>314</v>
      </c>
      <c r="H217" t="s">
        <v>243</v>
      </c>
      <c r="I217" s="17">
        <f t="shared" si="25"/>
        <v>54.314120000000003</v>
      </c>
      <c r="J217" s="18">
        <f t="shared" si="26"/>
        <v>9.9721600000000006</v>
      </c>
      <c r="L217" s="73" t="s">
        <v>274</v>
      </c>
      <c r="M217">
        <v>4</v>
      </c>
      <c r="N217" s="19"/>
      <c r="O217" s="19"/>
      <c r="P217">
        <v>4.2</v>
      </c>
      <c r="Q217" s="21" t="s">
        <v>245</v>
      </c>
      <c r="R217" s="15">
        <v>144</v>
      </c>
      <c r="S217" s="22"/>
      <c r="T217" s="22"/>
      <c r="U217" s="76"/>
      <c r="V217">
        <v>5.682352941176471E-2</v>
      </c>
      <c r="W217" s="43" t="s">
        <v>212</v>
      </c>
      <c r="X217" s="72"/>
      <c r="Y217" s="16">
        <f t="shared" si="32"/>
        <v>12.4</v>
      </c>
      <c r="Z217" s="16">
        <f t="shared" si="27"/>
        <v>28.9</v>
      </c>
      <c r="AA217" s="16">
        <f t="shared" si="28"/>
        <v>58.7</v>
      </c>
      <c r="AB217" s="22">
        <f t="shared" si="29"/>
        <v>1.74</v>
      </c>
      <c r="AC217" s="15"/>
      <c r="AD217" s="22">
        <v>0.29795652173913045</v>
      </c>
      <c r="AE217" s="15"/>
      <c r="AF217" s="22">
        <f t="shared" si="30"/>
        <v>6.5</v>
      </c>
      <c r="AG217" s="22">
        <f t="shared" si="31"/>
        <v>1.55</v>
      </c>
      <c r="AH217" s="20"/>
      <c r="AI217" s="21"/>
      <c r="AJ217">
        <v>4.5259259260000002</v>
      </c>
      <c r="AK217" s="22">
        <v>100</v>
      </c>
      <c r="AL217">
        <v>4.8546634810000002</v>
      </c>
      <c r="AM217" s="22">
        <v>2</v>
      </c>
      <c r="AN217">
        <v>180.7407407</v>
      </c>
      <c r="AO217">
        <v>1.392592593</v>
      </c>
      <c r="AP217" s="22">
        <v>2</v>
      </c>
      <c r="AQ217">
        <v>0</v>
      </c>
      <c r="AR217">
        <v>70.629629629999997</v>
      </c>
      <c r="AS217" s="25" t="s">
        <v>249</v>
      </c>
      <c r="AU217" t="s">
        <v>275</v>
      </c>
      <c r="AV217" s="21"/>
      <c r="AW217" s="21"/>
      <c r="AX217" s="75"/>
      <c r="AZ217" s="16"/>
      <c r="BA217">
        <v>5.89</v>
      </c>
      <c r="BB217">
        <v>3.79</v>
      </c>
      <c r="BC217">
        <v>2.62</v>
      </c>
      <c r="BD217" s="22"/>
      <c r="BE217" s="22"/>
      <c r="BF217">
        <v>7.76</v>
      </c>
      <c r="BG217" s="77">
        <v>39548.631944444445</v>
      </c>
      <c r="BH217" s="21" t="s">
        <v>309</v>
      </c>
      <c r="BI217">
        <v>11.43</v>
      </c>
      <c r="BJ217" s="25" t="s">
        <v>281</v>
      </c>
      <c r="BK217" s="15"/>
      <c r="BL217" s="19"/>
      <c r="BM217" s="15"/>
      <c r="BN217" s="15"/>
      <c r="BO217" s="22"/>
      <c r="BP217" s="22"/>
      <c r="BQ217" t="s">
        <v>306</v>
      </c>
      <c r="BR217" s="16">
        <v>10</v>
      </c>
      <c r="BT217" s="16">
        <v>0.62</v>
      </c>
      <c r="BU217" s="65"/>
      <c r="BV217">
        <v>64</v>
      </c>
    </row>
    <row r="218" spans="1:74">
      <c r="A218" s="19" t="s">
        <v>269</v>
      </c>
      <c r="B218" s="19">
        <v>1</v>
      </c>
      <c r="C218" t="s">
        <v>256</v>
      </c>
      <c r="D218">
        <v>1</v>
      </c>
      <c r="E218" s="15"/>
      <c r="F218" t="s">
        <v>284</v>
      </c>
      <c r="G218" t="s">
        <v>314</v>
      </c>
      <c r="H218" t="s">
        <v>243</v>
      </c>
      <c r="I218" s="17">
        <f t="shared" si="25"/>
        <v>54.314120000000003</v>
      </c>
      <c r="J218" s="18">
        <f t="shared" si="26"/>
        <v>9.9721600000000006</v>
      </c>
      <c r="L218" s="73" t="s">
        <v>274</v>
      </c>
      <c r="M218">
        <v>5</v>
      </c>
      <c r="N218" s="19"/>
      <c r="O218" s="19"/>
      <c r="P218">
        <v>15.5</v>
      </c>
      <c r="Q218" s="21" t="s">
        <v>245</v>
      </c>
      <c r="R218" s="15">
        <v>144</v>
      </c>
      <c r="S218" s="22"/>
      <c r="T218" s="22"/>
      <c r="U218" s="76"/>
      <c r="V218">
        <v>9.058823529411765E-3</v>
      </c>
      <c r="W218" s="43" t="s">
        <v>212</v>
      </c>
      <c r="X218" s="72"/>
      <c r="Y218" s="16">
        <f t="shared" si="32"/>
        <v>12.4</v>
      </c>
      <c r="Z218" s="16">
        <f t="shared" si="27"/>
        <v>28.9</v>
      </c>
      <c r="AA218" s="16">
        <f t="shared" si="28"/>
        <v>58.7</v>
      </c>
      <c r="AB218" s="22">
        <f t="shared" si="29"/>
        <v>1.74</v>
      </c>
      <c r="AC218" s="15"/>
      <c r="AD218" s="22">
        <v>0.29795652173913045</v>
      </c>
      <c r="AE218" s="15"/>
      <c r="AF218" s="22">
        <f t="shared" si="30"/>
        <v>6.5</v>
      </c>
      <c r="AG218" s="22">
        <f t="shared" si="31"/>
        <v>1.55</v>
      </c>
      <c r="AH218" s="20"/>
      <c r="AI218" s="21"/>
      <c r="AJ218">
        <v>4.0785714290000001</v>
      </c>
      <c r="AK218" s="22">
        <v>100</v>
      </c>
      <c r="AL218">
        <v>4.531328373</v>
      </c>
      <c r="AM218" s="22">
        <v>2</v>
      </c>
      <c r="AN218">
        <v>127.8571429</v>
      </c>
      <c r="AO218">
        <v>1.2857142859999999</v>
      </c>
      <c r="AP218" s="22">
        <v>2</v>
      </c>
      <c r="AQ218">
        <v>0</v>
      </c>
      <c r="AR218">
        <v>73.214285709999999</v>
      </c>
      <c r="AS218" s="25" t="s">
        <v>249</v>
      </c>
      <c r="AU218" t="s">
        <v>275</v>
      </c>
      <c r="AV218" s="21"/>
      <c r="AW218" s="21"/>
      <c r="AX218" s="75"/>
      <c r="AZ218" s="16"/>
      <c r="BA218">
        <v>5.89</v>
      </c>
      <c r="BB218">
        <v>3.79</v>
      </c>
      <c r="BC218">
        <v>2.62</v>
      </c>
      <c r="BD218" s="22"/>
      <c r="BE218" s="22"/>
      <c r="BF218">
        <v>7.76</v>
      </c>
      <c r="BG218" s="77">
        <v>39548.631944444445</v>
      </c>
      <c r="BH218" s="21" t="s">
        <v>309</v>
      </c>
      <c r="BI218">
        <v>11.43</v>
      </c>
      <c r="BJ218" s="25" t="s">
        <v>281</v>
      </c>
      <c r="BK218" s="15"/>
      <c r="BL218" s="19"/>
      <c r="BM218" s="15"/>
      <c r="BN218" s="15"/>
      <c r="BO218" s="22"/>
      <c r="BP218" s="22"/>
      <c r="BQ218" t="s">
        <v>306</v>
      </c>
      <c r="BR218" s="16">
        <v>10</v>
      </c>
      <c r="BT218" s="16">
        <v>0.62</v>
      </c>
      <c r="BU218" s="65"/>
      <c r="BV218">
        <v>64</v>
      </c>
    </row>
    <row r="219" spans="1:74">
      <c r="A219" s="19" t="s">
        <v>269</v>
      </c>
      <c r="B219" s="19">
        <v>1</v>
      </c>
      <c r="C219" t="s">
        <v>256</v>
      </c>
      <c r="D219">
        <v>1</v>
      </c>
      <c r="E219" s="15"/>
      <c r="F219" t="s">
        <v>284</v>
      </c>
      <c r="G219" t="s">
        <v>314</v>
      </c>
      <c r="H219" t="s">
        <v>243</v>
      </c>
      <c r="I219" s="17">
        <f t="shared" si="25"/>
        <v>54.314120000000003</v>
      </c>
      <c r="J219" s="18">
        <f t="shared" si="26"/>
        <v>9.9721600000000006</v>
      </c>
      <c r="L219" s="73" t="s">
        <v>274</v>
      </c>
      <c r="M219">
        <v>6</v>
      </c>
      <c r="N219" s="19"/>
      <c r="O219" s="19"/>
      <c r="P219">
        <v>4.4000000000000004</v>
      </c>
      <c r="Q219" s="21" t="s">
        <v>245</v>
      </c>
      <c r="R219" s="15">
        <v>144</v>
      </c>
      <c r="S219" s="22"/>
      <c r="T219" s="22"/>
      <c r="U219" s="76"/>
      <c r="V219">
        <v>0</v>
      </c>
      <c r="W219" s="43" t="s">
        <v>212</v>
      </c>
      <c r="X219" s="72"/>
      <c r="Y219" s="16">
        <f t="shared" si="32"/>
        <v>12.4</v>
      </c>
      <c r="Z219" s="16">
        <f t="shared" si="27"/>
        <v>28.9</v>
      </c>
      <c r="AA219" s="16">
        <f t="shared" si="28"/>
        <v>58.7</v>
      </c>
      <c r="AB219" s="22">
        <f t="shared" si="29"/>
        <v>1.74</v>
      </c>
      <c r="AC219" s="15"/>
      <c r="AD219" s="22">
        <v>0.29795652173913045</v>
      </c>
      <c r="AE219" s="15"/>
      <c r="AF219" s="22">
        <f t="shared" si="30"/>
        <v>6.5</v>
      </c>
      <c r="AG219" s="22">
        <f t="shared" si="31"/>
        <v>1.55</v>
      </c>
      <c r="AH219" s="20"/>
      <c r="AI219" s="21"/>
      <c r="AJ219">
        <v>4.5893617019999997</v>
      </c>
      <c r="AK219" s="22">
        <v>100</v>
      </c>
      <c r="AL219">
        <v>4.6965895340000001</v>
      </c>
      <c r="AM219" s="22">
        <v>2</v>
      </c>
      <c r="AN219">
        <v>176.76595739999999</v>
      </c>
      <c r="AO219">
        <v>1.468085106</v>
      </c>
      <c r="AP219" s="22">
        <v>2</v>
      </c>
      <c r="AQ219">
        <v>0</v>
      </c>
      <c r="AR219">
        <v>70.489361700000003</v>
      </c>
      <c r="AS219" s="25" t="s">
        <v>249</v>
      </c>
      <c r="AU219" t="s">
        <v>275</v>
      </c>
      <c r="AV219" s="21"/>
      <c r="AW219" s="21"/>
      <c r="AX219" s="75"/>
      <c r="AZ219" s="16"/>
      <c r="BA219">
        <v>5.89</v>
      </c>
      <c r="BB219">
        <v>3.79</v>
      </c>
      <c r="BC219">
        <v>2.62</v>
      </c>
      <c r="BD219" s="22"/>
      <c r="BE219" s="22"/>
      <c r="BF219">
        <v>7.76</v>
      </c>
      <c r="BG219" s="77">
        <v>39548.631944444445</v>
      </c>
      <c r="BH219" s="21" t="s">
        <v>309</v>
      </c>
      <c r="BI219">
        <v>11.43</v>
      </c>
      <c r="BJ219" s="25" t="s">
        <v>281</v>
      </c>
      <c r="BK219" s="15"/>
      <c r="BL219" s="19"/>
      <c r="BM219" s="15"/>
      <c r="BN219" s="15"/>
      <c r="BO219" s="22"/>
      <c r="BP219" s="22"/>
      <c r="BQ219" t="s">
        <v>306</v>
      </c>
      <c r="BR219" s="16">
        <v>10</v>
      </c>
      <c r="BT219" s="16">
        <v>0.62</v>
      </c>
      <c r="BU219" s="65"/>
      <c r="BV219">
        <v>64</v>
      </c>
    </row>
    <row r="220" spans="1:74">
      <c r="A220" s="19" t="s">
        <v>269</v>
      </c>
      <c r="B220" s="19">
        <v>1</v>
      </c>
      <c r="C220" t="s">
        <v>256</v>
      </c>
      <c r="D220">
        <v>1</v>
      </c>
      <c r="E220" s="15"/>
      <c r="F220" t="s">
        <v>284</v>
      </c>
      <c r="G220" t="s">
        <v>314</v>
      </c>
      <c r="H220" t="s">
        <v>243</v>
      </c>
      <c r="I220" s="17">
        <f t="shared" si="25"/>
        <v>54.314120000000003</v>
      </c>
      <c r="J220" s="18">
        <f t="shared" si="26"/>
        <v>9.9721600000000006</v>
      </c>
      <c r="L220" s="73" t="s">
        <v>274</v>
      </c>
      <c r="M220">
        <v>7</v>
      </c>
      <c r="N220" s="19"/>
      <c r="O220" s="19"/>
      <c r="P220">
        <v>4.4000000000000004</v>
      </c>
      <c r="Q220" s="21" t="s">
        <v>245</v>
      </c>
      <c r="R220" s="15">
        <v>144</v>
      </c>
      <c r="S220" s="22"/>
      <c r="T220" s="22"/>
      <c r="U220" s="76"/>
      <c r="V220">
        <v>0</v>
      </c>
      <c r="W220" s="43" t="s">
        <v>212</v>
      </c>
      <c r="X220" s="72"/>
      <c r="Y220" s="16">
        <f t="shared" si="32"/>
        <v>12.4</v>
      </c>
      <c r="Z220" s="16">
        <f t="shared" si="27"/>
        <v>28.9</v>
      </c>
      <c r="AA220" s="16">
        <f t="shared" si="28"/>
        <v>58.7</v>
      </c>
      <c r="AB220" s="22">
        <f t="shared" si="29"/>
        <v>1.74</v>
      </c>
      <c r="AC220" s="15"/>
      <c r="AD220" s="22">
        <v>0.29795652173913045</v>
      </c>
      <c r="AE220" s="15"/>
      <c r="AF220" s="22">
        <f t="shared" si="30"/>
        <v>6.5</v>
      </c>
      <c r="AG220" s="22">
        <f t="shared" si="31"/>
        <v>1.55</v>
      </c>
      <c r="AH220" s="20"/>
      <c r="AI220" s="21"/>
      <c r="AJ220">
        <v>5</v>
      </c>
      <c r="AK220" s="22">
        <v>100</v>
      </c>
      <c r="AL220">
        <v>5.1238768849999996</v>
      </c>
      <c r="AM220" s="22">
        <v>2</v>
      </c>
      <c r="AN220">
        <v>197.8039216</v>
      </c>
      <c r="AO220">
        <v>1.639215686</v>
      </c>
      <c r="AP220" s="22">
        <v>2</v>
      </c>
      <c r="AQ220">
        <v>0</v>
      </c>
      <c r="AR220">
        <v>67.862745099999998</v>
      </c>
      <c r="AS220" s="25" t="s">
        <v>249</v>
      </c>
      <c r="AU220" t="s">
        <v>275</v>
      </c>
      <c r="AV220" s="21"/>
      <c r="AW220" s="21"/>
      <c r="AX220" s="75"/>
      <c r="AZ220" s="16"/>
      <c r="BA220">
        <v>5.89</v>
      </c>
      <c r="BB220">
        <v>3.79</v>
      </c>
      <c r="BC220">
        <v>2.62</v>
      </c>
      <c r="BD220" s="22"/>
      <c r="BE220" s="22"/>
      <c r="BF220">
        <v>7.76</v>
      </c>
      <c r="BG220" s="77">
        <v>39548.631944444445</v>
      </c>
      <c r="BH220" s="21" t="s">
        <v>309</v>
      </c>
      <c r="BI220">
        <v>11.43</v>
      </c>
      <c r="BJ220" s="25" t="s">
        <v>281</v>
      </c>
      <c r="BK220" s="15"/>
      <c r="BL220" s="19"/>
      <c r="BM220" s="15"/>
      <c r="BN220" s="15"/>
      <c r="BO220" s="22"/>
      <c r="BP220" s="22"/>
      <c r="BQ220" t="s">
        <v>306</v>
      </c>
      <c r="BR220" s="16">
        <v>10</v>
      </c>
      <c r="BT220" s="16">
        <v>0.62</v>
      </c>
      <c r="BU220" s="65"/>
      <c r="BV220">
        <v>64</v>
      </c>
    </row>
    <row r="221" spans="1:74">
      <c r="A221" s="19" t="s">
        <v>269</v>
      </c>
      <c r="B221" s="19">
        <v>1</v>
      </c>
      <c r="C221" t="s">
        <v>256</v>
      </c>
      <c r="D221">
        <v>1</v>
      </c>
      <c r="E221" s="15"/>
      <c r="F221" t="s">
        <v>283</v>
      </c>
      <c r="G221" t="s">
        <v>314</v>
      </c>
      <c r="H221" t="s">
        <v>244</v>
      </c>
      <c r="I221" s="17">
        <f t="shared" si="25"/>
        <v>54.314120000000003</v>
      </c>
      <c r="J221" s="18">
        <f t="shared" si="26"/>
        <v>9.9721600000000006</v>
      </c>
      <c r="L221" s="73" t="s">
        <v>274</v>
      </c>
      <c r="M221">
        <v>1</v>
      </c>
      <c r="N221" s="19"/>
      <c r="O221" s="19"/>
      <c r="P221">
        <v>3.4</v>
      </c>
      <c r="Q221" s="21" t="s">
        <v>245</v>
      </c>
      <c r="R221" s="15">
        <v>144</v>
      </c>
      <c r="S221" s="22"/>
      <c r="T221" s="22"/>
      <c r="U221" s="76"/>
      <c r="V221">
        <v>0.20423529411764707</v>
      </c>
      <c r="W221" s="43" t="s">
        <v>212</v>
      </c>
      <c r="X221" s="72"/>
      <c r="Y221" s="16">
        <f t="shared" si="32"/>
        <v>12.4</v>
      </c>
      <c r="Z221" s="16">
        <f t="shared" si="27"/>
        <v>28.9</v>
      </c>
      <c r="AA221" s="16">
        <f t="shared" si="28"/>
        <v>58.7</v>
      </c>
      <c r="AB221" s="22">
        <f t="shared" si="29"/>
        <v>1.74</v>
      </c>
      <c r="AC221" s="15"/>
      <c r="AD221" s="22">
        <v>0.29795652173913045</v>
      </c>
      <c r="AE221" s="15"/>
      <c r="AF221" s="22">
        <f t="shared" si="30"/>
        <v>6.5</v>
      </c>
      <c r="AG221" s="22">
        <f t="shared" si="31"/>
        <v>1.55</v>
      </c>
      <c r="AH221" s="20"/>
      <c r="AI221" s="21"/>
      <c r="AJ221">
        <v>6.4</v>
      </c>
      <c r="AK221" s="22">
        <v>100</v>
      </c>
      <c r="AL221">
        <v>7.3787236360000001</v>
      </c>
      <c r="AM221" s="22">
        <v>2</v>
      </c>
      <c r="AN221">
        <v>221.4</v>
      </c>
      <c r="AO221">
        <v>2</v>
      </c>
      <c r="AP221" s="22">
        <v>2</v>
      </c>
      <c r="AQ221">
        <v>0</v>
      </c>
      <c r="AR221">
        <v>61.2</v>
      </c>
      <c r="AS221" s="25" t="s">
        <v>249</v>
      </c>
      <c r="AU221" t="s">
        <v>277</v>
      </c>
      <c r="AV221" s="21"/>
      <c r="AW221" s="21"/>
      <c r="AX221" s="75" t="s">
        <v>276</v>
      </c>
      <c r="AZ221" s="16"/>
      <c r="BA221">
        <v>4.8899999999999997</v>
      </c>
      <c r="BB221">
        <v>3.04</v>
      </c>
      <c r="BC221">
        <v>1.6</v>
      </c>
      <c r="BD221" s="22"/>
      <c r="BE221" s="22"/>
      <c r="BF221">
        <v>7.88</v>
      </c>
      <c r="BG221" s="77">
        <v>39548.604166666664</v>
      </c>
      <c r="BH221" s="21" t="s">
        <v>309</v>
      </c>
      <c r="BI221">
        <v>9.76</v>
      </c>
      <c r="BJ221" s="25" t="s">
        <v>281</v>
      </c>
      <c r="BK221" s="15"/>
      <c r="BL221" s="19"/>
      <c r="BM221" s="15"/>
      <c r="BN221" s="15"/>
      <c r="BO221" s="22"/>
      <c r="BP221" s="22"/>
      <c r="BQ221" t="s">
        <v>306</v>
      </c>
      <c r="BR221" s="16">
        <v>10</v>
      </c>
      <c r="BT221" s="16">
        <v>0.62</v>
      </c>
      <c r="BU221" s="65"/>
      <c r="BV221">
        <v>522</v>
      </c>
    </row>
    <row r="222" spans="1:74">
      <c r="A222" s="19" t="s">
        <v>269</v>
      </c>
      <c r="B222" s="19">
        <v>1</v>
      </c>
      <c r="C222" t="s">
        <v>256</v>
      </c>
      <c r="D222">
        <v>1</v>
      </c>
      <c r="E222" s="15"/>
      <c r="F222" t="s">
        <v>283</v>
      </c>
      <c r="G222" t="s">
        <v>314</v>
      </c>
      <c r="H222" t="s">
        <v>244</v>
      </c>
      <c r="I222" s="17">
        <f t="shared" si="25"/>
        <v>54.314120000000003</v>
      </c>
      <c r="J222" s="18">
        <f t="shared" si="26"/>
        <v>9.9721600000000006</v>
      </c>
      <c r="L222" s="73" t="s">
        <v>274</v>
      </c>
      <c r="M222">
        <v>2</v>
      </c>
      <c r="N222" s="19"/>
      <c r="O222" s="19"/>
      <c r="P222">
        <v>15.2</v>
      </c>
      <c r="Q222" s="21" t="s">
        <v>245</v>
      </c>
      <c r="R222" s="15">
        <v>144</v>
      </c>
      <c r="S222" s="22"/>
      <c r="T222" s="22"/>
      <c r="U222" s="76"/>
      <c r="V222">
        <v>4.0352941176470591E-2</v>
      </c>
      <c r="W222" s="43" t="s">
        <v>212</v>
      </c>
      <c r="X222" s="72"/>
      <c r="Y222" s="16">
        <f t="shared" si="32"/>
        <v>12.4</v>
      </c>
      <c r="Z222" s="16">
        <f t="shared" si="27"/>
        <v>28.9</v>
      </c>
      <c r="AA222" s="16">
        <f t="shared" si="28"/>
        <v>58.7</v>
      </c>
      <c r="AB222" s="22">
        <f t="shared" si="29"/>
        <v>1.74</v>
      </c>
      <c r="AC222" s="15"/>
      <c r="AD222" s="22">
        <v>0.29795652173913045</v>
      </c>
      <c r="AE222" s="15"/>
      <c r="AF222" s="22">
        <f t="shared" si="30"/>
        <v>6.5</v>
      </c>
      <c r="AG222" s="22">
        <f t="shared" si="31"/>
        <v>1.55</v>
      </c>
      <c r="AH222" s="20"/>
      <c r="AI222" s="21"/>
      <c r="AJ222">
        <v>2.81</v>
      </c>
      <c r="AK222" s="22">
        <v>100</v>
      </c>
      <c r="AL222">
        <v>4.0941836279999997</v>
      </c>
      <c r="AM222" s="22">
        <v>2</v>
      </c>
      <c r="AN222">
        <v>84.9</v>
      </c>
      <c r="AO222">
        <v>1.1000000000000001</v>
      </c>
      <c r="AP222" s="22">
        <v>2</v>
      </c>
      <c r="AQ222">
        <v>0</v>
      </c>
      <c r="AR222">
        <v>80.2</v>
      </c>
      <c r="AS222" s="25" t="s">
        <v>249</v>
      </c>
      <c r="AU222" t="s">
        <v>277</v>
      </c>
      <c r="AV222" s="21"/>
      <c r="AW222" s="21"/>
      <c r="AX222" s="75" t="s">
        <v>276</v>
      </c>
      <c r="AZ222" s="16"/>
      <c r="BA222">
        <v>4.8899999999999997</v>
      </c>
      <c r="BB222">
        <v>3.04</v>
      </c>
      <c r="BC222">
        <v>1.6</v>
      </c>
      <c r="BD222" s="22"/>
      <c r="BE222" s="22"/>
      <c r="BF222">
        <v>7.88</v>
      </c>
      <c r="BG222" s="77">
        <v>39548.604166666664</v>
      </c>
      <c r="BH222" s="21" t="s">
        <v>309</v>
      </c>
      <c r="BI222">
        <v>9.76</v>
      </c>
      <c r="BJ222" s="25" t="s">
        <v>281</v>
      </c>
      <c r="BK222" s="15"/>
      <c r="BL222" s="19"/>
      <c r="BM222" s="15"/>
      <c r="BN222" s="15"/>
      <c r="BO222" s="22"/>
      <c r="BP222" s="22"/>
      <c r="BQ222" t="s">
        <v>306</v>
      </c>
      <c r="BR222" s="16">
        <v>10</v>
      </c>
      <c r="BT222" s="16">
        <v>0.62</v>
      </c>
      <c r="BU222" s="65"/>
      <c r="BV222">
        <v>522</v>
      </c>
    </row>
    <row r="223" spans="1:74">
      <c r="A223" s="19" t="s">
        <v>269</v>
      </c>
      <c r="B223" s="19">
        <v>1</v>
      </c>
      <c r="C223" t="s">
        <v>256</v>
      </c>
      <c r="D223">
        <v>1</v>
      </c>
      <c r="E223" s="15"/>
      <c r="F223" t="s">
        <v>283</v>
      </c>
      <c r="G223" t="s">
        <v>314</v>
      </c>
      <c r="H223" t="s">
        <v>244</v>
      </c>
      <c r="I223" s="17">
        <f t="shared" si="25"/>
        <v>54.314120000000003</v>
      </c>
      <c r="J223" s="18">
        <f t="shared" si="26"/>
        <v>9.9721600000000006</v>
      </c>
      <c r="L223" s="73" t="s">
        <v>274</v>
      </c>
      <c r="M223">
        <v>3</v>
      </c>
      <c r="N223" s="19"/>
      <c r="O223" s="19"/>
      <c r="P223">
        <v>4.3</v>
      </c>
      <c r="Q223" s="21" t="s">
        <v>245</v>
      </c>
      <c r="R223" s="15">
        <v>144</v>
      </c>
      <c r="S223" s="22"/>
      <c r="T223" s="22"/>
      <c r="U223" s="76"/>
      <c r="V223">
        <v>4.5294117647058825E-2</v>
      </c>
      <c r="W223" s="43" t="s">
        <v>212</v>
      </c>
      <c r="X223" s="72"/>
      <c r="Y223" s="16">
        <f t="shared" si="32"/>
        <v>12.4</v>
      </c>
      <c r="Z223" s="16">
        <f t="shared" si="27"/>
        <v>28.9</v>
      </c>
      <c r="AA223" s="16">
        <f t="shared" si="28"/>
        <v>58.7</v>
      </c>
      <c r="AB223" s="22">
        <f t="shared" si="29"/>
        <v>1.74</v>
      </c>
      <c r="AC223" s="15"/>
      <c r="AD223" s="22">
        <v>0.29795652173913045</v>
      </c>
      <c r="AE223" s="15"/>
      <c r="AF223" s="22">
        <f t="shared" si="30"/>
        <v>6.5</v>
      </c>
      <c r="AG223" s="22">
        <f t="shared" si="31"/>
        <v>1.55</v>
      </c>
      <c r="AH223" s="20"/>
      <c r="AI223" s="21"/>
      <c r="AJ223">
        <v>3.7541666669999998</v>
      </c>
      <c r="AK223" s="22">
        <v>100</v>
      </c>
      <c r="AL223">
        <v>4.3406418120000003</v>
      </c>
      <c r="AM223" s="22">
        <v>2</v>
      </c>
      <c r="AN223">
        <v>152.41666670000001</v>
      </c>
      <c r="AO223">
        <v>1.295833333</v>
      </c>
      <c r="AP223" s="22">
        <v>2</v>
      </c>
      <c r="AQ223">
        <v>0</v>
      </c>
      <c r="AR223">
        <v>75.041666669999998</v>
      </c>
      <c r="AS223" s="25" t="s">
        <v>249</v>
      </c>
      <c r="AU223" t="s">
        <v>277</v>
      </c>
      <c r="AV223" s="21"/>
      <c r="AW223" s="21"/>
      <c r="AX223" s="75" t="s">
        <v>276</v>
      </c>
      <c r="AZ223" s="16"/>
      <c r="BA223">
        <v>4.8899999999999997</v>
      </c>
      <c r="BB223">
        <v>3.04</v>
      </c>
      <c r="BC223">
        <v>1.6</v>
      </c>
      <c r="BD223" s="22"/>
      <c r="BE223" s="22"/>
      <c r="BF223">
        <v>7.88</v>
      </c>
      <c r="BG223" s="77">
        <v>39548.604166666664</v>
      </c>
      <c r="BH223" s="21" t="s">
        <v>309</v>
      </c>
      <c r="BI223">
        <v>9.76</v>
      </c>
      <c r="BJ223" s="25" t="s">
        <v>281</v>
      </c>
      <c r="BK223" s="15"/>
      <c r="BL223" s="19"/>
      <c r="BM223" s="15"/>
      <c r="BN223" s="15"/>
      <c r="BO223" s="22"/>
      <c r="BP223" s="22"/>
      <c r="BQ223" t="s">
        <v>306</v>
      </c>
      <c r="BR223" s="16">
        <v>10</v>
      </c>
      <c r="BT223" s="16">
        <v>0.62</v>
      </c>
      <c r="BU223" s="65"/>
      <c r="BV223">
        <v>522</v>
      </c>
    </row>
    <row r="224" spans="1:74">
      <c r="A224" s="19" t="s">
        <v>269</v>
      </c>
      <c r="B224" s="19">
        <v>1</v>
      </c>
      <c r="C224" t="s">
        <v>256</v>
      </c>
      <c r="D224">
        <v>1</v>
      </c>
      <c r="E224" s="15"/>
      <c r="F224" t="s">
        <v>283</v>
      </c>
      <c r="G224" t="s">
        <v>314</v>
      </c>
      <c r="H224" t="s">
        <v>244</v>
      </c>
      <c r="I224" s="17">
        <f t="shared" si="25"/>
        <v>54.314120000000003</v>
      </c>
      <c r="J224" s="18">
        <f t="shared" si="26"/>
        <v>9.9721600000000006</v>
      </c>
      <c r="L224" s="73" t="s">
        <v>274</v>
      </c>
      <c r="M224">
        <v>4</v>
      </c>
      <c r="N224" s="19"/>
      <c r="O224" s="19"/>
      <c r="P224">
        <v>4.0999999999999996</v>
      </c>
      <c r="Q224" s="21" t="s">
        <v>245</v>
      </c>
      <c r="R224" s="15">
        <v>144</v>
      </c>
      <c r="S224" s="22"/>
      <c r="T224" s="22"/>
      <c r="U224" s="76"/>
      <c r="V224">
        <v>2.5529411764705884E-2</v>
      </c>
      <c r="W224" s="43" t="s">
        <v>212</v>
      </c>
      <c r="X224" s="72"/>
      <c r="Y224" s="16">
        <f t="shared" si="32"/>
        <v>12.4</v>
      </c>
      <c r="Z224" s="16">
        <f t="shared" si="27"/>
        <v>28.9</v>
      </c>
      <c r="AA224" s="16">
        <f t="shared" si="28"/>
        <v>58.7</v>
      </c>
      <c r="AB224" s="22">
        <f t="shared" si="29"/>
        <v>1.74</v>
      </c>
      <c r="AC224" s="15"/>
      <c r="AD224" s="22">
        <v>0.29795652173913045</v>
      </c>
      <c r="AE224" s="15"/>
      <c r="AF224" s="22">
        <f t="shared" si="30"/>
        <v>6.5</v>
      </c>
      <c r="AG224" s="22">
        <f t="shared" si="31"/>
        <v>1.55</v>
      </c>
      <c r="AH224" s="20"/>
      <c r="AI224" s="21"/>
      <c r="AJ224">
        <v>4.6464285710000004</v>
      </c>
      <c r="AK224" s="22">
        <v>100</v>
      </c>
      <c r="AL224">
        <v>4.9489664419999997</v>
      </c>
      <c r="AM224" s="22">
        <v>2</v>
      </c>
      <c r="AN224">
        <v>187.39285709999999</v>
      </c>
      <c r="AO224">
        <v>1.4</v>
      </c>
      <c r="AP224" s="22">
        <v>2</v>
      </c>
      <c r="AQ224">
        <v>0</v>
      </c>
      <c r="AR224">
        <v>69.892857140000004</v>
      </c>
      <c r="AS224" s="25" t="s">
        <v>249</v>
      </c>
      <c r="AU224" t="s">
        <v>277</v>
      </c>
      <c r="AV224" s="21"/>
      <c r="AW224" s="21"/>
      <c r="AX224" s="75" t="s">
        <v>276</v>
      </c>
      <c r="AZ224" s="16"/>
      <c r="BA224">
        <v>4.8899999999999997</v>
      </c>
      <c r="BB224">
        <v>3.04</v>
      </c>
      <c r="BC224">
        <v>1.6</v>
      </c>
      <c r="BD224" s="22"/>
      <c r="BE224" s="22"/>
      <c r="BF224">
        <v>7.88</v>
      </c>
      <c r="BG224" s="77">
        <v>39548.604166666664</v>
      </c>
      <c r="BH224" s="21" t="s">
        <v>309</v>
      </c>
      <c r="BI224">
        <v>9.76</v>
      </c>
      <c r="BJ224" s="25" t="s">
        <v>281</v>
      </c>
      <c r="BK224" s="15"/>
      <c r="BL224" s="19"/>
      <c r="BM224" s="15"/>
      <c r="BN224" s="15"/>
      <c r="BO224" s="22"/>
      <c r="BP224" s="22"/>
      <c r="BQ224" t="s">
        <v>306</v>
      </c>
      <c r="BR224" s="16">
        <v>10</v>
      </c>
      <c r="BT224" s="16">
        <v>0.62</v>
      </c>
      <c r="BU224" s="65"/>
      <c r="BV224">
        <v>522</v>
      </c>
    </row>
    <row r="225" spans="1:74">
      <c r="A225" s="19" t="s">
        <v>269</v>
      </c>
      <c r="B225" s="19">
        <v>1</v>
      </c>
      <c r="C225" t="s">
        <v>256</v>
      </c>
      <c r="D225">
        <v>1</v>
      </c>
      <c r="E225" s="15"/>
      <c r="F225" t="s">
        <v>283</v>
      </c>
      <c r="G225" t="s">
        <v>314</v>
      </c>
      <c r="H225" t="s">
        <v>244</v>
      </c>
      <c r="I225" s="17">
        <f t="shared" si="25"/>
        <v>54.314120000000003</v>
      </c>
      <c r="J225" s="18">
        <f t="shared" si="26"/>
        <v>9.9721600000000006</v>
      </c>
      <c r="L225" s="73" t="s">
        <v>274</v>
      </c>
      <c r="M225">
        <v>5</v>
      </c>
      <c r="N225" s="19"/>
      <c r="O225" s="19"/>
      <c r="P225">
        <v>15.5</v>
      </c>
      <c r="Q225" s="21" t="s">
        <v>245</v>
      </c>
      <c r="R225" s="15">
        <v>144</v>
      </c>
      <c r="S225" s="22"/>
      <c r="T225" s="22"/>
      <c r="U225" s="76"/>
      <c r="V225">
        <v>0</v>
      </c>
      <c r="W225" s="43" t="s">
        <v>212</v>
      </c>
      <c r="X225" s="72"/>
      <c r="Y225" s="16">
        <f t="shared" si="32"/>
        <v>12.4</v>
      </c>
      <c r="Z225" s="16">
        <f t="shared" si="27"/>
        <v>28.9</v>
      </c>
      <c r="AA225" s="16">
        <f t="shared" si="28"/>
        <v>58.7</v>
      </c>
      <c r="AB225" s="22">
        <f t="shared" si="29"/>
        <v>1.74</v>
      </c>
      <c r="AC225" s="15"/>
      <c r="AD225" s="22">
        <v>0.29795652173913045</v>
      </c>
      <c r="AE225" s="15"/>
      <c r="AF225" s="22">
        <f t="shared" si="30"/>
        <v>6.5</v>
      </c>
      <c r="AG225" s="22">
        <f t="shared" si="31"/>
        <v>1.55</v>
      </c>
      <c r="AH225" s="20"/>
      <c r="AI225" s="21"/>
      <c r="AJ225">
        <v>4.2318181819999996</v>
      </c>
      <c r="AK225" s="22">
        <v>100</v>
      </c>
      <c r="AL225">
        <v>4.5783560699999999</v>
      </c>
      <c r="AM225" s="22">
        <v>2</v>
      </c>
      <c r="AN225">
        <v>138.81818179999999</v>
      </c>
      <c r="AO225">
        <v>1.318181818</v>
      </c>
      <c r="AP225" s="22">
        <v>2</v>
      </c>
      <c r="AQ225">
        <v>0</v>
      </c>
      <c r="AR225">
        <v>72.545454550000002</v>
      </c>
      <c r="AS225" s="25" t="s">
        <v>249</v>
      </c>
      <c r="AU225" t="s">
        <v>277</v>
      </c>
      <c r="AV225" s="21"/>
      <c r="AW225" s="21"/>
      <c r="AX225" s="75" t="s">
        <v>276</v>
      </c>
      <c r="AZ225" s="16"/>
      <c r="BA225">
        <v>4.8899999999999997</v>
      </c>
      <c r="BB225">
        <v>3.04</v>
      </c>
      <c r="BC225">
        <v>1.6</v>
      </c>
      <c r="BD225" s="22"/>
      <c r="BE225" s="22"/>
      <c r="BF225">
        <v>7.88</v>
      </c>
      <c r="BG225" s="77">
        <v>39548.604166666664</v>
      </c>
      <c r="BH225" s="21" t="s">
        <v>309</v>
      </c>
      <c r="BI225">
        <v>9.76</v>
      </c>
      <c r="BJ225" s="25" t="s">
        <v>281</v>
      </c>
      <c r="BK225" s="15"/>
      <c r="BL225" s="19"/>
      <c r="BM225" s="15"/>
      <c r="BN225" s="15"/>
      <c r="BO225" s="22"/>
      <c r="BP225" s="22"/>
      <c r="BQ225" t="s">
        <v>306</v>
      </c>
      <c r="BR225" s="16">
        <v>10</v>
      </c>
      <c r="BT225" s="16">
        <v>0.62</v>
      </c>
      <c r="BU225" s="65"/>
      <c r="BV225">
        <v>522</v>
      </c>
    </row>
    <row r="226" spans="1:74">
      <c r="A226" s="19" t="s">
        <v>269</v>
      </c>
      <c r="B226" s="19">
        <v>1</v>
      </c>
      <c r="C226" t="s">
        <v>256</v>
      </c>
      <c r="D226">
        <v>1</v>
      </c>
      <c r="E226" s="15"/>
      <c r="F226" t="s">
        <v>283</v>
      </c>
      <c r="G226" t="s">
        <v>314</v>
      </c>
      <c r="H226" t="s">
        <v>244</v>
      </c>
      <c r="I226" s="17">
        <f t="shared" si="25"/>
        <v>54.314120000000003</v>
      </c>
      <c r="J226" s="18">
        <f t="shared" si="26"/>
        <v>9.9721600000000006</v>
      </c>
      <c r="L226" s="73" t="s">
        <v>274</v>
      </c>
      <c r="M226">
        <v>6</v>
      </c>
      <c r="N226" s="19"/>
      <c r="O226" s="19"/>
      <c r="P226">
        <v>4</v>
      </c>
      <c r="Q226" s="21" t="s">
        <v>245</v>
      </c>
      <c r="R226" s="15">
        <v>144</v>
      </c>
      <c r="S226" s="22"/>
      <c r="T226" s="22"/>
      <c r="U226" s="76"/>
      <c r="V226">
        <v>0</v>
      </c>
      <c r="W226" s="43" t="s">
        <v>212</v>
      </c>
      <c r="X226" s="72"/>
      <c r="Y226" s="16">
        <f t="shared" si="32"/>
        <v>12.4</v>
      </c>
      <c r="Z226" s="16">
        <f t="shared" si="27"/>
        <v>28.9</v>
      </c>
      <c r="AA226" s="16">
        <f t="shared" si="28"/>
        <v>58.7</v>
      </c>
      <c r="AB226" s="22">
        <f t="shared" si="29"/>
        <v>1.74</v>
      </c>
      <c r="AC226" s="15"/>
      <c r="AD226" s="22">
        <v>0.29795652173913045</v>
      </c>
      <c r="AE226" s="15"/>
      <c r="AF226" s="22">
        <f t="shared" si="30"/>
        <v>6.5</v>
      </c>
      <c r="AG226" s="22">
        <f t="shared" si="31"/>
        <v>1.55</v>
      </c>
      <c r="AH226" s="20"/>
      <c r="AI226" s="21"/>
      <c r="AJ226">
        <v>4.6583333329999999</v>
      </c>
      <c r="AK226" s="22">
        <v>100</v>
      </c>
      <c r="AL226">
        <v>4.7070609960000001</v>
      </c>
      <c r="AM226" s="22">
        <v>2</v>
      </c>
      <c r="AN226">
        <v>180.72916670000001</v>
      </c>
      <c r="AO226">
        <v>1.4708333330000001</v>
      </c>
      <c r="AP226" s="22">
        <v>2</v>
      </c>
      <c r="AQ226">
        <v>0</v>
      </c>
      <c r="AR226">
        <v>70.0625</v>
      </c>
      <c r="AS226" s="25" t="s">
        <v>249</v>
      </c>
      <c r="AU226" t="s">
        <v>277</v>
      </c>
      <c r="AV226" s="21"/>
      <c r="AW226" s="21"/>
      <c r="AX226" s="75" t="s">
        <v>276</v>
      </c>
      <c r="AZ226" s="16"/>
      <c r="BA226">
        <v>4.8899999999999997</v>
      </c>
      <c r="BB226">
        <v>3.04</v>
      </c>
      <c r="BC226">
        <v>1.6</v>
      </c>
      <c r="BD226" s="22"/>
      <c r="BE226" s="22"/>
      <c r="BF226">
        <v>7.88</v>
      </c>
      <c r="BG226" s="77">
        <v>39548.604166666664</v>
      </c>
      <c r="BH226" s="21" t="s">
        <v>309</v>
      </c>
      <c r="BI226">
        <v>9.76</v>
      </c>
      <c r="BJ226" s="25" t="s">
        <v>281</v>
      </c>
      <c r="BK226" s="15"/>
      <c r="BL226" s="19"/>
      <c r="BM226" s="15"/>
      <c r="BN226" s="15"/>
      <c r="BO226" s="22"/>
      <c r="BP226" s="22"/>
      <c r="BQ226" t="s">
        <v>306</v>
      </c>
      <c r="BR226" s="16">
        <v>10</v>
      </c>
      <c r="BT226" s="16">
        <v>0.62</v>
      </c>
      <c r="BU226" s="65"/>
      <c r="BV226">
        <v>522</v>
      </c>
    </row>
    <row r="227" spans="1:74">
      <c r="A227" s="19" t="s">
        <v>269</v>
      </c>
      <c r="B227" s="19">
        <v>1</v>
      </c>
      <c r="C227" t="s">
        <v>256</v>
      </c>
      <c r="D227">
        <v>1</v>
      </c>
      <c r="E227" s="15"/>
      <c r="F227" t="s">
        <v>283</v>
      </c>
      <c r="G227" t="s">
        <v>314</v>
      </c>
      <c r="H227" t="s">
        <v>244</v>
      </c>
      <c r="I227" s="17">
        <f t="shared" si="25"/>
        <v>54.314120000000003</v>
      </c>
      <c r="J227" s="18">
        <f t="shared" si="26"/>
        <v>9.9721600000000006</v>
      </c>
      <c r="L227" s="73" t="s">
        <v>274</v>
      </c>
      <c r="M227">
        <v>7</v>
      </c>
      <c r="N227" s="19"/>
      <c r="O227" s="19"/>
      <c r="P227">
        <v>4.8</v>
      </c>
      <c r="Q227" s="21" t="s">
        <v>245</v>
      </c>
      <c r="R227" s="15">
        <v>144</v>
      </c>
      <c r="S227" s="22"/>
      <c r="T227" s="22"/>
      <c r="U227" s="76"/>
      <c r="V227">
        <v>0</v>
      </c>
      <c r="W227" s="43" t="s">
        <v>212</v>
      </c>
      <c r="X227" s="72"/>
      <c r="Y227" s="16">
        <f t="shared" si="32"/>
        <v>12.4</v>
      </c>
      <c r="Z227" s="16">
        <f t="shared" si="27"/>
        <v>28.9</v>
      </c>
      <c r="AA227" s="16">
        <f t="shared" si="28"/>
        <v>58.7</v>
      </c>
      <c r="AB227" s="22">
        <f t="shared" si="29"/>
        <v>1.74</v>
      </c>
      <c r="AC227" s="15"/>
      <c r="AD227" s="22">
        <v>0.29795652173913045</v>
      </c>
      <c r="AE227" s="15"/>
      <c r="AF227" s="22">
        <f t="shared" si="30"/>
        <v>6.5</v>
      </c>
      <c r="AG227" s="22">
        <f t="shared" si="31"/>
        <v>1.55</v>
      </c>
      <c r="AH227" s="20"/>
      <c r="AI227" s="21"/>
      <c r="AJ227">
        <v>5.0557692310000002</v>
      </c>
      <c r="AK227" s="22">
        <v>100</v>
      </c>
      <c r="AL227">
        <v>5.159499126</v>
      </c>
      <c r="AM227" s="22">
        <v>2</v>
      </c>
      <c r="AN227">
        <v>201.05769230000001</v>
      </c>
      <c r="AO227">
        <v>1.6384615380000001</v>
      </c>
      <c r="AP227" s="22">
        <v>2</v>
      </c>
      <c r="AQ227">
        <v>0</v>
      </c>
      <c r="AR227">
        <v>67.519230769999993</v>
      </c>
      <c r="AS227" s="25" t="s">
        <v>249</v>
      </c>
      <c r="AU227" t="s">
        <v>277</v>
      </c>
      <c r="AV227" s="21"/>
      <c r="AW227" s="21"/>
      <c r="AX227" s="75" t="s">
        <v>276</v>
      </c>
      <c r="AZ227" s="16"/>
      <c r="BA227">
        <v>4.8899999999999997</v>
      </c>
      <c r="BB227">
        <v>3.04</v>
      </c>
      <c r="BC227">
        <v>1.6</v>
      </c>
      <c r="BD227" s="22"/>
      <c r="BE227" s="22"/>
      <c r="BF227">
        <v>7.88</v>
      </c>
      <c r="BG227" s="77">
        <v>39548.604166666664</v>
      </c>
      <c r="BH227" s="21" t="s">
        <v>309</v>
      </c>
      <c r="BI227">
        <v>9.76</v>
      </c>
      <c r="BJ227" s="25" t="s">
        <v>281</v>
      </c>
      <c r="BK227" s="15"/>
      <c r="BL227" s="19"/>
      <c r="BM227" s="15"/>
      <c r="BN227" s="15"/>
      <c r="BO227" s="22"/>
      <c r="BP227" s="22"/>
      <c r="BQ227" t="s">
        <v>306</v>
      </c>
      <c r="BR227" s="16">
        <v>10</v>
      </c>
      <c r="BT227" s="16">
        <v>0.62</v>
      </c>
      <c r="BU227" s="65"/>
      <c r="BV227">
        <v>522</v>
      </c>
    </row>
    <row r="228" spans="1:74">
      <c r="A228" s="19" t="s">
        <v>269</v>
      </c>
      <c r="B228" s="19">
        <v>1</v>
      </c>
      <c r="C228" t="s">
        <v>257</v>
      </c>
      <c r="D228">
        <v>2</v>
      </c>
      <c r="E228" s="15"/>
      <c r="F228" t="s">
        <v>282</v>
      </c>
      <c r="G228" t="s">
        <v>312</v>
      </c>
      <c r="H228" t="s">
        <v>241</v>
      </c>
      <c r="I228" s="17">
        <f t="shared" si="25"/>
        <v>53.917659999999998</v>
      </c>
      <c r="J228" s="18">
        <f t="shared" si="26"/>
        <v>9.9448799999999995</v>
      </c>
      <c r="L228" s="73" t="s">
        <v>273</v>
      </c>
      <c r="M228">
        <v>1</v>
      </c>
      <c r="N228" s="19"/>
      <c r="O228" s="19"/>
      <c r="P228">
        <v>4.9000000000000004</v>
      </c>
      <c r="Q228" s="21" t="s">
        <v>245</v>
      </c>
      <c r="R228" s="15">
        <v>144</v>
      </c>
      <c r="S228" s="22"/>
      <c r="T228" s="22"/>
      <c r="U228" s="76"/>
      <c r="V228">
        <v>0.22729411764705884</v>
      </c>
      <c r="W228" s="43" t="s">
        <v>212</v>
      </c>
      <c r="X228" s="72"/>
      <c r="Y228" s="16">
        <f t="shared" si="32"/>
        <v>3.3</v>
      </c>
      <c r="Z228" s="16">
        <f t="shared" si="27"/>
        <v>5.4</v>
      </c>
      <c r="AA228" s="16">
        <f t="shared" si="28"/>
        <v>91.3</v>
      </c>
      <c r="AB228" s="22">
        <f t="shared" si="29"/>
        <v>3.65</v>
      </c>
      <c r="AC228" s="15"/>
      <c r="AD228" s="22">
        <v>0.10316666666666667</v>
      </c>
      <c r="AE228" s="15"/>
      <c r="AF228" s="22">
        <f t="shared" si="30"/>
        <v>5.8</v>
      </c>
      <c r="AG228" s="22">
        <f t="shared" si="31"/>
        <v>1.4</v>
      </c>
      <c r="AH228" s="20"/>
      <c r="AI228" s="21"/>
      <c r="AJ228">
        <v>14.427530000000001</v>
      </c>
      <c r="AK228" s="22">
        <v>100</v>
      </c>
      <c r="AL228">
        <v>13.79827</v>
      </c>
      <c r="AM228" s="22">
        <v>2</v>
      </c>
      <c r="AN228">
        <v>488.46820000000002</v>
      </c>
      <c r="AO228">
        <v>2.631373</v>
      </c>
      <c r="AP228" s="22">
        <v>2</v>
      </c>
      <c r="AQ228">
        <v>0</v>
      </c>
      <c r="AR228">
        <v>43.077256669999997</v>
      </c>
      <c r="AS228" s="25" t="s">
        <v>249</v>
      </c>
      <c r="AU228" t="s">
        <v>278</v>
      </c>
      <c r="AV228" s="21"/>
      <c r="AW228" s="21"/>
      <c r="AX228" s="75" t="s">
        <v>276</v>
      </c>
      <c r="AZ228" s="16"/>
      <c r="BA228">
        <v>2.99</v>
      </c>
      <c r="BB228">
        <v>2.72</v>
      </c>
      <c r="BC228">
        <v>1.81</v>
      </c>
      <c r="BD228" s="22"/>
      <c r="BE228" s="22"/>
      <c r="BF228">
        <v>7.51</v>
      </c>
      <c r="BG228" s="77">
        <v>39589.444444444445</v>
      </c>
      <c r="BH228" s="21" t="s">
        <v>309</v>
      </c>
      <c r="BI228">
        <v>27.45</v>
      </c>
      <c r="BJ228" s="25" t="s">
        <v>281</v>
      </c>
      <c r="BK228" s="15"/>
      <c r="BL228" s="19"/>
      <c r="BM228" s="15"/>
      <c r="BN228" s="15"/>
      <c r="BO228" s="22"/>
      <c r="BP228" s="22"/>
      <c r="BQ228" t="s">
        <v>303</v>
      </c>
      <c r="BR228" s="16">
        <v>5</v>
      </c>
      <c r="BT228" s="16">
        <v>0</v>
      </c>
      <c r="BU228" s="65"/>
      <c r="BV228">
        <v>113</v>
      </c>
    </row>
    <row r="229" spans="1:74">
      <c r="A229" s="19" t="s">
        <v>269</v>
      </c>
      <c r="B229" s="19">
        <v>1</v>
      </c>
      <c r="C229" t="s">
        <v>257</v>
      </c>
      <c r="D229">
        <v>2</v>
      </c>
      <c r="E229" s="15"/>
      <c r="F229" t="s">
        <v>282</v>
      </c>
      <c r="G229" t="s">
        <v>312</v>
      </c>
      <c r="H229" t="s">
        <v>241</v>
      </c>
      <c r="I229" s="17">
        <f t="shared" si="25"/>
        <v>53.917659999999998</v>
      </c>
      <c r="J229" s="18">
        <f t="shared" si="26"/>
        <v>9.9448799999999995</v>
      </c>
      <c r="L229" s="73" t="s">
        <v>273</v>
      </c>
      <c r="M229">
        <v>2</v>
      </c>
      <c r="N229" s="19"/>
      <c r="O229" s="19"/>
      <c r="P229">
        <v>3.1</v>
      </c>
      <c r="Q229" s="21" t="s">
        <v>245</v>
      </c>
      <c r="R229" s="15">
        <v>144</v>
      </c>
      <c r="S229" s="22"/>
      <c r="T229" s="22"/>
      <c r="U229" s="76"/>
      <c r="V229">
        <v>0.17952941176470588</v>
      </c>
      <c r="W229" s="43" t="s">
        <v>212</v>
      </c>
      <c r="X229" s="72"/>
      <c r="Y229" s="16">
        <f t="shared" si="32"/>
        <v>3.3</v>
      </c>
      <c r="Z229" s="16">
        <f t="shared" si="27"/>
        <v>5.4</v>
      </c>
      <c r="AA229" s="16">
        <f t="shared" si="28"/>
        <v>91.3</v>
      </c>
      <c r="AB229" s="22">
        <f t="shared" si="29"/>
        <v>3.65</v>
      </c>
      <c r="AC229" s="15"/>
      <c r="AD229" s="22">
        <v>0.10316666666666667</v>
      </c>
      <c r="AE229" s="15"/>
      <c r="AF229" s="22">
        <f t="shared" si="30"/>
        <v>5.8</v>
      </c>
      <c r="AG229" s="22">
        <f t="shared" si="31"/>
        <v>1.4</v>
      </c>
      <c r="AH229" s="20"/>
      <c r="AI229" s="21"/>
      <c r="AJ229">
        <v>14.10868367</v>
      </c>
      <c r="AK229" s="22">
        <v>100</v>
      </c>
      <c r="AL229">
        <v>14.299381629999999</v>
      </c>
      <c r="AM229" s="22">
        <v>2</v>
      </c>
      <c r="AN229">
        <v>378.95354900000001</v>
      </c>
      <c r="AO229">
        <v>2.522961429</v>
      </c>
      <c r="AP229" s="22">
        <v>2</v>
      </c>
      <c r="AQ229">
        <v>0</v>
      </c>
      <c r="AR229">
        <v>41.695085710000001</v>
      </c>
      <c r="AS229" s="25" t="s">
        <v>249</v>
      </c>
      <c r="AU229" t="s">
        <v>278</v>
      </c>
      <c r="AV229" s="21"/>
      <c r="AW229" s="21"/>
      <c r="AX229" s="75" t="s">
        <v>276</v>
      </c>
      <c r="AZ229" s="16"/>
      <c r="BA229">
        <v>2.99</v>
      </c>
      <c r="BB229">
        <v>2.72</v>
      </c>
      <c r="BC229">
        <v>1.81</v>
      </c>
      <c r="BD229" s="22"/>
      <c r="BE229" s="22"/>
      <c r="BF229">
        <v>7.51</v>
      </c>
      <c r="BG229" s="77">
        <v>39589.444444444445</v>
      </c>
      <c r="BH229" s="21" t="s">
        <v>309</v>
      </c>
      <c r="BI229">
        <v>27.45</v>
      </c>
      <c r="BJ229" s="25" t="s">
        <v>281</v>
      </c>
      <c r="BK229" s="15"/>
      <c r="BL229" s="19"/>
      <c r="BM229" s="15"/>
      <c r="BN229" s="15"/>
      <c r="BO229" s="22"/>
      <c r="BP229" s="22"/>
      <c r="BQ229" t="s">
        <v>303</v>
      </c>
      <c r="BR229" s="16">
        <v>5</v>
      </c>
      <c r="BT229" s="16">
        <v>0</v>
      </c>
      <c r="BU229" s="65"/>
      <c r="BV229">
        <v>113</v>
      </c>
    </row>
    <row r="230" spans="1:74">
      <c r="A230" s="19" t="s">
        <v>269</v>
      </c>
      <c r="B230" s="19">
        <v>1</v>
      </c>
      <c r="C230" t="s">
        <v>257</v>
      </c>
      <c r="D230">
        <v>2</v>
      </c>
      <c r="E230" s="15"/>
      <c r="F230" t="s">
        <v>282</v>
      </c>
      <c r="G230" t="s">
        <v>312</v>
      </c>
      <c r="H230" t="s">
        <v>241</v>
      </c>
      <c r="I230" s="17">
        <f t="shared" si="25"/>
        <v>53.917659999999998</v>
      </c>
      <c r="J230" s="18">
        <f t="shared" si="26"/>
        <v>9.9448799999999995</v>
      </c>
      <c r="L230" s="73" t="s">
        <v>273</v>
      </c>
      <c r="M230">
        <v>3</v>
      </c>
      <c r="N230" s="19"/>
      <c r="O230" s="19"/>
      <c r="P230">
        <v>12.9</v>
      </c>
      <c r="Q230" s="21" t="s">
        <v>245</v>
      </c>
      <c r="R230" s="15">
        <v>144</v>
      </c>
      <c r="S230" s="22"/>
      <c r="T230" s="22"/>
      <c r="U230" s="76"/>
      <c r="V230">
        <v>5.7647058823529419E-2</v>
      </c>
      <c r="W230" s="43" t="s">
        <v>212</v>
      </c>
      <c r="X230" s="72"/>
      <c r="Y230" s="16">
        <f t="shared" si="32"/>
        <v>3.3</v>
      </c>
      <c r="Z230" s="16">
        <f t="shared" si="27"/>
        <v>5.4</v>
      </c>
      <c r="AA230" s="16">
        <f t="shared" si="28"/>
        <v>91.3</v>
      </c>
      <c r="AB230" s="22">
        <f t="shared" si="29"/>
        <v>3.65</v>
      </c>
      <c r="AC230" s="15"/>
      <c r="AD230" s="22">
        <v>0.10316666666666667</v>
      </c>
      <c r="AE230" s="15"/>
      <c r="AF230" s="22">
        <f t="shared" si="30"/>
        <v>5.8</v>
      </c>
      <c r="AG230" s="22">
        <f t="shared" si="31"/>
        <v>1.4</v>
      </c>
      <c r="AH230" s="20"/>
      <c r="AI230" s="21"/>
      <c r="AJ230">
        <v>8.1314976110000003</v>
      </c>
      <c r="AK230" s="22">
        <v>100</v>
      </c>
      <c r="AL230">
        <v>11.73185992</v>
      </c>
      <c r="AM230" s="22">
        <v>2</v>
      </c>
      <c r="AN230">
        <v>192.1336685</v>
      </c>
      <c r="AO230">
        <v>1.2634653650000001</v>
      </c>
      <c r="AP230" s="22">
        <v>2</v>
      </c>
      <c r="AQ230">
        <v>0</v>
      </c>
      <c r="AR230">
        <v>66.574488889999998</v>
      </c>
      <c r="AS230" s="25" t="s">
        <v>249</v>
      </c>
      <c r="AU230" t="s">
        <v>278</v>
      </c>
      <c r="AV230" s="21"/>
      <c r="AW230" s="21"/>
      <c r="AX230" s="75" t="s">
        <v>276</v>
      </c>
      <c r="AZ230" s="16"/>
      <c r="BA230">
        <v>2.99</v>
      </c>
      <c r="BB230">
        <v>2.72</v>
      </c>
      <c r="BC230">
        <v>1.81</v>
      </c>
      <c r="BD230" s="22"/>
      <c r="BE230" s="22"/>
      <c r="BF230">
        <v>7.51</v>
      </c>
      <c r="BG230" s="77">
        <v>39589.444444444445</v>
      </c>
      <c r="BH230" s="21" t="s">
        <v>309</v>
      </c>
      <c r="BI230">
        <v>27.45</v>
      </c>
      <c r="BJ230" s="25" t="s">
        <v>281</v>
      </c>
      <c r="BK230" s="15"/>
      <c r="BL230" s="19"/>
      <c r="BM230" s="15"/>
      <c r="BN230" s="15"/>
      <c r="BO230" s="22"/>
      <c r="BP230" s="22"/>
      <c r="BQ230" t="s">
        <v>303</v>
      </c>
      <c r="BR230" s="16">
        <v>5</v>
      </c>
      <c r="BT230" s="16">
        <v>0</v>
      </c>
      <c r="BU230" s="65"/>
      <c r="BV230">
        <v>113</v>
      </c>
    </row>
    <row r="231" spans="1:74">
      <c r="A231" s="19" t="s">
        <v>269</v>
      </c>
      <c r="B231" s="19">
        <v>1</v>
      </c>
      <c r="C231" t="s">
        <v>257</v>
      </c>
      <c r="D231">
        <v>2</v>
      </c>
      <c r="E231" s="15"/>
      <c r="F231" t="s">
        <v>282</v>
      </c>
      <c r="G231" t="s">
        <v>312</v>
      </c>
      <c r="H231" t="s">
        <v>241</v>
      </c>
      <c r="I231" s="17">
        <f t="shared" si="25"/>
        <v>53.917659999999998</v>
      </c>
      <c r="J231" s="18">
        <f t="shared" si="26"/>
        <v>9.9448799999999995</v>
      </c>
      <c r="L231" s="73" t="s">
        <v>273</v>
      </c>
      <c r="M231">
        <v>4</v>
      </c>
      <c r="N231" s="19"/>
      <c r="O231" s="19"/>
      <c r="P231">
        <v>3.5</v>
      </c>
      <c r="Q231" s="21" t="s">
        <v>245</v>
      </c>
      <c r="R231" s="15">
        <v>144</v>
      </c>
      <c r="S231" s="22"/>
      <c r="T231" s="22"/>
      <c r="U231" s="76"/>
      <c r="V231">
        <v>0.13917647058823529</v>
      </c>
      <c r="W231" s="43" t="s">
        <v>212</v>
      </c>
      <c r="X231" s="72"/>
      <c r="Y231" s="16">
        <f t="shared" si="32"/>
        <v>3.3</v>
      </c>
      <c r="Z231" s="16">
        <f t="shared" si="27"/>
        <v>5.4</v>
      </c>
      <c r="AA231" s="16">
        <f t="shared" si="28"/>
        <v>91.3</v>
      </c>
      <c r="AB231" s="22">
        <f t="shared" si="29"/>
        <v>3.65</v>
      </c>
      <c r="AC231" s="15"/>
      <c r="AD231" s="22">
        <v>0.10316666666666667</v>
      </c>
      <c r="AE231" s="15"/>
      <c r="AF231" s="22">
        <f t="shared" si="30"/>
        <v>5.8</v>
      </c>
      <c r="AG231" s="22">
        <f t="shared" si="31"/>
        <v>1.4</v>
      </c>
      <c r="AH231" s="20"/>
      <c r="AI231" s="21"/>
      <c r="AJ231">
        <v>8.8198557760000007</v>
      </c>
      <c r="AK231" s="22">
        <v>100</v>
      </c>
      <c r="AL231">
        <v>11.563742380000001</v>
      </c>
      <c r="AM231" s="22">
        <v>2</v>
      </c>
      <c r="AN231">
        <v>241.4371988</v>
      </c>
      <c r="AO231">
        <v>1.4176233739999999</v>
      </c>
      <c r="AP231" s="22">
        <v>2</v>
      </c>
      <c r="AQ231">
        <v>0</v>
      </c>
      <c r="AR231">
        <v>63.59407075</v>
      </c>
      <c r="AS231" s="25" t="s">
        <v>249</v>
      </c>
      <c r="AU231" t="s">
        <v>278</v>
      </c>
      <c r="AV231" s="21"/>
      <c r="AW231" s="21"/>
      <c r="AX231" s="75" t="s">
        <v>276</v>
      </c>
      <c r="AZ231" s="16"/>
      <c r="BA231">
        <v>2.99</v>
      </c>
      <c r="BB231">
        <v>2.72</v>
      </c>
      <c r="BC231">
        <v>1.81</v>
      </c>
      <c r="BD231" s="22"/>
      <c r="BE231" s="22"/>
      <c r="BF231">
        <v>7.51</v>
      </c>
      <c r="BG231" s="77">
        <v>39589.444444444445</v>
      </c>
      <c r="BH231" s="21" t="s">
        <v>309</v>
      </c>
      <c r="BI231">
        <v>27.45</v>
      </c>
      <c r="BJ231" s="25" t="s">
        <v>281</v>
      </c>
      <c r="BK231" s="15"/>
      <c r="BL231" s="19"/>
      <c r="BM231" s="15"/>
      <c r="BN231" s="15"/>
      <c r="BO231" s="22"/>
      <c r="BP231" s="22"/>
      <c r="BQ231" t="s">
        <v>303</v>
      </c>
      <c r="BR231" s="16">
        <v>5</v>
      </c>
      <c r="BT231" s="16">
        <v>0</v>
      </c>
      <c r="BU231" s="65"/>
      <c r="BV231">
        <v>113</v>
      </c>
    </row>
    <row r="232" spans="1:74">
      <c r="A232" s="19" t="s">
        <v>269</v>
      </c>
      <c r="B232" s="19">
        <v>1</v>
      </c>
      <c r="C232" t="s">
        <v>257</v>
      </c>
      <c r="D232">
        <v>2</v>
      </c>
      <c r="E232" s="15"/>
      <c r="F232" t="s">
        <v>282</v>
      </c>
      <c r="G232" t="s">
        <v>312</v>
      </c>
      <c r="H232" t="s">
        <v>241</v>
      </c>
      <c r="I232" s="17">
        <f t="shared" si="25"/>
        <v>53.917659999999998</v>
      </c>
      <c r="J232" s="18">
        <f t="shared" si="26"/>
        <v>9.9448799999999995</v>
      </c>
      <c r="L232" s="73" t="s">
        <v>273</v>
      </c>
      <c r="M232">
        <v>5</v>
      </c>
      <c r="N232" s="19"/>
      <c r="O232" s="19"/>
      <c r="P232">
        <v>4.0999999999999996</v>
      </c>
      <c r="Q232" s="21" t="s">
        <v>245</v>
      </c>
      <c r="R232" s="15">
        <v>144</v>
      </c>
      <c r="S232" s="22"/>
      <c r="T232" s="22"/>
      <c r="U232" s="76"/>
      <c r="V232">
        <v>0.10788235294117647</v>
      </c>
      <c r="W232" s="43" t="s">
        <v>212</v>
      </c>
      <c r="X232" s="72"/>
      <c r="Y232" s="16">
        <f t="shared" si="32"/>
        <v>3.3</v>
      </c>
      <c r="Z232" s="16">
        <f t="shared" si="27"/>
        <v>5.4</v>
      </c>
      <c r="AA232" s="16">
        <f t="shared" si="28"/>
        <v>91.3</v>
      </c>
      <c r="AB232" s="22">
        <f t="shared" si="29"/>
        <v>3.65</v>
      </c>
      <c r="AC232" s="15"/>
      <c r="AD232" s="22">
        <v>0.10316666666666667</v>
      </c>
      <c r="AE232" s="15"/>
      <c r="AF232" s="22">
        <f t="shared" si="30"/>
        <v>5.8</v>
      </c>
      <c r="AG232" s="22">
        <f t="shared" si="31"/>
        <v>1.4</v>
      </c>
      <c r="AH232" s="20"/>
      <c r="AI232" s="21"/>
      <c r="AJ232">
        <v>9.6463245559999997</v>
      </c>
      <c r="AK232" s="22">
        <v>100</v>
      </c>
      <c r="AL232">
        <v>11.947782630000001</v>
      </c>
      <c r="AM232" s="22">
        <v>2</v>
      </c>
      <c r="AN232">
        <v>263.12429370000001</v>
      </c>
      <c r="AO232">
        <v>1.5078716729999999</v>
      </c>
      <c r="AP232" s="22">
        <v>2</v>
      </c>
      <c r="AQ232">
        <v>0</v>
      </c>
      <c r="AR232">
        <v>60.331747370000002</v>
      </c>
      <c r="AS232" s="25" t="s">
        <v>249</v>
      </c>
      <c r="AU232" t="s">
        <v>278</v>
      </c>
      <c r="AV232" s="21"/>
      <c r="AW232" s="21"/>
      <c r="AX232" s="75" t="s">
        <v>276</v>
      </c>
      <c r="AZ232" s="16"/>
      <c r="BA232">
        <v>2.99</v>
      </c>
      <c r="BB232">
        <v>2.72</v>
      </c>
      <c r="BC232">
        <v>1.81</v>
      </c>
      <c r="BD232" s="22"/>
      <c r="BE232" s="22"/>
      <c r="BF232">
        <v>7.51</v>
      </c>
      <c r="BG232" s="77">
        <v>39589.444444444445</v>
      </c>
      <c r="BH232" s="21" t="s">
        <v>309</v>
      </c>
      <c r="BI232">
        <v>27.45</v>
      </c>
      <c r="BJ232" s="25" t="s">
        <v>281</v>
      </c>
      <c r="BK232" s="15"/>
      <c r="BL232" s="19"/>
      <c r="BM232" s="15"/>
      <c r="BN232" s="15"/>
      <c r="BO232" s="22"/>
      <c r="BP232" s="22"/>
      <c r="BQ232" t="s">
        <v>303</v>
      </c>
      <c r="BR232" s="16">
        <v>5</v>
      </c>
      <c r="BT232" s="16">
        <v>0</v>
      </c>
      <c r="BU232" s="65"/>
      <c r="BV232">
        <v>113</v>
      </c>
    </row>
    <row r="233" spans="1:74">
      <c r="A233" s="19" t="s">
        <v>269</v>
      </c>
      <c r="B233" s="19">
        <v>1</v>
      </c>
      <c r="C233" t="s">
        <v>257</v>
      </c>
      <c r="D233">
        <v>2</v>
      </c>
      <c r="E233" s="15"/>
      <c r="F233" t="s">
        <v>282</v>
      </c>
      <c r="G233" t="s">
        <v>312</v>
      </c>
      <c r="H233" t="s">
        <v>241</v>
      </c>
      <c r="I233" s="17">
        <f t="shared" si="25"/>
        <v>53.917659999999998</v>
      </c>
      <c r="J233" s="18">
        <f t="shared" si="26"/>
        <v>9.9448799999999995</v>
      </c>
      <c r="L233" s="73" t="s">
        <v>273</v>
      </c>
      <c r="M233">
        <v>6</v>
      </c>
      <c r="N233" s="19"/>
      <c r="O233" s="19"/>
      <c r="P233">
        <v>3.4</v>
      </c>
      <c r="Q233" s="21" t="s">
        <v>245</v>
      </c>
      <c r="R233" s="15">
        <v>144</v>
      </c>
      <c r="S233" s="22"/>
      <c r="T233" s="22"/>
      <c r="U233" s="76"/>
      <c r="V233">
        <v>8.8117647058823523E-2</v>
      </c>
      <c r="W233" s="43" t="s">
        <v>212</v>
      </c>
      <c r="X233" s="72"/>
      <c r="Y233" s="16">
        <f t="shared" si="32"/>
        <v>3.3</v>
      </c>
      <c r="Z233" s="16">
        <f t="shared" si="27"/>
        <v>5.4</v>
      </c>
      <c r="AA233" s="16">
        <f t="shared" si="28"/>
        <v>91.3</v>
      </c>
      <c r="AB233" s="22">
        <f t="shared" si="29"/>
        <v>3.65</v>
      </c>
      <c r="AC233" s="15"/>
      <c r="AD233" s="22">
        <v>0.10316666666666667</v>
      </c>
      <c r="AE233" s="15"/>
      <c r="AF233" s="22">
        <f t="shared" si="30"/>
        <v>5.8</v>
      </c>
      <c r="AG233" s="22">
        <f t="shared" si="31"/>
        <v>1.4</v>
      </c>
      <c r="AH233" s="20"/>
      <c r="AI233" s="21"/>
      <c r="AJ233">
        <v>10.172578120000001</v>
      </c>
      <c r="AK233" s="22">
        <v>100</v>
      </c>
      <c r="AL233">
        <v>12.330584010000001</v>
      </c>
      <c r="AM233" s="22">
        <v>2</v>
      </c>
      <c r="AN233">
        <v>256.31764550000003</v>
      </c>
      <c r="AO233">
        <v>1.5848027920000001</v>
      </c>
      <c r="AP233" s="22">
        <v>2</v>
      </c>
      <c r="AQ233">
        <v>0</v>
      </c>
      <c r="AR233">
        <v>58.652243230000003</v>
      </c>
      <c r="AS233" s="25" t="s">
        <v>249</v>
      </c>
      <c r="AU233" t="s">
        <v>278</v>
      </c>
      <c r="AV233" s="21"/>
      <c r="AW233" s="21"/>
      <c r="AX233" s="75" t="s">
        <v>276</v>
      </c>
      <c r="AZ233" s="16"/>
      <c r="BA233">
        <v>2.99</v>
      </c>
      <c r="BB233">
        <v>2.72</v>
      </c>
      <c r="BC233">
        <v>1.81</v>
      </c>
      <c r="BD233" s="22"/>
      <c r="BE233" s="22"/>
      <c r="BF233">
        <v>7.51</v>
      </c>
      <c r="BG233" s="77">
        <v>39589.444444444445</v>
      </c>
      <c r="BH233" s="21" t="s">
        <v>309</v>
      </c>
      <c r="BI233">
        <v>27.45</v>
      </c>
      <c r="BJ233" s="25" t="s">
        <v>281</v>
      </c>
      <c r="BK233" s="15"/>
      <c r="BL233" s="19"/>
      <c r="BM233" s="15"/>
      <c r="BN233" s="15"/>
      <c r="BO233" s="22"/>
      <c r="BP233" s="22"/>
      <c r="BQ233" t="s">
        <v>303</v>
      </c>
      <c r="BR233" s="16">
        <v>5</v>
      </c>
      <c r="BT233" s="16">
        <v>0</v>
      </c>
      <c r="BU233" s="65"/>
      <c r="BV233">
        <v>113</v>
      </c>
    </row>
    <row r="234" spans="1:74">
      <c r="A234" s="19" t="s">
        <v>269</v>
      </c>
      <c r="B234" s="19">
        <v>1</v>
      </c>
      <c r="C234" t="s">
        <v>257</v>
      </c>
      <c r="D234">
        <v>2</v>
      </c>
      <c r="E234" s="15"/>
      <c r="F234" t="s">
        <v>282</v>
      </c>
      <c r="G234" t="s">
        <v>312</v>
      </c>
      <c r="H234" t="s">
        <v>241</v>
      </c>
      <c r="I234" s="17">
        <f t="shared" si="25"/>
        <v>53.917659999999998</v>
      </c>
      <c r="J234" s="18">
        <f t="shared" si="26"/>
        <v>9.9448799999999995</v>
      </c>
      <c r="L234" s="73" t="s">
        <v>273</v>
      </c>
      <c r="M234">
        <v>7</v>
      </c>
      <c r="N234" s="19"/>
      <c r="O234" s="19"/>
      <c r="P234">
        <v>13</v>
      </c>
      <c r="Q234" s="21" t="s">
        <v>245</v>
      </c>
      <c r="R234" s="15">
        <v>144</v>
      </c>
      <c r="S234" s="22"/>
      <c r="T234" s="22"/>
      <c r="U234" s="76"/>
      <c r="V234">
        <v>1.5647058823529413E-2</v>
      </c>
      <c r="W234" s="43" t="s">
        <v>212</v>
      </c>
      <c r="X234" s="72"/>
      <c r="Y234" s="16">
        <f t="shared" si="32"/>
        <v>3.3</v>
      </c>
      <c r="Z234" s="16">
        <f t="shared" si="27"/>
        <v>5.4</v>
      </c>
      <c r="AA234" s="16">
        <f t="shared" si="28"/>
        <v>91.3</v>
      </c>
      <c r="AB234" s="22">
        <f t="shared" si="29"/>
        <v>3.65</v>
      </c>
      <c r="AC234" s="15"/>
      <c r="AD234" s="22">
        <v>0.10316666666666667</v>
      </c>
      <c r="AE234" s="15"/>
      <c r="AF234" s="22">
        <f t="shared" si="30"/>
        <v>5.8</v>
      </c>
      <c r="AG234" s="22">
        <f t="shared" si="31"/>
        <v>1.4</v>
      </c>
      <c r="AH234" s="20"/>
      <c r="AI234" s="21"/>
      <c r="AJ234">
        <v>9.1795062420000004</v>
      </c>
      <c r="AK234" s="22">
        <v>100</v>
      </c>
      <c r="AL234">
        <v>12.00078729</v>
      </c>
      <c r="AM234" s="22">
        <v>2</v>
      </c>
      <c r="AN234">
        <v>201.4750694</v>
      </c>
      <c r="AO234">
        <v>1.296704914</v>
      </c>
      <c r="AP234" s="22">
        <v>2</v>
      </c>
      <c r="AQ234">
        <v>0</v>
      </c>
      <c r="AR234">
        <v>66.23224424</v>
      </c>
      <c r="AS234" s="25" t="s">
        <v>249</v>
      </c>
      <c r="AU234" t="s">
        <v>278</v>
      </c>
      <c r="AV234" s="21"/>
      <c r="AW234" s="21"/>
      <c r="AX234" s="75" t="s">
        <v>276</v>
      </c>
      <c r="AZ234" s="16"/>
      <c r="BA234">
        <v>2.99</v>
      </c>
      <c r="BB234">
        <v>2.72</v>
      </c>
      <c r="BC234">
        <v>1.81</v>
      </c>
      <c r="BD234" s="22"/>
      <c r="BE234" s="22"/>
      <c r="BF234">
        <v>7.51</v>
      </c>
      <c r="BG234" s="77">
        <v>39589.444444444445</v>
      </c>
      <c r="BH234" s="21" t="s">
        <v>309</v>
      </c>
      <c r="BI234">
        <v>27.45</v>
      </c>
      <c r="BJ234" s="25" t="s">
        <v>281</v>
      </c>
      <c r="BK234" s="15"/>
      <c r="BL234" s="19"/>
      <c r="BM234" s="15"/>
      <c r="BN234" s="15"/>
      <c r="BO234" s="22"/>
      <c r="BP234" s="22"/>
      <c r="BQ234" t="s">
        <v>303</v>
      </c>
      <c r="BR234" s="16">
        <v>5</v>
      </c>
      <c r="BT234" s="16">
        <v>0</v>
      </c>
      <c r="BU234" s="65"/>
      <c r="BV234">
        <v>113</v>
      </c>
    </row>
    <row r="235" spans="1:74">
      <c r="A235" s="19" t="s">
        <v>269</v>
      </c>
      <c r="B235" s="19">
        <v>1</v>
      </c>
      <c r="C235" t="s">
        <v>257</v>
      </c>
      <c r="D235">
        <v>2</v>
      </c>
      <c r="E235" s="15"/>
      <c r="F235" t="s">
        <v>282</v>
      </c>
      <c r="G235" t="s">
        <v>312</v>
      </c>
      <c r="H235" t="s">
        <v>241</v>
      </c>
      <c r="I235" s="17">
        <f t="shared" si="25"/>
        <v>53.917659999999998</v>
      </c>
      <c r="J235" s="18">
        <f t="shared" si="26"/>
        <v>9.9448799999999995</v>
      </c>
      <c r="L235" s="73" t="s">
        <v>273</v>
      </c>
      <c r="M235">
        <v>8</v>
      </c>
      <c r="N235" s="19"/>
      <c r="O235" s="19"/>
      <c r="P235">
        <v>4.5999999999999996</v>
      </c>
      <c r="Q235" s="21" t="s">
        <v>245</v>
      </c>
      <c r="R235" s="15">
        <v>144</v>
      </c>
      <c r="S235" s="22"/>
      <c r="T235" s="22"/>
      <c r="U235" s="76"/>
      <c r="V235">
        <v>7.247058823529412E-2</v>
      </c>
      <c r="W235" s="43" t="s">
        <v>212</v>
      </c>
      <c r="X235" s="72"/>
      <c r="Y235" s="16">
        <f t="shared" si="32"/>
        <v>3.3</v>
      </c>
      <c r="Z235" s="16">
        <f t="shared" si="27"/>
        <v>5.4</v>
      </c>
      <c r="AA235" s="16">
        <f t="shared" si="28"/>
        <v>91.3</v>
      </c>
      <c r="AB235" s="22">
        <f t="shared" si="29"/>
        <v>3.65</v>
      </c>
      <c r="AC235" s="15"/>
      <c r="AD235" s="22">
        <v>0.10316666666666667</v>
      </c>
      <c r="AE235" s="15"/>
      <c r="AF235" s="22">
        <f t="shared" si="30"/>
        <v>5.8</v>
      </c>
      <c r="AG235" s="22">
        <f t="shared" si="31"/>
        <v>1.4</v>
      </c>
      <c r="AH235" s="20"/>
      <c r="AI235" s="21"/>
      <c r="AJ235">
        <v>9.6731847779999995</v>
      </c>
      <c r="AK235" s="22">
        <v>100</v>
      </c>
      <c r="AL235">
        <v>12.00300835</v>
      </c>
      <c r="AM235" s="22">
        <v>2</v>
      </c>
      <c r="AN235">
        <v>225.13301569999999</v>
      </c>
      <c r="AO235">
        <v>1.394278795</v>
      </c>
      <c r="AP235" s="22">
        <v>2</v>
      </c>
      <c r="AQ235">
        <v>0</v>
      </c>
      <c r="AR235">
        <v>65.053950169999993</v>
      </c>
      <c r="AS235" s="25" t="s">
        <v>249</v>
      </c>
      <c r="AU235" t="s">
        <v>278</v>
      </c>
      <c r="AV235" s="21"/>
      <c r="AW235" s="21"/>
      <c r="AX235" s="75" t="s">
        <v>276</v>
      </c>
      <c r="AZ235" s="16"/>
      <c r="BA235">
        <v>2.99</v>
      </c>
      <c r="BB235">
        <v>2.72</v>
      </c>
      <c r="BC235">
        <v>1.81</v>
      </c>
      <c r="BD235" s="22"/>
      <c r="BE235" s="22"/>
      <c r="BF235">
        <v>7.51</v>
      </c>
      <c r="BG235" s="77">
        <v>39589.444444444445</v>
      </c>
      <c r="BH235" s="21" t="s">
        <v>309</v>
      </c>
      <c r="BI235">
        <v>27.45</v>
      </c>
      <c r="BJ235" s="25" t="s">
        <v>281</v>
      </c>
      <c r="BK235" s="15"/>
      <c r="BL235" s="19"/>
      <c r="BM235" s="15"/>
      <c r="BN235" s="15"/>
      <c r="BO235" s="22"/>
      <c r="BP235" s="22"/>
      <c r="BQ235" t="s">
        <v>303</v>
      </c>
      <c r="BR235" s="16">
        <v>5</v>
      </c>
      <c r="BT235" s="16">
        <v>0</v>
      </c>
      <c r="BU235" s="65"/>
      <c r="BV235">
        <v>113</v>
      </c>
    </row>
    <row r="236" spans="1:74">
      <c r="A236" s="19" t="s">
        <v>269</v>
      </c>
      <c r="B236" s="19">
        <v>1</v>
      </c>
      <c r="C236" t="s">
        <v>257</v>
      </c>
      <c r="D236">
        <v>2</v>
      </c>
      <c r="E236" s="15"/>
      <c r="F236" t="s">
        <v>282</v>
      </c>
      <c r="G236" t="s">
        <v>312</v>
      </c>
      <c r="H236" t="s">
        <v>241</v>
      </c>
      <c r="I236" s="17">
        <f t="shared" si="25"/>
        <v>53.917659999999998</v>
      </c>
      <c r="J236" s="18">
        <f t="shared" si="26"/>
        <v>9.9448799999999995</v>
      </c>
      <c r="L236" s="73" t="s">
        <v>273</v>
      </c>
      <c r="M236">
        <v>9</v>
      </c>
      <c r="N236" s="19"/>
      <c r="O236" s="19"/>
      <c r="P236">
        <v>5.0999999999999996</v>
      </c>
      <c r="Q236" s="21" t="s">
        <v>245</v>
      </c>
      <c r="R236" s="15">
        <v>144</v>
      </c>
      <c r="S236" s="22"/>
      <c r="T236" s="22"/>
      <c r="U236" s="76"/>
      <c r="V236">
        <v>5.2705882352941179E-2</v>
      </c>
      <c r="W236" s="43" t="s">
        <v>212</v>
      </c>
      <c r="X236" s="72"/>
      <c r="Y236" s="16">
        <f t="shared" si="32"/>
        <v>3.3</v>
      </c>
      <c r="Z236" s="16">
        <f t="shared" si="27"/>
        <v>5.4</v>
      </c>
      <c r="AA236" s="16">
        <f t="shared" si="28"/>
        <v>91.3</v>
      </c>
      <c r="AB236" s="22">
        <f t="shared" si="29"/>
        <v>3.65</v>
      </c>
      <c r="AC236" s="15"/>
      <c r="AD236" s="22">
        <v>0.10316666666666667</v>
      </c>
      <c r="AE236" s="15"/>
      <c r="AF236" s="22">
        <f t="shared" si="30"/>
        <v>5.8</v>
      </c>
      <c r="AG236" s="22">
        <f t="shared" si="31"/>
        <v>1.4</v>
      </c>
      <c r="AH236" s="20"/>
      <c r="AI236" s="21"/>
      <c r="AJ236">
        <v>10.252145199999999</v>
      </c>
      <c r="AK236" s="22">
        <v>100</v>
      </c>
      <c r="AL236">
        <v>12.37876752</v>
      </c>
      <c r="AM236" s="22">
        <v>2</v>
      </c>
      <c r="AN236">
        <v>237.31836899999999</v>
      </c>
      <c r="AO236">
        <v>1.5213461829999999</v>
      </c>
      <c r="AP236" s="22">
        <v>2</v>
      </c>
      <c r="AQ236">
        <v>0</v>
      </c>
      <c r="AR236">
        <v>63.741609480000001</v>
      </c>
      <c r="AS236" s="25" t="s">
        <v>249</v>
      </c>
      <c r="AU236" t="s">
        <v>278</v>
      </c>
      <c r="AV236" s="21"/>
      <c r="AW236" s="21"/>
      <c r="AX236" s="75" t="s">
        <v>276</v>
      </c>
      <c r="AZ236" s="16"/>
      <c r="BA236">
        <v>2.99</v>
      </c>
      <c r="BB236">
        <v>2.72</v>
      </c>
      <c r="BC236">
        <v>1.81</v>
      </c>
      <c r="BD236" s="22"/>
      <c r="BE236" s="22"/>
      <c r="BF236">
        <v>7.51</v>
      </c>
      <c r="BG236" s="77">
        <v>39589.444444444445</v>
      </c>
      <c r="BH236" s="21" t="s">
        <v>309</v>
      </c>
      <c r="BI236">
        <v>27.45</v>
      </c>
      <c r="BJ236" s="25" t="s">
        <v>281</v>
      </c>
      <c r="BK236" s="15"/>
      <c r="BL236" s="19"/>
      <c r="BM236" s="15"/>
      <c r="BN236" s="15"/>
      <c r="BO236" s="22"/>
      <c r="BP236" s="22"/>
      <c r="BQ236" t="s">
        <v>303</v>
      </c>
      <c r="BR236" s="16">
        <v>5</v>
      </c>
      <c r="BT236" s="16">
        <v>0</v>
      </c>
      <c r="BU236" s="65"/>
      <c r="BV236">
        <v>113</v>
      </c>
    </row>
    <row r="237" spans="1:74">
      <c r="A237" s="19" t="s">
        <v>269</v>
      </c>
      <c r="B237" s="19">
        <v>1</v>
      </c>
      <c r="C237" t="s">
        <v>257</v>
      </c>
      <c r="D237">
        <v>2</v>
      </c>
      <c r="E237" s="15"/>
      <c r="F237" t="s">
        <v>282</v>
      </c>
      <c r="G237" t="s">
        <v>312</v>
      </c>
      <c r="H237" t="s">
        <v>242</v>
      </c>
      <c r="I237" s="17">
        <f t="shared" si="25"/>
        <v>53.917659999999998</v>
      </c>
      <c r="J237" s="18">
        <f t="shared" si="26"/>
        <v>9.9448799999999995</v>
      </c>
      <c r="L237" s="73" t="s">
        <v>273</v>
      </c>
      <c r="M237">
        <v>1</v>
      </c>
      <c r="N237" s="19"/>
      <c r="O237" s="19"/>
      <c r="P237">
        <v>4.9000000000000004</v>
      </c>
      <c r="Q237" s="21" t="s">
        <v>245</v>
      </c>
      <c r="R237" s="15">
        <v>144</v>
      </c>
      <c r="S237" s="22"/>
      <c r="T237" s="22"/>
      <c r="U237" s="76"/>
      <c r="V237">
        <v>0.53364705882352947</v>
      </c>
      <c r="W237" s="43" t="s">
        <v>212</v>
      </c>
      <c r="X237" s="72"/>
      <c r="Y237" s="16">
        <f t="shared" si="32"/>
        <v>3.3</v>
      </c>
      <c r="Z237" s="16">
        <f t="shared" si="27"/>
        <v>5.4</v>
      </c>
      <c r="AA237" s="16">
        <f t="shared" si="28"/>
        <v>91.3</v>
      </c>
      <c r="AB237" s="22">
        <f t="shared" si="29"/>
        <v>3.65</v>
      </c>
      <c r="AC237" s="15"/>
      <c r="AD237" s="22">
        <v>0.10316666666666667</v>
      </c>
      <c r="AE237" s="15"/>
      <c r="AF237" s="22">
        <f t="shared" si="30"/>
        <v>5.8</v>
      </c>
      <c r="AG237" s="22">
        <f t="shared" si="31"/>
        <v>1.4</v>
      </c>
      <c r="AH237" s="20"/>
      <c r="AI237" s="21"/>
      <c r="AJ237">
        <v>14.427530000000001</v>
      </c>
      <c r="AK237" s="22">
        <v>100</v>
      </c>
      <c r="AL237">
        <v>13.79827</v>
      </c>
      <c r="AM237" s="22">
        <v>2</v>
      </c>
      <c r="AN237">
        <v>488.46820000000002</v>
      </c>
      <c r="AO237">
        <v>2.631373</v>
      </c>
      <c r="AP237" s="22">
        <v>2</v>
      </c>
      <c r="AQ237">
        <v>0</v>
      </c>
      <c r="AR237">
        <v>43.077256669999997</v>
      </c>
      <c r="AS237" s="25" t="s">
        <v>249</v>
      </c>
      <c r="AU237" t="s">
        <v>278</v>
      </c>
      <c r="AV237" s="21"/>
      <c r="AW237" s="21"/>
      <c r="AX237" s="75" t="s">
        <v>276</v>
      </c>
      <c r="AZ237" s="16"/>
      <c r="BA237">
        <v>2.99</v>
      </c>
      <c r="BB237">
        <v>2.72</v>
      </c>
      <c r="BC237">
        <v>1.81</v>
      </c>
      <c r="BD237" s="22"/>
      <c r="BE237" s="22"/>
      <c r="BF237">
        <v>7.51</v>
      </c>
      <c r="BG237" s="77">
        <v>39589.444444444445</v>
      </c>
      <c r="BH237" s="21" t="s">
        <v>309</v>
      </c>
      <c r="BI237">
        <v>27.45</v>
      </c>
      <c r="BJ237" s="25" t="s">
        <v>281</v>
      </c>
      <c r="BK237" s="15"/>
      <c r="BL237" s="19"/>
      <c r="BM237" s="15"/>
      <c r="BN237" s="15"/>
      <c r="BO237" s="22"/>
      <c r="BP237" s="22"/>
      <c r="BQ237" t="s">
        <v>303</v>
      </c>
      <c r="BR237" s="16">
        <v>5</v>
      </c>
      <c r="BT237" s="16">
        <v>0</v>
      </c>
      <c r="BU237" s="65"/>
      <c r="BV237">
        <v>113</v>
      </c>
    </row>
    <row r="238" spans="1:74">
      <c r="A238" s="19" t="s">
        <v>269</v>
      </c>
      <c r="B238" s="19">
        <v>1</v>
      </c>
      <c r="C238" t="s">
        <v>257</v>
      </c>
      <c r="D238">
        <v>2</v>
      </c>
      <c r="E238" s="15"/>
      <c r="F238" t="s">
        <v>282</v>
      </c>
      <c r="G238" t="s">
        <v>312</v>
      </c>
      <c r="H238" t="s">
        <v>242</v>
      </c>
      <c r="I238" s="17">
        <f t="shared" si="25"/>
        <v>53.917659999999998</v>
      </c>
      <c r="J238" s="18">
        <f t="shared" si="26"/>
        <v>9.9448799999999995</v>
      </c>
      <c r="L238" s="73" t="s">
        <v>273</v>
      </c>
      <c r="M238">
        <v>2</v>
      </c>
      <c r="N238" s="19"/>
      <c r="O238" s="19"/>
      <c r="P238">
        <v>3.1</v>
      </c>
      <c r="Q238" s="21" t="s">
        <v>245</v>
      </c>
      <c r="R238" s="15">
        <v>144</v>
      </c>
      <c r="S238" s="22"/>
      <c r="T238" s="22"/>
      <c r="U238" s="76"/>
      <c r="V238">
        <v>0.17788235294117646</v>
      </c>
      <c r="W238" s="43" t="s">
        <v>212</v>
      </c>
      <c r="X238" s="72"/>
      <c r="Y238" s="16">
        <f t="shared" si="32"/>
        <v>3.3</v>
      </c>
      <c r="Z238" s="16">
        <f t="shared" si="27"/>
        <v>5.4</v>
      </c>
      <c r="AA238" s="16">
        <f t="shared" si="28"/>
        <v>91.3</v>
      </c>
      <c r="AB238" s="22">
        <f t="shared" si="29"/>
        <v>3.65</v>
      </c>
      <c r="AC238" s="15"/>
      <c r="AD238" s="22">
        <v>0.10316666666666667</v>
      </c>
      <c r="AE238" s="15"/>
      <c r="AF238" s="22">
        <f t="shared" si="30"/>
        <v>5.8</v>
      </c>
      <c r="AG238" s="22">
        <f t="shared" si="31"/>
        <v>1.4</v>
      </c>
      <c r="AH238" s="20"/>
      <c r="AI238" s="21"/>
      <c r="AJ238">
        <v>14.10868367</v>
      </c>
      <c r="AK238" s="22">
        <v>100</v>
      </c>
      <c r="AL238">
        <v>14.299381629999999</v>
      </c>
      <c r="AM238" s="22">
        <v>2</v>
      </c>
      <c r="AN238">
        <v>378.95354900000001</v>
      </c>
      <c r="AO238">
        <v>2.522961429</v>
      </c>
      <c r="AP238" s="22">
        <v>2</v>
      </c>
      <c r="AQ238">
        <v>0</v>
      </c>
      <c r="AR238">
        <v>41.695085710000001</v>
      </c>
      <c r="AS238" s="25" t="s">
        <v>249</v>
      </c>
      <c r="AU238" t="s">
        <v>278</v>
      </c>
      <c r="AV238" s="21"/>
      <c r="AW238" s="21"/>
      <c r="AX238" s="75" t="s">
        <v>276</v>
      </c>
      <c r="AZ238" s="16"/>
      <c r="BA238">
        <v>2.99</v>
      </c>
      <c r="BB238">
        <v>2.72</v>
      </c>
      <c r="BC238">
        <v>1.81</v>
      </c>
      <c r="BD238" s="22"/>
      <c r="BE238" s="22"/>
      <c r="BF238">
        <v>7.51</v>
      </c>
      <c r="BG238" s="77">
        <v>39589.444444444445</v>
      </c>
      <c r="BH238" s="21" t="s">
        <v>309</v>
      </c>
      <c r="BI238">
        <v>27.45</v>
      </c>
      <c r="BJ238" s="25" t="s">
        <v>281</v>
      </c>
      <c r="BK238" s="15"/>
      <c r="BL238" s="19"/>
      <c r="BM238" s="15"/>
      <c r="BN238" s="15"/>
      <c r="BO238" s="22"/>
      <c r="BP238" s="22"/>
      <c r="BQ238" t="s">
        <v>303</v>
      </c>
      <c r="BR238" s="16">
        <v>5</v>
      </c>
      <c r="BT238" s="16">
        <v>0</v>
      </c>
      <c r="BU238" s="65"/>
      <c r="BV238">
        <v>113</v>
      </c>
    </row>
    <row r="239" spans="1:74">
      <c r="A239" s="19" t="s">
        <v>269</v>
      </c>
      <c r="B239" s="19">
        <v>1</v>
      </c>
      <c r="C239" t="s">
        <v>257</v>
      </c>
      <c r="D239">
        <v>2</v>
      </c>
      <c r="E239" s="15"/>
      <c r="F239" t="s">
        <v>282</v>
      </c>
      <c r="G239" t="s">
        <v>312</v>
      </c>
      <c r="H239" t="s">
        <v>242</v>
      </c>
      <c r="I239" s="17">
        <f t="shared" si="25"/>
        <v>53.917659999999998</v>
      </c>
      <c r="J239" s="18">
        <f t="shared" si="26"/>
        <v>9.9448799999999995</v>
      </c>
      <c r="L239" s="73" t="s">
        <v>273</v>
      </c>
      <c r="M239">
        <v>3</v>
      </c>
      <c r="N239" s="19"/>
      <c r="O239" s="19"/>
      <c r="P239">
        <v>13</v>
      </c>
      <c r="Q239" s="21" t="s">
        <v>245</v>
      </c>
      <c r="R239" s="15">
        <v>144</v>
      </c>
      <c r="S239" s="22"/>
      <c r="T239" s="22"/>
      <c r="U239" s="76"/>
      <c r="V239">
        <v>5.3529411764705881E-2</v>
      </c>
      <c r="W239" s="43" t="s">
        <v>212</v>
      </c>
      <c r="X239" s="72"/>
      <c r="Y239" s="16">
        <f t="shared" si="32"/>
        <v>3.3</v>
      </c>
      <c r="Z239" s="16">
        <f t="shared" si="27"/>
        <v>5.4</v>
      </c>
      <c r="AA239" s="16">
        <f t="shared" si="28"/>
        <v>91.3</v>
      </c>
      <c r="AB239" s="22">
        <f t="shared" si="29"/>
        <v>3.65</v>
      </c>
      <c r="AC239" s="15"/>
      <c r="AD239" s="22">
        <v>0.10316666666666667</v>
      </c>
      <c r="AE239" s="15"/>
      <c r="AF239" s="22">
        <f t="shared" si="30"/>
        <v>5.8</v>
      </c>
      <c r="AG239" s="22">
        <f t="shared" si="31"/>
        <v>1.4</v>
      </c>
      <c r="AH239" s="20"/>
      <c r="AI239" s="21"/>
      <c r="AJ239">
        <v>8.1596432990000007</v>
      </c>
      <c r="AK239" s="22">
        <v>100</v>
      </c>
      <c r="AL239">
        <v>11.708271809999999</v>
      </c>
      <c r="AM239" s="22">
        <v>2</v>
      </c>
      <c r="AN239">
        <v>194.4931278</v>
      </c>
      <c r="AO239">
        <v>1.272939732</v>
      </c>
      <c r="AP239" s="22">
        <v>2</v>
      </c>
      <c r="AQ239">
        <v>0</v>
      </c>
      <c r="AR239">
        <v>66.455414169999997</v>
      </c>
      <c r="AS239" s="25" t="s">
        <v>249</v>
      </c>
      <c r="AU239" t="s">
        <v>278</v>
      </c>
      <c r="AV239" s="21"/>
      <c r="AW239" s="21"/>
      <c r="AX239" s="75" t="s">
        <v>276</v>
      </c>
      <c r="AZ239" s="16"/>
      <c r="BA239">
        <v>2.99</v>
      </c>
      <c r="BB239">
        <v>2.72</v>
      </c>
      <c r="BC239">
        <v>1.81</v>
      </c>
      <c r="BD239" s="22"/>
      <c r="BE239" s="22"/>
      <c r="BF239">
        <v>7.51</v>
      </c>
      <c r="BG239" s="77">
        <v>39589.444444444445</v>
      </c>
      <c r="BH239" s="21" t="s">
        <v>309</v>
      </c>
      <c r="BI239">
        <v>27.45</v>
      </c>
      <c r="BJ239" s="25" t="s">
        <v>281</v>
      </c>
      <c r="BK239" s="15"/>
      <c r="BL239" s="19"/>
      <c r="BM239" s="15"/>
      <c r="BN239" s="15"/>
      <c r="BO239" s="22"/>
      <c r="BP239" s="22"/>
      <c r="BQ239" t="s">
        <v>303</v>
      </c>
      <c r="BR239" s="16">
        <v>5</v>
      </c>
      <c r="BT239" s="16">
        <v>0</v>
      </c>
      <c r="BU239" s="65"/>
      <c r="BV239">
        <v>113</v>
      </c>
    </row>
    <row r="240" spans="1:74">
      <c r="A240" s="19" t="s">
        <v>269</v>
      </c>
      <c r="B240" s="19">
        <v>1</v>
      </c>
      <c r="C240" t="s">
        <v>257</v>
      </c>
      <c r="D240">
        <v>2</v>
      </c>
      <c r="E240" s="15"/>
      <c r="F240" t="s">
        <v>282</v>
      </c>
      <c r="G240" t="s">
        <v>312</v>
      </c>
      <c r="H240" t="s">
        <v>242</v>
      </c>
      <c r="I240" s="17">
        <f t="shared" si="25"/>
        <v>53.917659999999998</v>
      </c>
      <c r="J240" s="18">
        <f t="shared" si="26"/>
        <v>9.9448799999999995</v>
      </c>
      <c r="L240" s="73" t="s">
        <v>273</v>
      </c>
      <c r="M240">
        <v>4</v>
      </c>
      <c r="N240" s="19"/>
      <c r="O240" s="19"/>
      <c r="P240">
        <v>3.4</v>
      </c>
      <c r="Q240" s="21" t="s">
        <v>245</v>
      </c>
      <c r="R240" s="15">
        <v>144</v>
      </c>
      <c r="S240" s="22"/>
      <c r="T240" s="22"/>
      <c r="U240" s="76"/>
      <c r="V240">
        <v>0.12188235294117647</v>
      </c>
      <c r="W240" s="43" t="s">
        <v>212</v>
      </c>
      <c r="X240" s="72"/>
      <c r="Y240" s="16">
        <f t="shared" si="32"/>
        <v>3.3</v>
      </c>
      <c r="Z240" s="16">
        <f t="shared" si="27"/>
        <v>5.4</v>
      </c>
      <c r="AA240" s="16">
        <f t="shared" si="28"/>
        <v>91.3</v>
      </c>
      <c r="AB240" s="22">
        <f t="shared" si="29"/>
        <v>3.65</v>
      </c>
      <c r="AC240" s="15"/>
      <c r="AD240" s="22">
        <v>0.10316666666666667</v>
      </c>
      <c r="AE240" s="15"/>
      <c r="AF240" s="22">
        <f t="shared" si="30"/>
        <v>5.8</v>
      </c>
      <c r="AG240" s="22">
        <f t="shared" si="31"/>
        <v>1.4</v>
      </c>
      <c r="AH240" s="20"/>
      <c r="AI240" s="21"/>
      <c r="AJ240">
        <v>8.8590006690000003</v>
      </c>
      <c r="AK240" s="22">
        <v>100</v>
      </c>
      <c r="AL240">
        <v>11.57134074</v>
      </c>
      <c r="AM240" s="22">
        <v>2</v>
      </c>
      <c r="AN240">
        <v>242.2199813</v>
      </c>
      <c r="AO240">
        <v>1.422350311</v>
      </c>
      <c r="AP240" s="22">
        <v>2</v>
      </c>
      <c r="AQ240">
        <v>0</v>
      </c>
      <c r="AR240">
        <v>63.428455409999998</v>
      </c>
      <c r="AS240" s="25" t="s">
        <v>249</v>
      </c>
      <c r="AU240" t="s">
        <v>278</v>
      </c>
      <c r="AV240" s="21"/>
      <c r="AW240" s="21"/>
      <c r="AX240" s="75" t="s">
        <v>276</v>
      </c>
      <c r="AZ240" s="16"/>
      <c r="BA240">
        <v>2.99</v>
      </c>
      <c r="BB240">
        <v>2.72</v>
      </c>
      <c r="BC240">
        <v>1.81</v>
      </c>
      <c r="BD240" s="22"/>
      <c r="BE240" s="22"/>
      <c r="BF240">
        <v>7.51</v>
      </c>
      <c r="BG240" s="77">
        <v>39589.444444444445</v>
      </c>
      <c r="BH240" s="21" t="s">
        <v>309</v>
      </c>
      <c r="BI240">
        <v>27.45</v>
      </c>
      <c r="BJ240" s="25" t="s">
        <v>281</v>
      </c>
      <c r="BK240" s="15"/>
      <c r="BL240" s="19"/>
      <c r="BM240" s="15"/>
      <c r="BN240" s="15"/>
      <c r="BO240" s="22"/>
      <c r="BP240" s="22"/>
      <c r="BQ240" t="s">
        <v>303</v>
      </c>
      <c r="BR240" s="16">
        <v>5</v>
      </c>
      <c r="BT240" s="16">
        <v>0</v>
      </c>
      <c r="BU240" s="65"/>
      <c r="BV240">
        <v>113</v>
      </c>
    </row>
    <row r="241" spans="1:74">
      <c r="A241" s="19" t="s">
        <v>269</v>
      </c>
      <c r="B241" s="19">
        <v>1</v>
      </c>
      <c r="C241" t="s">
        <v>257</v>
      </c>
      <c r="D241">
        <v>2</v>
      </c>
      <c r="E241" s="15"/>
      <c r="F241" t="s">
        <v>282</v>
      </c>
      <c r="G241" t="s">
        <v>312</v>
      </c>
      <c r="H241" t="s">
        <v>242</v>
      </c>
      <c r="I241" s="17">
        <f t="shared" si="25"/>
        <v>53.917659999999998</v>
      </c>
      <c r="J241" s="18">
        <f t="shared" si="26"/>
        <v>9.9448799999999995</v>
      </c>
      <c r="L241" s="73" t="s">
        <v>273</v>
      </c>
      <c r="M241">
        <v>5</v>
      </c>
      <c r="N241" s="19"/>
      <c r="O241" s="19"/>
      <c r="P241">
        <v>4.0999999999999996</v>
      </c>
      <c r="Q241" s="21" t="s">
        <v>245</v>
      </c>
      <c r="R241" s="15">
        <v>144</v>
      </c>
      <c r="S241" s="22"/>
      <c r="T241" s="22"/>
      <c r="U241" s="76"/>
      <c r="V241">
        <v>0.11694117647058822</v>
      </c>
      <c r="W241" s="43" t="s">
        <v>212</v>
      </c>
      <c r="X241" s="72"/>
      <c r="Y241" s="16">
        <f t="shared" si="32"/>
        <v>3.3</v>
      </c>
      <c r="Z241" s="16">
        <f t="shared" si="27"/>
        <v>5.4</v>
      </c>
      <c r="AA241" s="16">
        <f t="shared" si="28"/>
        <v>91.3</v>
      </c>
      <c r="AB241" s="22">
        <f t="shared" si="29"/>
        <v>3.65</v>
      </c>
      <c r="AC241" s="15"/>
      <c r="AD241" s="22">
        <v>0.10316666666666667</v>
      </c>
      <c r="AE241" s="15"/>
      <c r="AF241" s="22">
        <f t="shared" si="30"/>
        <v>5.8</v>
      </c>
      <c r="AG241" s="22">
        <f t="shared" si="31"/>
        <v>1.4</v>
      </c>
      <c r="AH241" s="20"/>
      <c r="AI241" s="21"/>
      <c r="AJ241">
        <v>9.6802034829999997</v>
      </c>
      <c r="AK241" s="22">
        <v>100</v>
      </c>
      <c r="AL241">
        <v>11.96750366</v>
      </c>
      <c r="AM241" s="22">
        <v>2</v>
      </c>
      <c r="AN241">
        <v>264.8752629</v>
      </c>
      <c r="AO241">
        <v>1.5107781739999999</v>
      </c>
      <c r="AP241" s="22">
        <v>2</v>
      </c>
      <c r="AQ241">
        <v>0</v>
      </c>
      <c r="AR241">
        <v>60.203213949999999</v>
      </c>
      <c r="AS241" s="25" t="s">
        <v>249</v>
      </c>
      <c r="AU241" t="s">
        <v>278</v>
      </c>
      <c r="AV241" s="21"/>
      <c r="AW241" s="21"/>
      <c r="AX241" s="75" t="s">
        <v>276</v>
      </c>
      <c r="AZ241" s="16"/>
      <c r="BA241">
        <v>2.99</v>
      </c>
      <c r="BB241">
        <v>2.72</v>
      </c>
      <c r="BC241">
        <v>1.81</v>
      </c>
      <c r="BD241" s="22"/>
      <c r="BE241" s="22"/>
      <c r="BF241">
        <v>7.51</v>
      </c>
      <c r="BG241" s="77">
        <v>39589.444444444445</v>
      </c>
      <c r="BH241" s="21" t="s">
        <v>309</v>
      </c>
      <c r="BI241">
        <v>27.45</v>
      </c>
      <c r="BJ241" s="25" t="s">
        <v>281</v>
      </c>
      <c r="BK241" s="15"/>
      <c r="BL241" s="19"/>
      <c r="BM241" s="15"/>
      <c r="BN241" s="15"/>
      <c r="BO241" s="22"/>
      <c r="BP241" s="22"/>
      <c r="BQ241" t="s">
        <v>303</v>
      </c>
      <c r="BR241" s="16">
        <v>5</v>
      </c>
      <c r="BT241" s="16">
        <v>0</v>
      </c>
      <c r="BU241" s="65"/>
      <c r="BV241">
        <v>113</v>
      </c>
    </row>
    <row r="242" spans="1:74">
      <c r="A242" s="19" t="s">
        <v>269</v>
      </c>
      <c r="B242" s="19">
        <v>1</v>
      </c>
      <c r="C242" t="s">
        <v>257</v>
      </c>
      <c r="D242">
        <v>2</v>
      </c>
      <c r="E242" s="15"/>
      <c r="F242" t="s">
        <v>282</v>
      </c>
      <c r="G242" t="s">
        <v>312</v>
      </c>
      <c r="H242" t="s">
        <v>242</v>
      </c>
      <c r="I242" s="17">
        <f t="shared" si="25"/>
        <v>53.917659999999998</v>
      </c>
      <c r="J242" s="18">
        <f t="shared" si="26"/>
        <v>9.9448799999999995</v>
      </c>
      <c r="L242" s="73" t="s">
        <v>273</v>
      </c>
      <c r="M242">
        <v>6</v>
      </c>
      <c r="N242" s="19"/>
      <c r="O242" s="19"/>
      <c r="P242">
        <v>3.4</v>
      </c>
      <c r="Q242" s="21" t="s">
        <v>245</v>
      </c>
      <c r="R242" s="15">
        <v>144</v>
      </c>
      <c r="S242" s="22"/>
      <c r="T242" s="22"/>
      <c r="U242" s="76"/>
      <c r="V242">
        <v>7.6588235294117651E-2</v>
      </c>
      <c r="W242" s="43" t="s">
        <v>212</v>
      </c>
      <c r="X242" s="72"/>
      <c r="Y242" s="16">
        <f t="shared" si="32"/>
        <v>3.3</v>
      </c>
      <c r="Z242" s="16">
        <f t="shared" si="27"/>
        <v>5.4</v>
      </c>
      <c r="AA242" s="16">
        <f t="shared" si="28"/>
        <v>91.3</v>
      </c>
      <c r="AB242" s="22">
        <f t="shared" si="29"/>
        <v>3.65</v>
      </c>
      <c r="AC242" s="15"/>
      <c r="AD242" s="22">
        <v>0.10316666666666667</v>
      </c>
      <c r="AE242" s="15"/>
      <c r="AF242" s="22">
        <f t="shared" si="30"/>
        <v>5.8</v>
      </c>
      <c r="AG242" s="22">
        <f t="shared" si="31"/>
        <v>1.4</v>
      </c>
      <c r="AH242" s="20"/>
      <c r="AI242" s="21"/>
      <c r="AJ242">
        <v>10.172578120000001</v>
      </c>
      <c r="AK242" s="22">
        <v>100</v>
      </c>
      <c r="AL242">
        <v>12.330584010000001</v>
      </c>
      <c r="AM242" s="22">
        <v>2</v>
      </c>
      <c r="AN242">
        <v>256.31764550000003</v>
      </c>
      <c r="AO242">
        <v>1.5848027920000001</v>
      </c>
      <c r="AP242" s="22">
        <v>2</v>
      </c>
      <c r="AQ242">
        <v>0</v>
      </c>
      <c r="AR242">
        <v>58.652243230000003</v>
      </c>
      <c r="AS242" s="25" t="s">
        <v>249</v>
      </c>
      <c r="AU242" t="s">
        <v>278</v>
      </c>
      <c r="AV242" s="21"/>
      <c r="AW242" s="21"/>
      <c r="AX242" s="75" t="s">
        <v>276</v>
      </c>
      <c r="AZ242" s="16"/>
      <c r="BA242">
        <v>2.99</v>
      </c>
      <c r="BB242">
        <v>2.72</v>
      </c>
      <c r="BC242">
        <v>1.81</v>
      </c>
      <c r="BD242" s="22"/>
      <c r="BE242" s="22"/>
      <c r="BF242">
        <v>7.51</v>
      </c>
      <c r="BG242" s="77">
        <v>39589.444444444445</v>
      </c>
      <c r="BH242" s="21" t="s">
        <v>309</v>
      </c>
      <c r="BI242">
        <v>27.45</v>
      </c>
      <c r="BJ242" s="25" t="s">
        <v>281</v>
      </c>
      <c r="BK242" s="15"/>
      <c r="BL242" s="19"/>
      <c r="BM242" s="15"/>
      <c r="BN242" s="15"/>
      <c r="BO242" s="22"/>
      <c r="BP242" s="22"/>
      <c r="BQ242" t="s">
        <v>303</v>
      </c>
      <c r="BR242" s="16">
        <v>5</v>
      </c>
      <c r="BT242" s="16">
        <v>0</v>
      </c>
      <c r="BU242" s="65"/>
      <c r="BV242">
        <v>113</v>
      </c>
    </row>
    <row r="243" spans="1:74">
      <c r="A243" s="19" t="s">
        <v>269</v>
      </c>
      <c r="B243" s="19">
        <v>1</v>
      </c>
      <c r="C243" t="s">
        <v>257</v>
      </c>
      <c r="D243">
        <v>2</v>
      </c>
      <c r="E243" s="15"/>
      <c r="F243" t="s">
        <v>282</v>
      </c>
      <c r="G243" t="s">
        <v>312</v>
      </c>
      <c r="H243" t="s">
        <v>242</v>
      </c>
      <c r="I243" s="17">
        <f t="shared" si="25"/>
        <v>53.917659999999998</v>
      </c>
      <c r="J243" s="18">
        <f t="shared" si="26"/>
        <v>9.9448799999999995</v>
      </c>
      <c r="L243" s="73" t="s">
        <v>273</v>
      </c>
      <c r="M243">
        <v>7</v>
      </c>
      <c r="N243" s="19"/>
      <c r="O243" s="19"/>
      <c r="P243">
        <v>13</v>
      </c>
      <c r="Q243" s="21" t="s">
        <v>245</v>
      </c>
      <c r="R243" s="15">
        <v>144</v>
      </c>
      <c r="S243" s="22"/>
      <c r="T243" s="22"/>
      <c r="U243" s="76"/>
      <c r="V243">
        <v>1.2352941176470587E-2</v>
      </c>
      <c r="W243" s="43" t="s">
        <v>212</v>
      </c>
      <c r="X243" s="72"/>
      <c r="Y243" s="16">
        <f t="shared" si="32"/>
        <v>3.3</v>
      </c>
      <c r="Z243" s="16">
        <f t="shared" si="27"/>
        <v>5.4</v>
      </c>
      <c r="AA243" s="16">
        <f t="shared" si="28"/>
        <v>91.3</v>
      </c>
      <c r="AB243" s="22">
        <f t="shared" si="29"/>
        <v>3.65</v>
      </c>
      <c r="AC243" s="15"/>
      <c r="AD243" s="22">
        <v>0.10316666666666667</v>
      </c>
      <c r="AE243" s="15"/>
      <c r="AF243" s="22">
        <f t="shared" si="30"/>
        <v>5.8</v>
      </c>
      <c r="AG243" s="22">
        <f t="shared" si="31"/>
        <v>1.4</v>
      </c>
      <c r="AH243" s="20"/>
      <c r="AI243" s="21"/>
      <c r="AJ243">
        <v>9.1946728849999992</v>
      </c>
      <c r="AK243" s="22">
        <v>100</v>
      </c>
      <c r="AL243">
        <v>11.99231648</v>
      </c>
      <c r="AM243" s="22">
        <v>2</v>
      </c>
      <c r="AN243">
        <v>202.47985800000001</v>
      </c>
      <c r="AO243">
        <v>1.3005206739999999</v>
      </c>
      <c r="AP243" s="22">
        <v>2</v>
      </c>
      <c r="AQ243">
        <v>0</v>
      </c>
      <c r="AR243">
        <v>66.213906300000005</v>
      </c>
      <c r="AS243" s="25" t="s">
        <v>249</v>
      </c>
      <c r="AU243" t="s">
        <v>278</v>
      </c>
      <c r="AV243" s="21"/>
      <c r="AW243" s="21"/>
      <c r="AX243" s="75" t="s">
        <v>276</v>
      </c>
      <c r="AZ243" s="16"/>
      <c r="BA243">
        <v>2.99</v>
      </c>
      <c r="BB243">
        <v>2.72</v>
      </c>
      <c r="BC243">
        <v>1.81</v>
      </c>
      <c r="BD243" s="22"/>
      <c r="BE243" s="22"/>
      <c r="BF243">
        <v>7.51</v>
      </c>
      <c r="BG243" s="77">
        <v>39589.444444444445</v>
      </c>
      <c r="BH243" s="21" t="s">
        <v>309</v>
      </c>
      <c r="BI243">
        <v>27.45</v>
      </c>
      <c r="BJ243" s="25" t="s">
        <v>281</v>
      </c>
      <c r="BK243" s="15"/>
      <c r="BL243" s="19"/>
      <c r="BM243" s="15"/>
      <c r="BN243" s="15"/>
      <c r="BO243" s="22"/>
      <c r="BP243" s="22"/>
      <c r="BQ243" t="s">
        <v>303</v>
      </c>
      <c r="BR243" s="16">
        <v>5</v>
      </c>
      <c r="BT243" s="16">
        <v>0</v>
      </c>
      <c r="BU243" s="65"/>
      <c r="BV243">
        <v>113</v>
      </c>
    </row>
    <row r="244" spans="1:74">
      <c r="A244" s="19" t="s">
        <v>269</v>
      </c>
      <c r="B244" s="19">
        <v>1</v>
      </c>
      <c r="C244" t="s">
        <v>257</v>
      </c>
      <c r="D244">
        <v>2</v>
      </c>
      <c r="E244" s="15"/>
      <c r="F244" t="s">
        <v>282</v>
      </c>
      <c r="G244" t="s">
        <v>312</v>
      </c>
      <c r="H244" t="s">
        <v>242</v>
      </c>
      <c r="I244" s="17">
        <f t="shared" si="25"/>
        <v>53.917659999999998</v>
      </c>
      <c r="J244" s="18">
        <f t="shared" si="26"/>
        <v>9.9448799999999995</v>
      </c>
      <c r="L244" s="73" t="s">
        <v>273</v>
      </c>
      <c r="M244">
        <v>8</v>
      </c>
      <c r="N244" s="19"/>
      <c r="O244" s="19"/>
      <c r="P244">
        <v>4.5</v>
      </c>
      <c r="Q244" s="21" t="s">
        <v>245</v>
      </c>
      <c r="R244" s="15">
        <v>144</v>
      </c>
      <c r="S244" s="22"/>
      <c r="T244" s="22"/>
      <c r="U244" s="76"/>
      <c r="V244">
        <v>5.188235294117647E-2</v>
      </c>
      <c r="W244" s="43" t="s">
        <v>212</v>
      </c>
      <c r="X244" s="72"/>
      <c r="Y244" s="16">
        <f t="shared" si="32"/>
        <v>3.3</v>
      </c>
      <c r="Z244" s="16">
        <f t="shared" si="27"/>
        <v>5.4</v>
      </c>
      <c r="AA244" s="16">
        <f t="shared" si="28"/>
        <v>91.3</v>
      </c>
      <c r="AB244" s="22">
        <f t="shared" si="29"/>
        <v>3.65</v>
      </c>
      <c r="AC244" s="15"/>
      <c r="AD244" s="22">
        <v>0.10316666666666667</v>
      </c>
      <c r="AE244" s="15"/>
      <c r="AF244" s="22">
        <f t="shared" si="30"/>
        <v>5.8</v>
      </c>
      <c r="AG244" s="22">
        <f t="shared" si="31"/>
        <v>1.4</v>
      </c>
      <c r="AH244" s="20"/>
      <c r="AI244" s="21"/>
      <c r="AJ244">
        <v>9.6731847779999995</v>
      </c>
      <c r="AK244" s="22">
        <v>100</v>
      </c>
      <c r="AL244">
        <v>12.00300835</v>
      </c>
      <c r="AM244" s="22">
        <v>2</v>
      </c>
      <c r="AN244">
        <v>225.13301569999999</v>
      </c>
      <c r="AO244">
        <v>1.394278795</v>
      </c>
      <c r="AP244" s="22">
        <v>2</v>
      </c>
      <c r="AQ244">
        <v>0</v>
      </c>
      <c r="AR244">
        <v>65.053950169999993</v>
      </c>
      <c r="AS244" s="25" t="s">
        <v>249</v>
      </c>
      <c r="AU244" t="s">
        <v>278</v>
      </c>
      <c r="AV244" s="21"/>
      <c r="AW244" s="21"/>
      <c r="AX244" s="75" t="s">
        <v>276</v>
      </c>
      <c r="AZ244" s="16"/>
      <c r="BA244">
        <v>2.99</v>
      </c>
      <c r="BB244">
        <v>2.72</v>
      </c>
      <c r="BC244">
        <v>1.81</v>
      </c>
      <c r="BD244" s="22"/>
      <c r="BE244" s="22"/>
      <c r="BF244">
        <v>7.51</v>
      </c>
      <c r="BG244" s="77">
        <v>39589.444444444445</v>
      </c>
      <c r="BH244" s="21" t="s">
        <v>309</v>
      </c>
      <c r="BI244">
        <v>27.45</v>
      </c>
      <c r="BJ244" s="25" t="s">
        <v>281</v>
      </c>
      <c r="BK244" s="15"/>
      <c r="BL244" s="19"/>
      <c r="BM244" s="15"/>
      <c r="BN244" s="15"/>
      <c r="BO244" s="22"/>
      <c r="BP244" s="22"/>
      <c r="BQ244" t="s">
        <v>303</v>
      </c>
      <c r="BR244" s="16">
        <v>5</v>
      </c>
      <c r="BT244" s="16">
        <v>0</v>
      </c>
      <c r="BU244" s="65"/>
      <c r="BV244">
        <v>113</v>
      </c>
    </row>
    <row r="245" spans="1:74">
      <c r="A245" s="19" t="s">
        <v>269</v>
      </c>
      <c r="B245" s="19">
        <v>1</v>
      </c>
      <c r="C245" t="s">
        <v>257</v>
      </c>
      <c r="D245">
        <v>2</v>
      </c>
      <c r="E245" s="15"/>
      <c r="F245" t="s">
        <v>282</v>
      </c>
      <c r="G245" t="s">
        <v>312</v>
      </c>
      <c r="H245" t="s">
        <v>242</v>
      </c>
      <c r="I245" s="17">
        <f t="shared" si="25"/>
        <v>53.917659999999998</v>
      </c>
      <c r="J245" s="18">
        <f t="shared" si="26"/>
        <v>9.9448799999999995</v>
      </c>
      <c r="L245" s="73" t="s">
        <v>273</v>
      </c>
      <c r="M245">
        <v>9</v>
      </c>
      <c r="N245" s="19"/>
      <c r="O245" s="19"/>
      <c r="P245">
        <v>5.0999999999999996</v>
      </c>
      <c r="Q245" s="21" t="s">
        <v>245</v>
      </c>
      <c r="R245" s="15">
        <v>144</v>
      </c>
      <c r="S245" s="22"/>
      <c r="T245" s="22"/>
      <c r="U245" s="76"/>
      <c r="V245">
        <v>5.435294117647059E-2</v>
      </c>
      <c r="W245" s="43" t="s">
        <v>212</v>
      </c>
      <c r="X245" s="72"/>
      <c r="Y245" s="16">
        <f t="shared" si="32"/>
        <v>3.3</v>
      </c>
      <c r="Z245" s="16">
        <f t="shared" si="27"/>
        <v>5.4</v>
      </c>
      <c r="AA245" s="16">
        <f t="shared" si="28"/>
        <v>91.3</v>
      </c>
      <c r="AB245" s="22">
        <f t="shared" si="29"/>
        <v>3.65</v>
      </c>
      <c r="AC245" s="15"/>
      <c r="AD245" s="22">
        <v>0.10316666666666667</v>
      </c>
      <c r="AE245" s="15"/>
      <c r="AF245" s="22">
        <f t="shared" si="30"/>
        <v>5.8</v>
      </c>
      <c r="AG245" s="22">
        <f t="shared" si="31"/>
        <v>1.4</v>
      </c>
      <c r="AH245" s="20"/>
      <c r="AI245" s="21"/>
      <c r="AJ245">
        <v>10.26462036</v>
      </c>
      <c r="AK245" s="22">
        <v>100</v>
      </c>
      <c r="AL245">
        <v>12.391281340000001</v>
      </c>
      <c r="AM245" s="22">
        <v>2</v>
      </c>
      <c r="AN245">
        <v>236.76318069999999</v>
      </c>
      <c r="AO245">
        <v>1.5230633600000001</v>
      </c>
      <c r="AP245" s="22">
        <v>2</v>
      </c>
      <c r="AQ245">
        <v>0</v>
      </c>
      <c r="AR245">
        <v>63.718792069999999</v>
      </c>
      <c r="AS245" s="25" t="s">
        <v>249</v>
      </c>
      <c r="AU245" t="s">
        <v>278</v>
      </c>
      <c r="AV245" s="21"/>
      <c r="AW245" s="21"/>
      <c r="AX245" s="75" t="s">
        <v>276</v>
      </c>
      <c r="AZ245" s="16"/>
      <c r="BA245">
        <v>2.99</v>
      </c>
      <c r="BB245">
        <v>2.72</v>
      </c>
      <c r="BC245">
        <v>1.81</v>
      </c>
      <c r="BD245" s="22"/>
      <c r="BE245" s="22"/>
      <c r="BF245">
        <v>7.51</v>
      </c>
      <c r="BG245" s="77">
        <v>39589.444444444445</v>
      </c>
      <c r="BH245" s="21" t="s">
        <v>309</v>
      </c>
      <c r="BI245">
        <v>27.45</v>
      </c>
      <c r="BJ245" s="25" t="s">
        <v>281</v>
      </c>
      <c r="BK245" s="15"/>
      <c r="BL245" s="19"/>
      <c r="BM245" s="15"/>
      <c r="BN245" s="15"/>
      <c r="BO245" s="22"/>
      <c r="BP245" s="22"/>
      <c r="BQ245" t="s">
        <v>303</v>
      </c>
      <c r="BR245" s="16">
        <v>5</v>
      </c>
      <c r="BT245" s="16">
        <v>0</v>
      </c>
      <c r="BU245" s="65"/>
      <c r="BV245">
        <v>113</v>
      </c>
    </row>
    <row r="246" spans="1:74">
      <c r="A246" s="19" t="s">
        <v>269</v>
      </c>
      <c r="B246" s="19">
        <v>1</v>
      </c>
      <c r="C246" t="s">
        <v>257</v>
      </c>
      <c r="D246">
        <v>2</v>
      </c>
      <c r="E246" s="15"/>
      <c r="F246" t="s">
        <v>282</v>
      </c>
      <c r="G246" t="s">
        <v>312</v>
      </c>
      <c r="H246" t="s">
        <v>243</v>
      </c>
      <c r="I246" s="17">
        <f t="shared" si="25"/>
        <v>53.917659999999998</v>
      </c>
      <c r="J246" s="18">
        <f t="shared" si="26"/>
        <v>9.9448799999999995</v>
      </c>
      <c r="L246" s="73" t="s">
        <v>273</v>
      </c>
      <c r="M246">
        <v>1</v>
      </c>
      <c r="N246" s="19"/>
      <c r="O246" s="19"/>
      <c r="P246">
        <v>5</v>
      </c>
      <c r="Q246" s="21" t="s">
        <v>245</v>
      </c>
      <c r="R246" s="15">
        <v>144</v>
      </c>
      <c r="S246" s="22"/>
      <c r="T246" s="22"/>
      <c r="U246" s="76"/>
      <c r="V246">
        <v>0.42082352941176471</v>
      </c>
      <c r="W246" s="43" t="s">
        <v>212</v>
      </c>
      <c r="X246" s="72"/>
      <c r="Y246" s="16">
        <f t="shared" si="32"/>
        <v>3.3</v>
      </c>
      <c r="Z246" s="16">
        <f t="shared" si="27"/>
        <v>5.4</v>
      </c>
      <c r="AA246" s="16">
        <f t="shared" si="28"/>
        <v>91.3</v>
      </c>
      <c r="AB246" s="22">
        <f t="shared" si="29"/>
        <v>3.65</v>
      </c>
      <c r="AC246" s="15"/>
      <c r="AD246" s="22">
        <v>0.10316666666666667</v>
      </c>
      <c r="AE246" s="15"/>
      <c r="AF246" s="22">
        <f t="shared" si="30"/>
        <v>5.8</v>
      </c>
      <c r="AG246" s="22">
        <f t="shared" si="31"/>
        <v>1.4</v>
      </c>
      <c r="AH246" s="20"/>
      <c r="AI246" s="21"/>
      <c r="AJ246">
        <v>14.47119333</v>
      </c>
      <c r="AK246" s="22">
        <v>100</v>
      </c>
      <c r="AL246">
        <v>13.933223330000001</v>
      </c>
      <c r="AM246" s="22">
        <v>2</v>
      </c>
      <c r="AN246">
        <v>491.34976669999998</v>
      </c>
      <c r="AO246">
        <v>2.6827243329999999</v>
      </c>
      <c r="AP246" s="22">
        <v>2</v>
      </c>
      <c r="AQ246">
        <v>0</v>
      </c>
      <c r="AR246">
        <v>42.258523330000003</v>
      </c>
      <c r="AS246" s="25" t="s">
        <v>249</v>
      </c>
      <c r="AU246" t="s">
        <v>278</v>
      </c>
      <c r="AV246" s="21"/>
      <c r="AW246" s="21"/>
      <c r="AX246" s="75" t="s">
        <v>276</v>
      </c>
      <c r="AZ246" s="16"/>
      <c r="BA246">
        <v>2.99</v>
      </c>
      <c r="BB246">
        <v>2.72</v>
      </c>
      <c r="BC246">
        <v>1.81</v>
      </c>
      <c r="BD246" s="22"/>
      <c r="BE246" s="22"/>
      <c r="BF246">
        <v>7.51</v>
      </c>
      <c r="BG246" s="77">
        <v>39589.451388888891</v>
      </c>
      <c r="BH246" s="21" t="s">
        <v>309</v>
      </c>
      <c r="BI246">
        <v>27.45</v>
      </c>
      <c r="BJ246" s="25" t="s">
        <v>281</v>
      </c>
      <c r="BK246" s="15"/>
      <c r="BL246" s="19"/>
      <c r="BM246" s="15"/>
      <c r="BN246" s="15"/>
      <c r="BO246" s="22"/>
      <c r="BP246" s="22"/>
      <c r="BQ246" t="s">
        <v>303</v>
      </c>
      <c r="BR246" s="16">
        <v>5</v>
      </c>
      <c r="BT246" s="16">
        <v>0</v>
      </c>
      <c r="BU246" s="65"/>
      <c r="BV246">
        <v>113</v>
      </c>
    </row>
    <row r="247" spans="1:74">
      <c r="A247" s="19" t="s">
        <v>269</v>
      </c>
      <c r="B247" s="19">
        <v>1</v>
      </c>
      <c r="C247" t="s">
        <v>257</v>
      </c>
      <c r="D247">
        <v>2</v>
      </c>
      <c r="E247" s="15"/>
      <c r="F247" t="s">
        <v>282</v>
      </c>
      <c r="G247" t="s">
        <v>312</v>
      </c>
      <c r="H247" t="s">
        <v>243</v>
      </c>
      <c r="I247" s="17">
        <f t="shared" si="25"/>
        <v>53.917659999999998</v>
      </c>
      <c r="J247" s="18">
        <f t="shared" si="26"/>
        <v>9.9448799999999995</v>
      </c>
      <c r="L247" s="73" t="s">
        <v>273</v>
      </c>
      <c r="M247" s="104">
        <v>2</v>
      </c>
      <c r="N247" s="19"/>
      <c r="O247" s="19"/>
      <c r="P247">
        <v>3.1</v>
      </c>
      <c r="Q247" s="21" t="s">
        <v>245</v>
      </c>
      <c r="R247" s="15">
        <v>144</v>
      </c>
      <c r="S247" s="22"/>
      <c r="T247" s="22"/>
      <c r="U247" s="76"/>
      <c r="V247">
        <v>0.26600000000000001</v>
      </c>
      <c r="W247" s="43" t="s">
        <v>212</v>
      </c>
      <c r="X247" s="72"/>
      <c r="Y247" s="16">
        <f t="shared" si="32"/>
        <v>3.3</v>
      </c>
      <c r="Z247" s="16">
        <f t="shared" si="27"/>
        <v>5.4</v>
      </c>
      <c r="AA247" s="16">
        <f t="shared" si="28"/>
        <v>91.3</v>
      </c>
      <c r="AB247" s="22">
        <f t="shared" si="29"/>
        <v>3.65</v>
      </c>
      <c r="AC247" s="15"/>
      <c r="AD247" s="22">
        <v>0.10316666666666667</v>
      </c>
      <c r="AE247" s="15"/>
      <c r="AF247" s="22">
        <f t="shared" si="30"/>
        <v>5.8</v>
      </c>
      <c r="AG247" s="22">
        <f t="shared" si="31"/>
        <v>1.4</v>
      </c>
      <c r="AH247" s="20"/>
      <c r="AI247" s="21"/>
      <c r="AJ247">
        <v>14.059977549999999</v>
      </c>
      <c r="AK247" s="22">
        <v>100</v>
      </c>
      <c r="AL247">
        <v>14.36036122</v>
      </c>
      <c r="AM247" s="22">
        <v>2</v>
      </c>
      <c r="AN247">
        <v>372.64775509999998</v>
      </c>
      <c r="AO247">
        <v>2.5248838779999998</v>
      </c>
      <c r="AP247" s="22">
        <v>2</v>
      </c>
      <c r="AQ247">
        <v>0</v>
      </c>
      <c r="AR247">
        <v>41.483136729999998</v>
      </c>
      <c r="AS247" s="25" t="s">
        <v>249</v>
      </c>
      <c r="AU247" t="s">
        <v>278</v>
      </c>
      <c r="AV247" s="21"/>
      <c r="AW247" s="21"/>
      <c r="AX247" s="75" t="s">
        <v>276</v>
      </c>
      <c r="AZ247" s="16"/>
      <c r="BA247">
        <v>2.99</v>
      </c>
      <c r="BB247">
        <v>2.72</v>
      </c>
      <c r="BC247">
        <v>1.81</v>
      </c>
      <c r="BD247" s="22"/>
      <c r="BE247" s="22"/>
      <c r="BF247">
        <v>7.51</v>
      </c>
      <c r="BG247" s="77">
        <v>39589.451388888891</v>
      </c>
      <c r="BH247" s="21" t="s">
        <v>309</v>
      </c>
      <c r="BI247">
        <v>27.45</v>
      </c>
      <c r="BJ247" s="25" t="s">
        <v>281</v>
      </c>
      <c r="BK247" s="15"/>
      <c r="BL247" s="19"/>
      <c r="BM247" s="15"/>
      <c r="BN247" s="15"/>
      <c r="BO247" s="22"/>
      <c r="BP247" s="22"/>
      <c r="BQ247" t="s">
        <v>303</v>
      </c>
      <c r="BR247" s="16">
        <v>5</v>
      </c>
      <c r="BT247" s="16">
        <v>0</v>
      </c>
      <c r="BU247" s="65"/>
      <c r="BV247">
        <v>113</v>
      </c>
    </row>
    <row r="248" spans="1:74">
      <c r="A248" s="19" t="s">
        <v>269</v>
      </c>
      <c r="B248" s="19">
        <v>1</v>
      </c>
      <c r="C248" t="s">
        <v>257</v>
      </c>
      <c r="D248">
        <v>2</v>
      </c>
      <c r="E248" s="15"/>
      <c r="F248" t="s">
        <v>282</v>
      </c>
      <c r="G248" t="s">
        <v>312</v>
      </c>
      <c r="H248" t="s">
        <v>243</v>
      </c>
      <c r="I248" s="17">
        <f t="shared" si="25"/>
        <v>53.917659999999998</v>
      </c>
      <c r="J248" s="18">
        <f t="shared" si="26"/>
        <v>9.9448799999999995</v>
      </c>
      <c r="L248" s="73" t="s">
        <v>273</v>
      </c>
      <c r="M248">
        <v>3</v>
      </c>
      <c r="N248" s="19"/>
      <c r="O248" s="19"/>
      <c r="P248">
        <v>13.1</v>
      </c>
      <c r="Q248" s="21" t="s">
        <v>245</v>
      </c>
      <c r="R248" s="15">
        <v>144</v>
      </c>
      <c r="S248" s="22"/>
      <c r="T248" s="22"/>
      <c r="U248" s="76"/>
      <c r="V248">
        <v>5.7647058823529419E-2</v>
      </c>
      <c r="W248" s="43" t="s">
        <v>212</v>
      </c>
      <c r="X248" s="72"/>
      <c r="Y248" s="16">
        <f t="shared" si="32"/>
        <v>3.3</v>
      </c>
      <c r="Z248" s="16">
        <f t="shared" si="27"/>
        <v>5.4</v>
      </c>
      <c r="AA248" s="16">
        <f t="shared" si="28"/>
        <v>91.3</v>
      </c>
      <c r="AB248" s="22">
        <f t="shared" si="29"/>
        <v>3.65</v>
      </c>
      <c r="AC248" s="15"/>
      <c r="AD248" s="22">
        <v>0.10316666666666667</v>
      </c>
      <c r="AE248" s="15"/>
      <c r="AF248" s="22">
        <f t="shared" si="30"/>
        <v>5.8</v>
      </c>
      <c r="AG248" s="22">
        <f t="shared" si="31"/>
        <v>1.4</v>
      </c>
      <c r="AH248" s="20"/>
      <c r="AI248" s="21"/>
      <c r="AJ248">
        <v>8.1470133780000005</v>
      </c>
      <c r="AK248" s="22">
        <v>100</v>
      </c>
      <c r="AL248">
        <v>11.689031419999999</v>
      </c>
      <c r="AM248" s="22">
        <v>2</v>
      </c>
      <c r="AN248">
        <v>195.98656080000001</v>
      </c>
      <c r="AO248">
        <v>1.2812880790000001</v>
      </c>
      <c r="AP248" s="22">
        <v>2</v>
      </c>
      <c r="AQ248">
        <v>0</v>
      </c>
      <c r="AR248">
        <v>66.380646459999994</v>
      </c>
      <c r="AS248" s="25" t="s">
        <v>249</v>
      </c>
      <c r="AU248" t="s">
        <v>278</v>
      </c>
      <c r="AV248" s="21"/>
      <c r="AW248" s="21"/>
      <c r="AX248" s="75" t="s">
        <v>276</v>
      </c>
      <c r="AZ248" s="16"/>
      <c r="BA248">
        <v>2.99</v>
      </c>
      <c r="BB248">
        <v>2.72</v>
      </c>
      <c r="BC248">
        <v>1.81</v>
      </c>
      <c r="BD248" s="22"/>
      <c r="BE248" s="22"/>
      <c r="BF248">
        <v>7.51</v>
      </c>
      <c r="BG248" s="77">
        <v>39589.451388888891</v>
      </c>
      <c r="BH248" s="21" t="s">
        <v>309</v>
      </c>
      <c r="BI248">
        <v>27.45</v>
      </c>
      <c r="BJ248" s="25" t="s">
        <v>281</v>
      </c>
      <c r="BK248" s="15"/>
      <c r="BL248" s="19"/>
      <c r="BM248" s="15"/>
      <c r="BN248" s="15"/>
      <c r="BO248" s="22"/>
      <c r="BP248" s="22"/>
      <c r="BQ248" t="s">
        <v>303</v>
      </c>
      <c r="BR248" s="16">
        <v>5</v>
      </c>
      <c r="BT248" s="16">
        <v>0</v>
      </c>
      <c r="BU248" s="65"/>
      <c r="BV248">
        <v>113</v>
      </c>
    </row>
    <row r="249" spans="1:74">
      <c r="A249" s="19" t="s">
        <v>269</v>
      </c>
      <c r="B249" s="19">
        <v>1</v>
      </c>
      <c r="C249" t="s">
        <v>257</v>
      </c>
      <c r="D249">
        <v>2</v>
      </c>
      <c r="E249" s="15"/>
      <c r="F249" t="s">
        <v>282</v>
      </c>
      <c r="G249" t="s">
        <v>312</v>
      </c>
      <c r="H249" t="s">
        <v>243</v>
      </c>
      <c r="I249" s="17">
        <f t="shared" si="25"/>
        <v>53.917659999999998</v>
      </c>
      <c r="J249" s="18">
        <f t="shared" si="26"/>
        <v>9.9448799999999995</v>
      </c>
      <c r="L249" s="73" t="s">
        <v>273</v>
      </c>
      <c r="M249">
        <v>4</v>
      </c>
      <c r="N249" s="19"/>
      <c r="O249" s="19"/>
      <c r="P249">
        <v>3.4</v>
      </c>
      <c r="Q249" s="21" t="s">
        <v>245</v>
      </c>
      <c r="R249" s="15">
        <v>144</v>
      </c>
      <c r="S249" s="22"/>
      <c r="T249" s="22"/>
      <c r="U249" s="76"/>
      <c r="V249">
        <v>0.14082352941176471</v>
      </c>
      <c r="W249" s="43" t="s">
        <v>212</v>
      </c>
      <c r="X249" s="72"/>
      <c r="Y249" s="16">
        <f t="shared" si="32"/>
        <v>3.3</v>
      </c>
      <c r="Z249" s="16">
        <f t="shared" si="27"/>
        <v>5.4</v>
      </c>
      <c r="AA249" s="16">
        <f t="shared" si="28"/>
        <v>91.3</v>
      </c>
      <c r="AB249" s="22">
        <f t="shared" si="29"/>
        <v>3.65</v>
      </c>
      <c r="AC249" s="15"/>
      <c r="AD249" s="22">
        <v>0.10316666666666667</v>
      </c>
      <c r="AE249" s="15"/>
      <c r="AF249" s="22">
        <f t="shared" si="30"/>
        <v>5.8</v>
      </c>
      <c r="AG249" s="22">
        <f t="shared" si="31"/>
        <v>1.4</v>
      </c>
      <c r="AH249" s="20"/>
      <c r="AI249" s="21"/>
      <c r="AJ249">
        <v>8.8623891819999994</v>
      </c>
      <c r="AK249" s="22">
        <v>100</v>
      </c>
      <c r="AL249">
        <v>11.58229345</v>
      </c>
      <c r="AM249" s="22">
        <v>2</v>
      </c>
      <c r="AN249">
        <v>244.7218934</v>
      </c>
      <c r="AO249">
        <v>1.426844365</v>
      </c>
      <c r="AP249" s="22">
        <v>2</v>
      </c>
      <c r="AQ249">
        <v>0</v>
      </c>
      <c r="AR249">
        <v>63.310545949999998</v>
      </c>
      <c r="AS249" s="25" t="s">
        <v>249</v>
      </c>
      <c r="AU249" t="s">
        <v>278</v>
      </c>
      <c r="AV249" s="21"/>
      <c r="AW249" s="21"/>
      <c r="AX249" s="75" t="s">
        <v>276</v>
      </c>
      <c r="AZ249" s="16"/>
      <c r="BA249">
        <v>2.99</v>
      </c>
      <c r="BB249">
        <v>2.72</v>
      </c>
      <c r="BC249">
        <v>1.81</v>
      </c>
      <c r="BD249" s="22"/>
      <c r="BE249" s="22"/>
      <c r="BF249">
        <v>7.51</v>
      </c>
      <c r="BG249" s="77">
        <v>39589.451388888891</v>
      </c>
      <c r="BH249" s="21" t="s">
        <v>309</v>
      </c>
      <c r="BI249">
        <v>27.45</v>
      </c>
      <c r="BJ249" s="25" t="s">
        <v>281</v>
      </c>
      <c r="BK249" s="15"/>
      <c r="BL249" s="19"/>
      <c r="BM249" s="15"/>
      <c r="BN249" s="15"/>
      <c r="BO249" s="22"/>
      <c r="BP249" s="22"/>
      <c r="BQ249" t="s">
        <v>303</v>
      </c>
      <c r="BR249" s="16">
        <v>5</v>
      </c>
      <c r="BT249" s="16">
        <v>0</v>
      </c>
      <c r="BU249" s="65"/>
      <c r="BV249">
        <v>113</v>
      </c>
    </row>
    <row r="250" spans="1:74">
      <c r="A250" s="19" t="s">
        <v>269</v>
      </c>
      <c r="B250" s="19">
        <v>1</v>
      </c>
      <c r="C250" t="s">
        <v>257</v>
      </c>
      <c r="D250">
        <v>2</v>
      </c>
      <c r="E250" s="15"/>
      <c r="F250" t="s">
        <v>282</v>
      </c>
      <c r="G250" t="s">
        <v>312</v>
      </c>
      <c r="H250" t="s">
        <v>243</v>
      </c>
      <c r="I250" s="17">
        <f t="shared" si="25"/>
        <v>53.917659999999998</v>
      </c>
      <c r="J250" s="18">
        <f t="shared" si="26"/>
        <v>9.9448799999999995</v>
      </c>
      <c r="L250" s="73" t="s">
        <v>273</v>
      </c>
      <c r="M250">
        <v>5</v>
      </c>
      <c r="N250" s="19"/>
      <c r="O250" s="19"/>
      <c r="P250">
        <v>4.0999999999999996</v>
      </c>
      <c r="Q250" s="21" t="s">
        <v>245</v>
      </c>
      <c r="R250" s="15">
        <v>144</v>
      </c>
      <c r="S250" s="22"/>
      <c r="T250" s="22"/>
      <c r="U250" s="76"/>
      <c r="V250">
        <v>0.12352941176470589</v>
      </c>
      <c r="W250" s="43" t="s">
        <v>212</v>
      </c>
      <c r="X250" s="72"/>
      <c r="Y250" s="16">
        <f t="shared" si="32"/>
        <v>3.3</v>
      </c>
      <c r="Z250" s="16">
        <f t="shared" si="27"/>
        <v>5.4</v>
      </c>
      <c r="AA250" s="16">
        <f t="shared" si="28"/>
        <v>91.3</v>
      </c>
      <c r="AB250" s="22">
        <f t="shared" si="29"/>
        <v>3.65</v>
      </c>
      <c r="AC250" s="15"/>
      <c r="AD250" s="22">
        <v>0.10316666666666667</v>
      </c>
      <c r="AE250" s="15"/>
      <c r="AF250" s="22">
        <f t="shared" si="30"/>
        <v>5.8</v>
      </c>
      <c r="AG250" s="22">
        <f t="shared" si="31"/>
        <v>1.4</v>
      </c>
      <c r="AH250" s="20"/>
      <c r="AI250" s="21"/>
      <c r="AJ250">
        <v>9.6981872029999998</v>
      </c>
      <c r="AK250" s="22">
        <v>100</v>
      </c>
      <c r="AL250">
        <v>11.990753659999999</v>
      </c>
      <c r="AM250" s="22">
        <v>2</v>
      </c>
      <c r="AN250">
        <v>266.0465595</v>
      </c>
      <c r="AO250">
        <v>1.5126725350000001</v>
      </c>
      <c r="AP250" s="22">
        <v>2</v>
      </c>
      <c r="AQ250">
        <v>0</v>
      </c>
      <c r="AR250">
        <v>60.064947670000002</v>
      </c>
      <c r="AS250" s="25" t="s">
        <v>249</v>
      </c>
      <c r="AU250" t="s">
        <v>278</v>
      </c>
      <c r="AV250" s="21"/>
      <c r="AW250" s="21"/>
      <c r="AX250" s="75" t="s">
        <v>276</v>
      </c>
      <c r="AZ250" s="16"/>
      <c r="BA250">
        <v>2.99</v>
      </c>
      <c r="BB250">
        <v>2.72</v>
      </c>
      <c r="BC250">
        <v>1.81</v>
      </c>
      <c r="BD250" s="22"/>
      <c r="BE250" s="22"/>
      <c r="BF250">
        <v>7.51</v>
      </c>
      <c r="BG250" s="77">
        <v>39589.451388888891</v>
      </c>
      <c r="BH250" s="21" t="s">
        <v>309</v>
      </c>
      <c r="BI250">
        <v>27.45</v>
      </c>
      <c r="BJ250" s="25" t="s">
        <v>281</v>
      </c>
      <c r="BK250" s="15"/>
      <c r="BL250" s="19"/>
      <c r="BM250" s="15"/>
      <c r="BN250" s="15"/>
      <c r="BO250" s="22"/>
      <c r="BP250" s="22"/>
      <c r="BQ250" t="s">
        <v>303</v>
      </c>
      <c r="BR250" s="16">
        <v>5</v>
      </c>
      <c r="BT250" s="16">
        <v>0</v>
      </c>
      <c r="BU250" s="65"/>
      <c r="BV250">
        <v>113</v>
      </c>
    </row>
    <row r="251" spans="1:74">
      <c r="A251" s="19" t="s">
        <v>269</v>
      </c>
      <c r="B251" s="19">
        <v>1</v>
      </c>
      <c r="C251" t="s">
        <v>257</v>
      </c>
      <c r="D251">
        <v>2</v>
      </c>
      <c r="E251" s="15"/>
      <c r="F251" t="s">
        <v>282</v>
      </c>
      <c r="G251" t="s">
        <v>312</v>
      </c>
      <c r="H251" t="s">
        <v>243</v>
      </c>
      <c r="I251" s="17">
        <f t="shared" si="25"/>
        <v>53.917659999999998</v>
      </c>
      <c r="J251" s="18">
        <f t="shared" si="26"/>
        <v>9.9448799999999995</v>
      </c>
      <c r="L251" s="73" t="s">
        <v>273</v>
      </c>
      <c r="M251">
        <v>6</v>
      </c>
      <c r="N251" s="19"/>
      <c r="O251" s="19"/>
      <c r="P251">
        <v>3.4</v>
      </c>
      <c r="Q251" s="21" t="s">
        <v>245</v>
      </c>
      <c r="R251" s="15">
        <v>144</v>
      </c>
      <c r="S251" s="22"/>
      <c r="T251" s="22"/>
      <c r="U251" s="76"/>
      <c r="V251">
        <v>6.6705882352941184E-2</v>
      </c>
      <c r="W251" s="43" t="s">
        <v>212</v>
      </c>
      <c r="X251" s="72"/>
      <c r="Y251" s="16">
        <f t="shared" si="32"/>
        <v>3.3</v>
      </c>
      <c r="Z251" s="16">
        <f t="shared" si="27"/>
        <v>5.4</v>
      </c>
      <c r="AA251" s="16">
        <f t="shared" si="28"/>
        <v>91.3</v>
      </c>
      <c r="AB251" s="22">
        <f t="shared" si="29"/>
        <v>3.65</v>
      </c>
      <c r="AC251" s="15"/>
      <c r="AD251" s="22">
        <v>0.10316666666666667</v>
      </c>
      <c r="AE251" s="15"/>
      <c r="AF251" s="22">
        <f t="shared" si="30"/>
        <v>5.8</v>
      </c>
      <c r="AG251" s="22">
        <f t="shared" si="31"/>
        <v>1.4</v>
      </c>
      <c r="AH251" s="20"/>
      <c r="AI251" s="21"/>
      <c r="AJ251">
        <v>10.16848645</v>
      </c>
      <c r="AK251" s="22">
        <v>100</v>
      </c>
      <c r="AL251">
        <v>12.34888922</v>
      </c>
      <c r="AM251" s="22">
        <v>2</v>
      </c>
      <c r="AN251">
        <v>254.7157996</v>
      </c>
      <c r="AO251">
        <v>1.583754146</v>
      </c>
      <c r="AP251" s="22">
        <v>2</v>
      </c>
      <c r="AQ251">
        <v>0</v>
      </c>
      <c r="AR251">
        <v>58.637269269999997</v>
      </c>
      <c r="AS251" s="25" t="s">
        <v>249</v>
      </c>
      <c r="AU251" t="s">
        <v>278</v>
      </c>
      <c r="AV251" s="21"/>
      <c r="AW251" s="21"/>
      <c r="AX251" s="75" t="s">
        <v>276</v>
      </c>
      <c r="AZ251" s="16"/>
      <c r="BA251">
        <v>2.99</v>
      </c>
      <c r="BB251">
        <v>2.72</v>
      </c>
      <c r="BC251">
        <v>1.81</v>
      </c>
      <c r="BD251" s="22"/>
      <c r="BE251" s="22"/>
      <c r="BF251">
        <v>7.51</v>
      </c>
      <c r="BG251" s="77">
        <v>39589.451388888891</v>
      </c>
      <c r="BH251" s="21" t="s">
        <v>309</v>
      </c>
      <c r="BI251">
        <v>27.45</v>
      </c>
      <c r="BJ251" s="25" t="s">
        <v>281</v>
      </c>
      <c r="BK251" s="15"/>
      <c r="BL251" s="19"/>
      <c r="BM251" s="15"/>
      <c r="BN251" s="15"/>
      <c r="BO251" s="22"/>
      <c r="BP251" s="22"/>
      <c r="BQ251" t="s">
        <v>303</v>
      </c>
      <c r="BR251" s="16">
        <v>5</v>
      </c>
      <c r="BT251" s="16">
        <v>0</v>
      </c>
      <c r="BU251" s="65"/>
      <c r="BV251">
        <v>113</v>
      </c>
    </row>
    <row r="252" spans="1:74">
      <c r="A252" s="19" t="s">
        <v>269</v>
      </c>
      <c r="B252" s="19">
        <v>1</v>
      </c>
      <c r="C252" t="s">
        <v>257</v>
      </c>
      <c r="D252">
        <v>2</v>
      </c>
      <c r="E252" s="15"/>
      <c r="F252" t="s">
        <v>282</v>
      </c>
      <c r="G252" t="s">
        <v>312</v>
      </c>
      <c r="H252" t="s">
        <v>243</v>
      </c>
      <c r="I252" s="17">
        <f t="shared" si="25"/>
        <v>53.917659999999998</v>
      </c>
      <c r="J252" s="18">
        <f t="shared" si="26"/>
        <v>9.9448799999999995</v>
      </c>
      <c r="L252" s="73" t="s">
        <v>273</v>
      </c>
      <c r="M252">
        <v>7</v>
      </c>
      <c r="N252" s="19"/>
      <c r="O252" s="19"/>
      <c r="P252">
        <v>13</v>
      </c>
      <c r="Q252" s="21" t="s">
        <v>245</v>
      </c>
      <c r="R252" s="15">
        <v>144</v>
      </c>
      <c r="S252" s="22"/>
      <c r="T252" s="22"/>
      <c r="U252" s="76"/>
      <c r="V252">
        <v>1.4823529411764706E-2</v>
      </c>
      <c r="W252" s="43" t="s">
        <v>212</v>
      </c>
      <c r="X252" s="72"/>
      <c r="Y252" s="16">
        <f t="shared" si="32"/>
        <v>3.3</v>
      </c>
      <c r="Z252" s="16">
        <f t="shared" si="27"/>
        <v>5.4</v>
      </c>
      <c r="AA252" s="16">
        <f t="shared" si="28"/>
        <v>91.3</v>
      </c>
      <c r="AB252" s="22">
        <f t="shared" si="29"/>
        <v>3.65</v>
      </c>
      <c r="AC252" s="15"/>
      <c r="AD252" s="22">
        <v>0.10316666666666667</v>
      </c>
      <c r="AE252" s="15"/>
      <c r="AF252" s="22">
        <f t="shared" si="30"/>
        <v>5.8</v>
      </c>
      <c r="AG252" s="22">
        <f t="shared" si="31"/>
        <v>1.4</v>
      </c>
      <c r="AH252" s="20"/>
      <c r="AI252" s="21"/>
      <c r="AJ252">
        <v>9.1955895519999995</v>
      </c>
      <c r="AK252" s="22">
        <v>100</v>
      </c>
      <c r="AL252">
        <v>11.98682807</v>
      </c>
      <c r="AM252" s="22">
        <v>2</v>
      </c>
      <c r="AN252">
        <v>202.7125284</v>
      </c>
      <c r="AO252">
        <v>1.30215923</v>
      </c>
      <c r="AP252" s="22">
        <v>2</v>
      </c>
      <c r="AQ252">
        <v>0</v>
      </c>
      <c r="AR252">
        <v>66.206278519999998</v>
      </c>
      <c r="AS252" s="25" t="s">
        <v>249</v>
      </c>
      <c r="AU252" t="s">
        <v>278</v>
      </c>
      <c r="AV252" s="21"/>
      <c r="AW252" s="21"/>
      <c r="AX252" s="75" t="s">
        <v>276</v>
      </c>
      <c r="AZ252" s="16"/>
      <c r="BA252">
        <v>2.99</v>
      </c>
      <c r="BB252">
        <v>2.72</v>
      </c>
      <c r="BC252">
        <v>1.81</v>
      </c>
      <c r="BD252" s="22"/>
      <c r="BE252" s="22"/>
      <c r="BF252">
        <v>7.51</v>
      </c>
      <c r="BG252" s="77">
        <v>39589.451388888891</v>
      </c>
      <c r="BH252" s="21" t="s">
        <v>309</v>
      </c>
      <c r="BI252">
        <v>27.45</v>
      </c>
      <c r="BJ252" s="25" t="s">
        <v>281</v>
      </c>
      <c r="BK252" s="15"/>
      <c r="BL252" s="19"/>
      <c r="BM252" s="15"/>
      <c r="BN252" s="15"/>
      <c r="BO252" s="22"/>
      <c r="BP252" s="22"/>
      <c r="BQ252" t="s">
        <v>303</v>
      </c>
      <c r="BR252" s="16">
        <v>5</v>
      </c>
      <c r="BT252" s="16">
        <v>0</v>
      </c>
      <c r="BU252" s="65"/>
      <c r="BV252">
        <v>113</v>
      </c>
    </row>
    <row r="253" spans="1:74">
      <c r="A253" s="19" t="s">
        <v>269</v>
      </c>
      <c r="B253" s="19">
        <v>1</v>
      </c>
      <c r="C253" t="s">
        <v>257</v>
      </c>
      <c r="D253">
        <v>2</v>
      </c>
      <c r="E253" s="15"/>
      <c r="F253" t="s">
        <v>282</v>
      </c>
      <c r="G253" t="s">
        <v>312</v>
      </c>
      <c r="H253" t="s">
        <v>243</v>
      </c>
      <c r="I253" s="17">
        <f t="shared" si="25"/>
        <v>53.917659999999998</v>
      </c>
      <c r="J253" s="18">
        <f t="shared" si="26"/>
        <v>9.9448799999999995</v>
      </c>
      <c r="L253" s="73" t="s">
        <v>273</v>
      </c>
      <c r="M253">
        <v>8</v>
      </c>
      <c r="N253" s="19"/>
      <c r="O253" s="19"/>
      <c r="P253">
        <v>4.5999999999999996</v>
      </c>
      <c r="Q253" s="21" t="s">
        <v>245</v>
      </c>
      <c r="R253" s="15">
        <v>144</v>
      </c>
      <c r="S253" s="22"/>
      <c r="T253" s="22"/>
      <c r="U253" s="76"/>
      <c r="V253">
        <v>8.9764705882352941E-2</v>
      </c>
      <c r="W253" s="43" t="s">
        <v>212</v>
      </c>
      <c r="X253" s="72"/>
      <c r="Y253" s="16">
        <f t="shared" si="32"/>
        <v>3.3</v>
      </c>
      <c r="Z253" s="16">
        <f t="shared" si="27"/>
        <v>5.4</v>
      </c>
      <c r="AA253" s="16">
        <f t="shared" si="28"/>
        <v>91.3</v>
      </c>
      <c r="AB253" s="22">
        <f t="shared" si="29"/>
        <v>3.65</v>
      </c>
      <c r="AC253" s="15"/>
      <c r="AD253" s="22">
        <v>0.10316666666666667</v>
      </c>
      <c r="AE253" s="15"/>
      <c r="AF253" s="22">
        <f t="shared" si="30"/>
        <v>5.8</v>
      </c>
      <c r="AG253" s="22">
        <f t="shared" si="31"/>
        <v>1.4</v>
      </c>
      <c r="AH253" s="20"/>
      <c r="AI253" s="21"/>
      <c r="AJ253">
        <v>9.7032512719999993</v>
      </c>
      <c r="AK253" s="22">
        <v>100</v>
      </c>
      <c r="AL253">
        <v>12.022812010000001</v>
      </c>
      <c r="AM253" s="22">
        <v>2</v>
      </c>
      <c r="AN253">
        <v>226.48551570000001</v>
      </c>
      <c r="AO253">
        <v>1.4013867849999999</v>
      </c>
      <c r="AP253" s="22">
        <v>2</v>
      </c>
      <c r="AQ253">
        <v>0</v>
      </c>
      <c r="AR253">
        <v>64.969405030000004</v>
      </c>
      <c r="AS253" s="25" t="s">
        <v>249</v>
      </c>
      <c r="AU253" t="s">
        <v>278</v>
      </c>
      <c r="AV253" s="21"/>
      <c r="AW253" s="21"/>
      <c r="AX253" s="75" t="s">
        <v>276</v>
      </c>
      <c r="AZ253" s="16"/>
      <c r="BA253">
        <v>2.99</v>
      </c>
      <c r="BB253">
        <v>2.72</v>
      </c>
      <c r="BC253">
        <v>1.81</v>
      </c>
      <c r="BD253" s="22"/>
      <c r="BE253" s="22"/>
      <c r="BF253">
        <v>7.51</v>
      </c>
      <c r="BG253" s="77">
        <v>39589.451388888891</v>
      </c>
      <c r="BH253" s="21" t="s">
        <v>309</v>
      </c>
      <c r="BI253">
        <v>27.45</v>
      </c>
      <c r="BJ253" s="25" t="s">
        <v>281</v>
      </c>
      <c r="BK253" s="15"/>
      <c r="BL253" s="19"/>
      <c r="BM253" s="15"/>
      <c r="BN253" s="15"/>
      <c r="BO253" s="22"/>
      <c r="BP253" s="22"/>
      <c r="BQ253" t="s">
        <v>303</v>
      </c>
      <c r="BR253" s="16">
        <v>5</v>
      </c>
      <c r="BT253" s="16">
        <v>0</v>
      </c>
      <c r="BU253" s="65"/>
      <c r="BV253">
        <v>113</v>
      </c>
    </row>
    <row r="254" spans="1:74">
      <c r="A254" s="19" t="s">
        <v>269</v>
      </c>
      <c r="B254" s="19">
        <v>1</v>
      </c>
      <c r="C254" t="s">
        <v>257</v>
      </c>
      <c r="D254">
        <v>2</v>
      </c>
      <c r="E254" s="15"/>
      <c r="F254" t="s">
        <v>282</v>
      </c>
      <c r="G254" t="s">
        <v>312</v>
      </c>
      <c r="H254" t="s">
        <v>243</v>
      </c>
      <c r="I254" s="17">
        <f t="shared" si="25"/>
        <v>53.917659999999998</v>
      </c>
      <c r="J254" s="18">
        <f t="shared" si="26"/>
        <v>9.9448799999999995</v>
      </c>
      <c r="L254" s="73" t="s">
        <v>273</v>
      </c>
      <c r="M254">
        <v>9</v>
      </c>
      <c r="N254" s="19"/>
      <c r="O254" s="19"/>
      <c r="P254">
        <v>5</v>
      </c>
      <c r="Q254" s="21" t="s">
        <v>245</v>
      </c>
      <c r="R254" s="15">
        <v>144</v>
      </c>
      <c r="S254" s="22"/>
      <c r="T254" s="22"/>
      <c r="U254" s="76"/>
      <c r="V254">
        <v>7.9882352941176474E-2</v>
      </c>
      <c r="W254" s="43" t="s">
        <v>212</v>
      </c>
      <c r="X254" s="72"/>
      <c r="Y254" s="16">
        <f t="shared" si="32"/>
        <v>3.3</v>
      </c>
      <c r="Z254" s="16">
        <f t="shared" si="27"/>
        <v>5.4</v>
      </c>
      <c r="AA254" s="16">
        <f t="shared" si="28"/>
        <v>91.3</v>
      </c>
      <c r="AB254" s="22">
        <f t="shared" si="29"/>
        <v>3.65</v>
      </c>
      <c r="AC254" s="15"/>
      <c r="AD254" s="22">
        <v>0.10316666666666667</v>
      </c>
      <c r="AE254" s="15"/>
      <c r="AF254" s="22">
        <f t="shared" si="30"/>
        <v>5.8</v>
      </c>
      <c r="AG254" s="22">
        <f t="shared" si="31"/>
        <v>1.4</v>
      </c>
      <c r="AH254" s="20"/>
      <c r="AI254" s="21"/>
      <c r="AJ254">
        <v>10.267009079999999</v>
      </c>
      <c r="AK254" s="22">
        <v>100</v>
      </c>
      <c r="AL254">
        <v>12.406880429999999</v>
      </c>
      <c r="AM254" s="22">
        <v>2</v>
      </c>
      <c r="AN254">
        <v>236.14740330000001</v>
      </c>
      <c r="AO254">
        <v>1.5240868350000001</v>
      </c>
      <c r="AP254" s="22">
        <v>2</v>
      </c>
      <c r="AQ254">
        <v>0</v>
      </c>
      <c r="AR254">
        <v>63.709703349999998</v>
      </c>
      <c r="AS254" s="25" t="s">
        <v>249</v>
      </c>
      <c r="AU254" t="s">
        <v>278</v>
      </c>
      <c r="AV254" s="21"/>
      <c r="AW254" s="21"/>
      <c r="AX254" s="75" t="s">
        <v>276</v>
      </c>
      <c r="AZ254" s="16"/>
      <c r="BA254">
        <v>2.99</v>
      </c>
      <c r="BB254">
        <v>2.72</v>
      </c>
      <c r="BC254">
        <v>1.81</v>
      </c>
      <c r="BD254" s="22"/>
      <c r="BE254" s="22"/>
      <c r="BF254">
        <v>7.51</v>
      </c>
      <c r="BG254" s="77">
        <v>39589.451388888891</v>
      </c>
      <c r="BH254" s="21" t="s">
        <v>309</v>
      </c>
      <c r="BI254">
        <v>27.45</v>
      </c>
      <c r="BJ254" s="25" t="s">
        <v>281</v>
      </c>
      <c r="BK254" s="15"/>
      <c r="BL254" s="19"/>
      <c r="BM254" s="15"/>
      <c r="BN254" s="15"/>
      <c r="BO254" s="22"/>
      <c r="BP254" s="22"/>
      <c r="BQ254" t="s">
        <v>303</v>
      </c>
      <c r="BR254" s="16">
        <v>5</v>
      </c>
      <c r="BT254" s="16">
        <v>0</v>
      </c>
      <c r="BU254" s="65"/>
      <c r="BV254">
        <v>113</v>
      </c>
    </row>
    <row r="255" spans="1:74">
      <c r="A255" s="19" t="s">
        <v>269</v>
      </c>
      <c r="B255" s="19">
        <v>1</v>
      </c>
      <c r="C255" t="s">
        <v>257</v>
      </c>
      <c r="D255">
        <v>2</v>
      </c>
      <c r="E255" s="15"/>
      <c r="F255" t="s">
        <v>283</v>
      </c>
      <c r="G255" t="s">
        <v>312</v>
      </c>
      <c r="H255" t="s">
        <v>241</v>
      </c>
      <c r="I255" s="17">
        <f t="shared" si="25"/>
        <v>53.917659999999998</v>
      </c>
      <c r="J255" s="18">
        <f t="shared" si="26"/>
        <v>9.9448799999999995</v>
      </c>
      <c r="L255" s="73" t="s">
        <v>273</v>
      </c>
      <c r="M255">
        <v>1</v>
      </c>
      <c r="N255" s="19"/>
      <c r="O255" s="19"/>
      <c r="P255">
        <v>3.5</v>
      </c>
      <c r="Q255" s="21" t="s">
        <v>245</v>
      </c>
      <c r="R255" s="15">
        <v>144</v>
      </c>
      <c r="S255" s="22"/>
      <c r="T255" s="22"/>
      <c r="U255" s="76"/>
      <c r="V255">
        <v>0.87870588235294111</v>
      </c>
      <c r="W255" s="43" t="s">
        <v>212</v>
      </c>
      <c r="X255" s="72"/>
      <c r="Y255" s="16">
        <f t="shared" si="32"/>
        <v>3.3</v>
      </c>
      <c r="Z255" s="16">
        <f t="shared" si="27"/>
        <v>5.4</v>
      </c>
      <c r="AA255" s="16">
        <f t="shared" si="28"/>
        <v>91.3</v>
      </c>
      <c r="AB255" s="22">
        <f t="shared" si="29"/>
        <v>3.65</v>
      </c>
      <c r="AC255" s="15"/>
      <c r="AD255" s="22">
        <v>0.10316666666666667</v>
      </c>
      <c r="AE255" s="15"/>
      <c r="AF255" s="22">
        <f t="shared" si="30"/>
        <v>5.8</v>
      </c>
      <c r="AG255" s="22">
        <f t="shared" si="31"/>
        <v>1.4</v>
      </c>
      <c r="AH255" s="20"/>
      <c r="AI255" s="21"/>
      <c r="AJ255">
        <v>12.89005</v>
      </c>
      <c r="AK255" s="22">
        <v>100</v>
      </c>
      <c r="AL255">
        <v>11.87831364</v>
      </c>
      <c r="AM255" s="22">
        <v>2</v>
      </c>
      <c r="AN255">
        <v>411.21068179999997</v>
      </c>
      <c r="AO255">
        <v>2.0884004549999999</v>
      </c>
      <c r="AP255" s="22">
        <v>2</v>
      </c>
      <c r="AQ255">
        <v>0</v>
      </c>
      <c r="AR255">
        <v>55.847736359999999</v>
      </c>
      <c r="AS255" s="25" t="s">
        <v>249</v>
      </c>
      <c r="AU255" t="s">
        <v>277</v>
      </c>
      <c r="AV255" s="21"/>
      <c r="AW255" s="21"/>
      <c r="AX255" s="75" t="s">
        <v>276</v>
      </c>
      <c r="AZ255" s="16"/>
      <c r="BA255">
        <v>5.57</v>
      </c>
      <c r="BB255">
        <v>4.2</v>
      </c>
      <c r="BC255">
        <v>2.17</v>
      </c>
      <c r="BD255" s="22"/>
      <c r="BE255" s="22"/>
      <c r="BF255">
        <v>7.61</v>
      </c>
      <c r="BG255" s="77">
        <v>39589.381944444445</v>
      </c>
      <c r="BH255" s="21" t="s">
        <v>309</v>
      </c>
      <c r="BI255">
        <v>30.43</v>
      </c>
      <c r="BJ255" s="25" t="s">
        <v>281</v>
      </c>
      <c r="BK255" s="15"/>
      <c r="BL255" s="19"/>
      <c r="BM255" s="15"/>
      <c r="BN255" s="15"/>
      <c r="BO255" s="22"/>
      <c r="BP255" s="22"/>
      <c r="BQ255" t="s">
        <v>303</v>
      </c>
      <c r="BR255" s="16">
        <v>5</v>
      </c>
      <c r="BT255" s="16">
        <v>0</v>
      </c>
      <c r="BU255" s="65"/>
      <c r="BV255">
        <v>390</v>
      </c>
    </row>
    <row r="256" spans="1:74">
      <c r="A256" s="19" t="s">
        <v>269</v>
      </c>
      <c r="B256" s="19">
        <v>1</v>
      </c>
      <c r="C256" t="s">
        <v>257</v>
      </c>
      <c r="D256">
        <v>2</v>
      </c>
      <c r="E256" s="15"/>
      <c r="F256" t="s">
        <v>283</v>
      </c>
      <c r="G256" t="s">
        <v>312</v>
      </c>
      <c r="H256" t="s">
        <v>241</v>
      </c>
      <c r="I256" s="17">
        <f t="shared" si="25"/>
        <v>53.917659999999998</v>
      </c>
      <c r="J256" s="18">
        <f t="shared" si="26"/>
        <v>9.9448799999999995</v>
      </c>
      <c r="L256" s="73" t="s">
        <v>273</v>
      </c>
      <c r="M256">
        <v>2</v>
      </c>
      <c r="N256" s="19"/>
      <c r="O256" s="19"/>
      <c r="P256">
        <v>2.9</v>
      </c>
      <c r="Q256" s="21" t="s">
        <v>245</v>
      </c>
      <c r="R256" s="15">
        <v>144</v>
      </c>
      <c r="S256" s="22"/>
      <c r="T256" s="22"/>
      <c r="U256" s="76"/>
      <c r="V256">
        <v>0.3005882352941176</v>
      </c>
      <c r="W256" s="43" t="s">
        <v>212</v>
      </c>
      <c r="X256" s="72"/>
      <c r="Y256" s="16">
        <f t="shared" si="32"/>
        <v>3.3</v>
      </c>
      <c r="Z256" s="16">
        <f t="shared" si="27"/>
        <v>5.4</v>
      </c>
      <c r="AA256" s="16">
        <f t="shared" si="28"/>
        <v>91.3</v>
      </c>
      <c r="AB256" s="22">
        <f t="shared" si="29"/>
        <v>3.65</v>
      </c>
      <c r="AC256" s="15"/>
      <c r="AD256" s="22">
        <v>0.10316666666666667</v>
      </c>
      <c r="AE256" s="15"/>
      <c r="AF256" s="22">
        <f t="shared" si="30"/>
        <v>5.8</v>
      </c>
      <c r="AG256" s="22">
        <f t="shared" si="31"/>
        <v>1.4</v>
      </c>
      <c r="AH256" s="20"/>
      <c r="AI256" s="21"/>
      <c r="AJ256">
        <v>13.72611026</v>
      </c>
      <c r="AK256" s="22">
        <v>100</v>
      </c>
      <c r="AL256">
        <v>13.14241026</v>
      </c>
      <c r="AM256" s="22">
        <v>2</v>
      </c>
      <c r="AN256">
        <v>435.57782049999997</v>
      </c>
      <c r="AO256">
        <v>2.4406343590000001</v>
      </c>
      <c r="AP256" s="22">
        <v>2</v>
      </c>
      <c r="AQ256">
        <v>0</v>
      </c>
      <c r="AR256">
        <v>48.37863333</v>
      </c>
      <c r="AS256" s="25" t="s">
        <v>249</v>
      </c>
      <c r="AU256" t="s">
        <v>277</v>
      </c>
      <c r="AV256" s="21"/>
      <c r="AW256" s="21"/>
      <c r="AX256" s="75" t="s">
        <v>276</v>
      </c>
      <c r="AZ256" s="16"/>
      <c r="BA256">
        <v>5.57</v>
      </c>
      <c r="BB256">
        <v>4.2</v>
      </c>
      <c r="BC256">
        <v>2.17</v>
      </c>
      <c r="BD256" s="22"/>
      <c r="BE256" s="22"/>
      <c r="BF256">
        <v>7.61</v>
      </c>
      <c r="BG256" s="77">
        <v>39589.381944444445</v>
      </c>
      <c r="BH256" s="21" t="s">
        <v>309</v>
      </c>
      <c r="BI256">
        <v>30.43</v>
      </c>
      <c r="BJ256" s="25" t="s">
        <v>281</v>
      </c>
      <c r="BK256" s="15"/>
      <c r="BL256" s="19"/>
      <c r="BM256" s="15"/>
      <c r="BN256" s="15"/>
      <c r="BO256" s="22"/>
      <c r="BP256" s="22"/>
      <c r="BQ256" t="s">
        <v>303</v>
      </c>
      <c r="BR256" s="16">
        <v>5</v>
      </c>
      <c r="BT256" s="16">
        <v>0</v>
      </c>
      <c r="BU256" s="65"/>
      <c r="BV256">
        <v>390</v>
      </c>
    </row>
    <row r="257" spans="1:74">
      <c r="A257" s="19" t="s">
        <v>269</v>
      </c>
      <c r="B257" s="19">
        <v>1</v>
      </c>
      <c r="C257" t="s">
        <v>257</v>
      </c>
      <c r="D257">
        <v>2</v>
      </c>
      <c r="E257" s="15"/>
      <c r="F257" t="s">
        <v>283</v>
      </c>
      <c r="G257" t="s">
        <v>312</v>
      </c>
      <c r="H257" t="s">
        <v>241</v>
      </c>
      <c r="I257" s="17">
        <f t="shared" si="25"/>
        <v>53.917659999999998</v>
      </c>
      <c r="J257" s="18">
        <f t="shared" si="26"/>
        <v>9.9448799999999995</v>
      </c>
      <c r="L257" s="73" t="s">
        <v>273</v>
      </c>
      <c r="M257">
        <v>3</v>
      </c>
      <c r="N257" s="19"/>
      <c r="O257" s="19"/>
      <c r="P257">
        <v>3.1</v>
      </c>
      <c r="Q257" s="21" t="s">
        <v>245</v>
      </c>
      <c r="R257" s="15">
        <v>144</v>
      </c>
      <c r="S257" s="22"/>
      <c r="T257" s="22"/>
      <c r="U257" s="76"/>
      <c r="V257">
        <v>0.17788235294117646</v>
      </c>
      <c r="W257" s="43" t="s">
        <v>212</v>
      </c>
      <c r="X257" s="72"/>
      <c r="Y257" s="16">
        <f t="shared" si="32"/>
        <v>3.3</v>
      </c>
      <c r="Z257" s="16">
        <f t="shared" si="27"/>
        <v>5.4</v>
      </c>
      <c r="AA257" s="16">
        <f t="shared" si="28"/>
        <v>91.3</v>
      </c>
      <c r="AB257" s="22">
        <f t="shared" si="29"/>
        <v>3.65</v>
      </c>
      <c r="AC257" s="15"/>
      <c r="AD257" s="22">
        <v>0.10316666666666667</v>
      </c>
      <c r="AE257" s="15"/>
      <c r="AF257" s="22">
        <f t="shared" si="30"/>
        <v>5.8</v>
      </c>
      <c r="AG257" s="22">
        <f t="shared" si="31"/>
        <v>1.4</v>
      </c>
      <c r="AH257" s="20"/>
      <c r="AI257" s="21"/>
      <c r="AJ257">
        <v>13.68651552</v>
      </c>
      <c r="AK257" s="22">
        <v>100</v>
      </c>
      <c r="AL257">
        <v>13.78061379</v>
      </c>
      <c r="AM257" s="22">
        <v>2</v>
      </c>
      <c r="AN257">
        <v>360.38298099999997</v>
      </c>
      <c r="AO257">
        <v>2.411528621</v>
      </c>
      <c r="AP257" s="22">
        <v>2</v>
      </c>
      <c r="AQ257">
        <v>0</v>
      </c>
      <c r="AR257">
        <v>45.47427931</v>
      </c>
      <c r="AS257" s="25" t="s">
        <v>249</v>
      </c>
      <c r="AU257" t="s">
        <v>277</v>
      </c>
      <c r="AV257" s="21"/>
      <c r="AW257" s="21"/>
      <c r="AX257" s="75" t="s">
        <v>276</v>
      </c>
      <c r="AZ257" s="16"/>
      <c r="BA257">
        <v>5.57</v>
      </c>
      <c r="BB257">
        <v>4.2</v>
      </c>
      <c r="BC257">
        <v>2.17</v>
      </c>
      <c r="BD257" s="22"/>
      <c r="BE257" s="22"/>
      <c r="BF257">
        <v>7.61</v>
      </c>
      <c r="BG257" s="77">
        <v>39589.381944444445</v>
      </c>
      <c r="BH257" s="21" t="s">
        <v>309</v>
      </c>
      <c r="BI257">
        <v>30.43</v>
      </c>
      <c r="BJ257" s="25" t="s">
        <v>281</v>
      </c>
      <c r="BK257" s="15"/>
      <c r="BL257" s="19"/>
      <c r="BM257" s="15"/>
      <c r="BN257" s="15"/>
      <c r="BO257" s="22"/>
      <c r="BP257" s="22"/>
      <c r="BQ257" t="s">
        <v>303</v>
      </c>
      <c r="BR257" s="16">
        <v>5</v>
      </c>
      <c r="BT257" s="16">
        <v>0</v>
      </c>
      <c r="BU257" s="65"/>
      <c r="BV257">
        <v>390</v>
      </c>
    </row>
    <row r="258" spans="1:74">
      <c r="A258" s="19" t="s">
        <v>269</v>
      </c>
      <c r="B258" s="19">
        <v>1</v>
      </c>
      <c r="C258" t="s">
        <v>257</v>
      </c>
      <c r="D258">
        <v>2</v>
      </c>
      <c r="E258" s="15"/>
      <c r="F258" t="s">
        <v>283</v>
      </c>
      <c r="G258" t="s">
        <v>312</v>
      </c>
      <c r="H258" t="s">
        <v>241</v>
      </c>
      <c r="I258" s="17">
        <f t="shared" si="25"/>
        <v>53.917659999999998</v>
      </c>
      <c r="J258" s="18">
        <f t="shared" si="26"/>
        <v>9.9448799999999995</v>
      </c>
      <c r="L258" s="73" t="s">
        <v>273</v>
      </c>
      <c r="M258">
        <v>4</v>
      </c>
      <c r="N258" s="19"/>
      <c r="O258" s="19"/>
      <c r="P258">
        <v>13</v>
      </c>
      <c r="Q258" s="21" t="s">
        <v>245</v>
      </c>
      <c r="R258" s="15">
        <v>144</v>
      </c>
      <c r="S258" s="22"/>
      <c r="T258" s="22"/>
      <c r="U258" s="76"/>
      <c r="V258">
        <v>5.5176470588235299E-2</v>
      </c>
      <c r="W258" s="43" t="s">
        <v>212</v>
      </c>
      <c r="X258" s="72"/>
      <c r="Y258" s="16">
        <f t="shared" si="32"/>
        <v>3.3</v>
      </c>
      <c r="Z258" s="16">
        <f t="shared" si="27"/>
        <v>5.4</v>
      </c>
      <c r="AA258" s="16">
        <f t="shared" si="28"/>
        <v>91.3</v>
      </c>
      <c r="AB258" s="22">
        <f t="shared" si="29"/>
        <v>3.65</v>
      </c>
      <c r="AC258" s="15"/>
      <c r="AD258" s="22">
        <v>0.10316666666666667</v>
      </c>
      <c r="AE258" s="15"/>
      <c r="AF258" s="22">
        <f t="shared" si="30"/>
        <v>5.8</v>
      </c>
      <c r="AG258" s="22">
        <f t="shared" si="31"/>
        <v>1.4</v>
      </c>
      <c r="AH258" s="20"/>
      <c r="AI258" s="21"/>
      <c r="AJ258">
        <v>8.3732874929999994</v>
      </c>
      <c r="AK258" s="22">
        <v>100</v>
      </c>
      <c r="AL258">
        <v>11.65850309</v>
      </c>
      <c r="AM258" s="22">
        <v>2</v>
      </c>
      <c r="AN258">
        <v>198.78026639999999</v>
      </c>
      <c r="AO258">
        <v>1.3081389409999999</v>
      </c>
      <c r="AP258" s="22">
        <v>2</v>
      </c>
      <c r="AQ258">
        <v>0</v>
      </c>
      <c r="AR258">
        <v>66.428577939999997</v>
      </c>
      <c r="AS258" s="25" t="s">
        <v>249</v>
      </c>
      <c r="AU258" t="s">
        <v>277</v>
      </c>
      <c r="AV258" s="21"/>
      <c r="AW258" s="21"/>
      <c r="AX258" s="75" t="s">
        <v>276</v>
      </c>
      <c r="AZ258" s="16"/>
      <c r="BA258">
        <v>5.57</v>
      </c>
      <c r="BB258">
        <v>4.2</v>
      </c>
      <c r="BC258">
        <v>2.17</v>
      </c>
      <c r="BD258" s="22"/>
      <c r="BE258" s="22"/>
      <c r="BF258">
        <v>7.61</v>
      </c>
      <c r="BG258" s="77">
        <v>39589.381944444445</v>
      </c>
      <c r="BH258" s="21" t="s">
        <v>309</v>
      </c>
      <c r="BI258">
        <v>30.43</v>
      </c>
      <c r="BJ258" s="25" t="s">
        <v>281</v>
      </c>
      <c r="BK258" s="15"/>
      <c r="BL258" s="19"/>
      <c r="BM258" s="15"/>
      <c r="BN258" s="15"/>
      <c r="BO258" s="22"/>
      <c r="BP258" s="22"/>
      <c r="BQ258" t="s">
        <v>303</v>
      </c>
      <c r="BR258" s="16">
        <v>5</v>
      </c>
      <c r="BT258" s="16">
        <v>0</v>
      </c>
      <c r="BU258" s="65"/>
      <c r="BV258">
        <v>390</v>
      </c>
    </row>
    <row r="259" spans="1:74">
      <c r="A259" s="19" t="s">
        <v>269</v>
      </c>
      <c r="B259" s="19">
        <v>1</v>
      </c>
      <c r="C259" t="s">
        <v>257</v>
      </c>
      <c r="D259">
        <v>2</v>
      </c>
      <c r="E259" s="15"/>
      <c r="F259" t="s">
        <v>283</v>
      </c>
      <c r="G259" t="s">
        <v>312</v>
      </c>
      <c r="H259" t="s">
        <v>241</v>
      </c>
      <c r="I259" s="17">
        <f t="shared" ref="I259:I322" si="33">IF(D259=2,53.91766,54.31412)</f>
        <v>53.917659999999998</v>
      </c>
      <c r="J259" s="18">
        <f t="shared" ref="J259:J322" si="34">IF(D259=2,9.94488,9.97216)</f>
        <v>9.9448799999999995</v>
      </c>
      <c r="L259" s="73" t="s">
        <v>273</v>
      </c>
      <c r="M259">
        <v>5</v>
      </c>
      <c r="N259" s="19"/>
      <c r="O259" s="19"/>
      <c r="P259">
        <v>3.4</v>
      </c>
      <c r="Q259" s="21" t="s">
        <v>245</v>
      </c>
      <c r="R259" s="15">
        <v>144</v>
      </c>
      <c r="S259" s="22"/>
      <c r="T259" s="22"/>
      <c r="U259" s="76"/>
      <c r="V259">
        <v>0.11529411764705884</v>
      </c>
      <c r="W259" s="43" t="s">
        <v>212</v>
      </c>
      <c r="X259" s="72"/>
      <c r="Y259" s="16">
        <f t="shared" si="32"/>
        <v>3.3</v>
      </c>
      <c r="Z259" s="16">
        <f t="shared" ref="Z259:Z322" si="35">IF(D259=2,5.4,28.9)</f>
        <v>5.4</v>
      </c>
      <c r="AA259" s="16">
        <f t="shared" ref="AA259:AA322" si="36">IF(D259=2,91.3,58.7)</f>
        <v>91.3</v>
      </c>
      <c r="AB259" s="22">
        <f t="shared" ref="AB259:AB322" si="37">IF(D259=2,3.65,1.74)</f>
        <v>3.65</v>
      </c>
      <c r="AC259" s="15"/>
      <c r="AD259" s="22">
        <v>0.10316666666666667</v>
      </c>
      <c r="AE259" s="15"/>
      <c r="AF259" s="22">
        <f t="shared" ref="AF259:AF322" si="38">IF(D259=2,5.8,6.5)</f>
        <v>5.8</v>
      </c>
      <c r="AG259" s="22">
        <f t="shared" ref="AG259:AG322" si="39">IF(D259=2,1.4,1.55)</f>
        <v>1.4</v>
      </c>
      <c r="AH259" s="20"/>
      <c r="AI259" s="21"/>
      <c r="AJ259">
        <v>8.9680205060000002</v>
      </c>
      <c r="AK259" s="22">
        <v>100</v>
      </c>
      <c r="AL259">
        <v>11.5286925</v>
      </c>
      <c r="AM259" s="22">
        <v>2</v>
      </c>
      <c r="AN259">
        <v>242.46639250000001</v>
      </c>
      <c r="AO259">
        <v>1.4399627310000001</v>
      </c>
      <c r="AP259" s="22">
        <v>2</v>
      </c>
      <c r="AQ259">
        <v>0</v>
      </c>
      <c r="AR259">
        <v>63.735752560000002</v>
      </c>
      <c r="AS259" s="25" t="s">
        <v>249</v>
      </c>
      <c r="AU259" t="s">
        <v>277</v>
      </c>
      <c r="AV259" s="21"/>
      <c r="AW259" s="21"/>
      <c r="AX259" s="75" t="s">
        <v>276</v>
      </c>
      <c r="AZ259" s="16"/>
      <c r="BA259">
        <v>5.57</v>
      </c>
      <c r="BB259">
        <v>4.2</v>
      </c>
      <c r="BC259">
        <v>2.17</v>
      </c>
      <c r="BD259" s="22"/>
      <c r="BE259" s="22"/>
      <c r="BF259">
        <v>7.61</v>
      </c>
      <c r="BG259" s="77">
        <v>39589.381944444445</v>
      </c>
      <c r="BH259" s="21" t="s">
        <v>309</v>
      </c>
      <c r="BI259">
        <v>30.43</v>
      </c>
      <c r="BJ259" s="25" t="s">
        <v>281</v>
      </c>
      <c r="BK259" s="15"/>
      <c r="BL259" s="19"/>
      <c r="BM259" s="15"/>
      <c r="BN259" s="15"/>
      <c r="BO259" s="22"/>
      <c r="BP259" s="22"/>
      <c r="BQ259" t="s">
        <v>303</v>
      </c>
      <c r="BR259" s="16">
        <v>5</v>
      </c>
      <c r="BT259" s="16">
        <v>0</v>
      </c>
      <c r="BU259" s="65"/>
      <c r="BV259">
        <v>390</v>
      </c>
    </row>
    <row r="260" spans="1:74">
      <c r="A260" s="19" t="s">
        <v>269</v>
      </c>
      <c r="B260" s="19">
        <v>1</v>
      </c>
      <c r="C260" t="s">
        <v>257</v>
      </c>
      <c r="D260">
        <v>2</v>
      </c>
      <c r="E260" s="15"/>
      <c r="F260" t="s">
        <v>283</v>
      </c>
      <c r="G260" t="s">
        <v>312</v>
      </c>
      <c r="H260" t="s">
        <v>241</v>
      </c>
      <c r="I260" s="17">
        <f t="shared" si="33"/>
        <v>53.917659999999998</v>
      </c>
      <c r="J260" s="18">
        <f t="shared" si="34"/>
        <v>9.9448799999999995</v>
      </c>
      <c r="L260" s="73" t="s">
        <v>273</v>
      </c>
      <c r="M260">
        <v>6</v>
      </c>
      <c r="N260" s="19"/>
      <c r="O260" s="19"/>
      <c r="P260">
        <v>4.0999999999999996</v>
      </c>
      <c r="Q260" s="21" t="s">
        <v>245</v>
      </c>
      <c r="R260" s="15">
        <v>144</v>
      </c>
      <c r="S260" s="22"/>
      <c r="T260" s="22"/>
      <c r="U260" s="76"/>
      <c r="V260">
        <v>9.8823529411764699E-2</v>
      </c>
      <c r="W260" s="43" t="s">
        <v>212</v>
      </c>
      <c r="X260" s="72"/>
      <c r="Y260" s="16">
        <f t="shared" si="32"/>
        <v>3.3</v>
      </c>
      <c r="Z260" s="16">
        <f t="shared" si="35"/>
        <v>5.4</v>
      </c>
      <c r="AA260" s="16">
        <f t="shared" si="36"/>
        <v>91.3</v>
      </c>
      <c r="AB260" s="22">
        <f t="shared" si="37"/>
        <v>3.65</v>
      </c>
      <c r="AC260" s="15"/>
      <c r="AD260" s="22">
        <v>0.10316666666666667</v>
      </c>
      <c r="AE260" s="15"/>
      <c r="AF260" s="22">
        <f t="shared" si="38"/>
        <v>5.8</v>
      </c>
      <c r="AG260" s="22">
        <f t="shared" si="39"/>
        <v>1.4</v>
      </c>
      <c r="AH260" s="20"/>
      <c r="AI260" s="21"/>
      <c r="AJ260">
        <v>9.7651237510000009</v>
      </c>
      <c r="AK260" s="22">
        <v>100</v>
      </c>
      <c r="AL260">
        <v>11.917218399999999</v>
      </c>
      <c r="AM260" s="22">
        <v>2</v>
      </c>
      <c r="AN260">
        <v>264.5968742</v>
      </c>
      <c r="AO260">
        <v>1.525399978</v>
      </c>
      <c r="AP260" s="22">
        <v>2</v>
      </c>
      <c r="AQ260">
        <v>0</v>
      </c>
      <c r="AR260">
        <v>60.493932600000001</v>
      </c>
      <c r="AS260" s="25" t="s">
        <v>249</v>
      </c>
      <c r="AU260" t="s">
        <v>277</v>
      </c>
      <c r="AV260" s="21"/>
      <c r="AW260" s="21"/>
      <c r="AX260" s="75" t="s">
        <v>276</v>
      </c>
      <c r="AZ260" s="16"/>
      <c r="BA260">
        <v>5.57</v>
      </c>
      <c r="BB260">
        <v>4.2</v>
      </c>
      <c r="BC260">
        <v>2.17</v>
      </c>
      <c r="BD260" s="22"/>
      <c r="BE260" s="22"/>
      <c r="BF260">
        <v>7.61</v>
      </c>
      <c r="BG260" s="77">
        <v>39589.381944444445</v>
      </c>
      <c r="BH260" s="21" t="s">
        <v>309</v>
      </c>
      <c r="BI260">
        <v>30.43</v>
      </c>
      <c r="BJ260" s="25" t="s">
        <v>281</v>
      </c>
      <c r="BK260" s="15"/>
      <c r="BL260" s="19"/>
      <c r="BM260" s="15"/>
      <c r="BN260" s="15"/>
      <c r="BO260" s="22"/>
      <c r="BP260" s="22"/>
      <c r="BQ260" t="s">
        <v>303</v>
      </c>
      <c r="BR260" s="16">
        <v>5</v>
      </c>
      <c r="BT260" s="16">
        <v>0</v>
      </c>
      <c r="BU260" s="65"/>
      <c r="BV260">
        <v>390</v>
      </c>
    </row>
    <row r="261" spans="1:74">
      <c r="A261" s="19" t="s">
        <v>269</v>
      </c>
      <c r="B261" s="19">
        <v>1</v>
      </c>
      <c r="C261" t="s">
        <v>257</v>
      </c>
      <c r="D261">
        <v>2</v>
      </c>
      <c r="E261" s="15"/>
      <c r="F261" t="s">
        <v>283</v>
      </c>
      <c r="G261" t="s">
        <v>312</v>
      </c>
      <c r="H261" t="s">
        <v>241</v>
      </c>
      <c r="I261" s="17">
        <f t="shared" si="33"/>
        <v>53.917659999999998</v>
      </c>
      <c r="J261" s="18">
        <f t="shared" si="34"/>
        <v>9.9448799999999995</v>
      </c>
      <c r="L261" s="73" t="s">
        <v>273</v>
      </c>
      <c r="M261">
        <v>7</v>
      </c>
      <c r="N261" s="19"/>
      <c r="O261" s="19"/>
      <c r="P261">
        <v>3.4</v>
      </c>
      <c r="Q261" s="21" t="s">
        <v>245</v>
      </c>
      <c r="R261" s="15">
        <v>144</v>
      </c>
      <c r="S261" s="22"/>
      <c r="T261" s="22"/>
      <c r="U261" s="76"/>
      <c r="V261">
        <v>7.6588235294117651E-2</v>
      </c>
      <c r="W261" s="43" t="s">
        <v>212</v>
      </c>
      <c r="X261" s="72"/>
      <c r="Y261" s="16">
        <f t="shared" si="32"/>
        <v>3.3</v>
      </c>
      <c r="Z261" s="16">
        <f t="shared" si="35"/>
        <v>5.4</v>
      </c>
      <c r="AA261" s="16">
        <f t="shared" si="36"/>
        <v>91.3</v>
      </c>
      <c r="AB261" s="22">
        <f t="shared" si="37"/>
        <v>3.65</v>
      </c>
      <c r="AC261" s="15"/>
      <c r="AD261" s="22">
        <v>0.10316666666666667</v>
      </c>
      <c r="AE261" s="15"/>
      <c r="AF261" s="22">
        <f t="shared" si="38"/>
        <v>5.8</v>
      </c>
      <c r="AG261" s="22">
        <f t="shared" si="39"/>
        <v>1.4</v>
      </c>
      <c r="AH261" s="20"/>
      <c r="AI261" s="21"/>
      <c r="AJ261">
        <v>10.22700199</v>
      </c>
      <c r="AK261" s="22">
        <v>100</v>
      </c>
      <c r="AL261">
        <v>12.26904493</v>
      </c>
      <c r="AM261" s="22">
        <v>2</v>
      </c>
      <c r="AN261">
        <v>256.45013399999999</v>
      </c>
      <c r="AO261">
        <v>1.594655154</v>
      </c>
      <c r="AP261" s="22">
        <v>2</v>
      </c>
      <c r="AQ261">
        <v>0</v>
      </c>
      <c r="AR261">
        <v>58.983481089999998</v>
      </c>
      <c r="AS261" s="25" t="s">
        <v>249</v>
      </c>
      <c r="AU261" t="s">
        <v>277</v>
      </c>
      <c r="AV261" s="21"/>
      <c r="AW261" s="21"/>
      <c r="AX261" s="75" t="s">
        <v>276</v>
      </c>
      <c r="AZ261" s="16"/>
      <c r="BA261">
        <v>5.57</v>
      </c>
      <c r="BB261">
        <v>4.2</v>
      </c>
      <c r="BC261">
        <v>2.17</v>
      </c>
      <c r="BD261" s="22"/>
      <c r="BE261" s="22"/>
      <c r="BF261">
        <v>7.61</v>
      </c>
      <c r="BG261" s="77">
        <v>39589.381944444445</v>
      </c>
      <c r="BH261" s="21" t="s">
        <v>309</v>
      </c>
      <c r="BI261">
        <v>30.43</v>
      </c>
      <c r="BJ261" s="25" t="s">
        <v>281</v>
      </c>
      <c r="BK261" s="15"/>
      <c r="BL261" s="19"/>
      <c r="BM261" s="15"/>
      <c r="BN261" s="15"/>
      <c r="BO261" s="22"/>
      <c r="BP261" s="22"/>
      <c r="BQ261" t="s">
        <v>303</v>
      </c>
      <c r="BR261" s="16">
        <v>5</v>
      </c>
      <c r="BT261" s="16">
        <v>0</v>
      </c>
      <c r="BU261" s="65"/>
      <c r="BV261">
        <v>390</v>
      </c>
    </row>
    <row r="262" spans="1:74">
      <c r="A262" s="19" t="s">
        <v>269</v>
      </c>
      <c r="B262" s="19">
        <v>1</v>
      </c>
      <c r="C262" t="s">
        <v>257</v>
      </c>
      <c r="D262">
        <v>2</v>
      </c>
      <c r="E262" s="15"/>
      <c r="F262" t="s">
        <v>283</v>
      </c>
      <c r="G262" t="s">
        <v>312</v>
      </c>
      <c r="H262" t="s">
        <v>241</v>
      </c>
      <c r="I262" s="17">
        <f t="shared" si="33"/>
        <v>53.917659999999998</v>
      </c>
      <c r="J262" s="18">
        <f t="shared" si="34"/>
        <v>9.9448799999999995</v>
      </c>
      <c r="L262" s="73" t="s">
        <v>273</v>
      </c>
      <c r="M262">
        <v>8</v>
      </c>
      <c r="N262" s="19"/>
      <c r="O262" s="19"/>
      <c r="P262">
        <v>13</v>
      </c>
      <c r="Q262" s="21" t="s">
        <v>245</v>
      </c>
      <c r="R262" s="15">
        <v>144</v>
      </c>
      <c r="S262" s="22"/>
      <c r="T262" s="22"/>
      <c r="U262" s="76"/>
      <c r="V262">
        <v>9.058823529411765E-3</v>
      </c>
      <c r="W262" s="43" t="s">
        <v>212</v>
      </c>
      <c r="X262" s="72"/>
      <c r="Y262" s="16">
        <f t="shared" ref="Y262:Y325" si="40">IF(D262=2,3.3,12.4)</f>
        <v>3.3</v>
      </c>
      <c r="Z262" s="16">
        <f t="shared" si="35"/>
        <v>5.4</v>
      </c>
      <c r="AA262" s="16">
        <f t="shared" si="36"/>
        <v>91.3</v>
      </c>
      <c r="AB262" s="22">
        <f t="shared" si="37"/>
        <v>3.65</v>
      </c>
      <c r="AC262" s="15"/>
      <c r="AD262" s="22">
        <v>0.10316666666666667</v>
      </c>
      <c r="AE262" s="15"/>
      <c r="AF262" s="22">
        <f t="shared" si="38"/>
        <v>5.8</v>
      </c>
      <c r="AG262" s="22">
        <f t="shared" si="39"/>
        <v>1.4</v>
      </c>
      <c r="AH262" s="20"/>
      <c r="AI262" s="21"/>
      <c r="AJ262">
        <v>9.2654268060000007</v>
      </c>
      <c r="AK262" s="22">
        <v>100</v>
      </c>
      <c r="AL262">
        <v>11.95889373</v>
      </c>
      <c r="AM262" s="22">
        <v>2</v>
      </c>
      <c r="AN262">
        <v>204.31200960000001</v>
      </c>
      <c r="AO262">
        <v>1.316789003</v>
      </c>
      <c r="AP262" s="22">
        <v>2</v>
      </c>
      <c r="AQ262">
        <v>0</v>
      </c>
      <c r="AR262">
        <v>66.208615409999993</v>
      </c>
      <c r="AS262" s="25" t="s">
        <v>249</v>
      </c>
      <c r="AU262" t="s">
        <v>277</v>
      </c>
      <c r="AV262" s="21"/>
      <c r="AW262" s="21"/>
      <c r="AX262" s="75" t="s">
        <v>276</v>
      </c>
      <c r="AZ262" s="16"/>
      <c r="BA262">
        <v>5.57</v>
      </c>
      <c r="BB262">
        <v>4.2</v>
      </c>
      <c r="BC262">
        <v>2.17</v>
      </c>
      <c r="BD262" s="22"/>
      <c r="BE262" s="22"/>
      <c r="BF262">
        <v>7.61</v>
      </c>
      <c r="BG262" s="77">
        <v>39589.381944444445</v>
      </c>
      <c r="BH262" s="21" t="s">
        <v>309</v>
      </c>
      <c r="BI262">
        <v>30.43</v>
      </c>
      <c r="BJ262" s="25" t="s">
        <v>281</v>
      </c>
      <c r="BK262" s="15"/>
      <c r="BL262" s="19"/>
      <c r="BM262" s="15"/>
      <c r="BN262" s="15"/>
      <c r="BO262" s="22"/>
      <c r="BP262" s="22"/>
      <c r="BQ262" t="s">
        <v>303</v>
      </c>
      <c r="BR262" s="16">
        <v>5</v>
      </c>
      <c r="BT262" s="16">
        <v>0</v>
      </c>
      <c r="BU262" s="65"/>
      <c r="BV262">
        <v>390</v>
      </c>
    </row>
    <row r="263" spans="1:74">
      <c r="A263" s="19" t="s">
        <v>269</v>
      </c>
      <c r="B263" s="19">
        <v>1</v>
      </c>
      <c r="C263" t="s">
        <v>257</v>
      </c>
      <c r="D263">
        <v>2</v>
      </c>
      <c r="E263" s="15"/>
      <c r="F263" t="s">
        <v>283</v>
      </c>
      <c r="G263" t="s">
        <v>312</v>
      </c>
      <c r="H263" t="s">
        <v>241</v>
      </c>
      <c r="I263" s="17">
        <f t="shared" si="33"/>
        <v>53.917659999999998</v>
      </c>
      <c r="J263" s="18">
        <f t="shared" si="34"/>
        <v>9.9448799999999995</v>
      </c>
      <c r="L263" s="73" t="s">
        <v>273</v>
      </c>
      <c r="M263">
        <v>9</v>
      </c>
      <c r="N263" s="19"/>
      <c r="O263" s="19"/>
      <c r="P263">
        <v>4.5999999999999996</v>
      </c>
      <c r="Q263" s="21" t="s">
        <v>245</v>
      </c>
      <c r="R263" s="15">
        <v>144</v>
      </c>
      <c r="S263" s="22"/>
      <c r="T263" s="22"/>
      <c r="U263" s="76"/>
      <c r="V263">
        <v>3.5411764705882351E-2</v>
      </c>
      <c r="W263" s="43" t="s">
        <v>212</v>
      </c>
      <c r="X263" s="72"/>
      <c r="Y263" s="16">
        <f t="shared" si="40"/>
        <v>3.3</v>
      </c>
      <c r="Z263" s="16">
        <f t="shared" si="35"/>
        <v>5.4</v>
      </c>
      <c r="AA263" s="16">
        <f t="shared" si="36"/>
        <v>91.3</v>
      </c>
      <c r="AB263" s="22">
        <f t="shared" si="37"/>
        <v>3.65</v>
      </c>
      <c r="AC263" s="15"/>
      <c r="AD263" s="22">
        <v>0.10316666666666667</v>
      </c>
      <c r="AE263" s="15"/>
      <c r="AF263" s="22">
        <f t="shared" si="38"/>
        <v>5.8</v>
      </c>
      <c r="AG263" s="22">
        <f t="shared" si="39"/>
        <v>1.4</v>
      </c>
      <c r="AH263" s="20"/>
      <c r="AI263" s="21"/>
      <c r="AJ263">
        <v>9.7236218270000006</v>
      </c>
      <c r="AK263" s="22">
        <v>100</v>
      </c>
      <c r="AL263">
        <v>11.972220200000001</v>
      </c>
      <c r="AM263" s="22">
        <v>2</v>
      </c>
      <c r="AN263">
        <v>226.1372375</v>
      </c>
      <c r="AO263">
        <v>1.4063540910000001</v>
      </c>
      <c r="AP263" s="22">
        <v>2</v>
      </c>
      <c r="AQ263">
        <v>0</v>
      </c>
      <c r="AR263">
        <v>65.083242479999996</v>
      </c>
      <c r="AS263" s="25" t="s">
        <v>249</v>
      </c>
      <c r="AU263" t="s">
        <v>277</v>
      </c>
      <c r="AV263" s="21"/>
      <c r="AW263" s="21"/>
      <c r="AX263" s="75" t="s">
        <v>276</v>
      </c>
      <c r="AZ263" s="16"/>
      <c r="BA263">
        <v>5.57</v>
      </c>
      <c r="BB263">
        <v>4.2</v>
      </c>
      <c r="BC263">
        <v>2.17</v>
      </c>
      <c r="BD263" s="22"/>
      <c r="BE263" s="22"/>
      <c r="BF263">
        <v>7.61</v>
      </c>
      <c r="BG263" s="77">
        <v>39589.381944444445</v>
      </c>
      <c r="BH263" s="21" t="s">
        <v>309</v>
      </c>
      <c r="BI263">
        <v>30.43</v>
      </c>
      <c r="BJ263" s="25" t="s">
        <v>281</v>
      </c>
      <c r="BK263" s="15"/>
      <c r="BL263" s="19"/>
      <c r="BM263" s="15"/>
      <c r="BN263" s="15"/>
      <c r="BO263" s="22"/>
      <c r="BP263" s="22"/>
      <c r="BQ263" t="s">
        <v>303</v>
      </c>
      <c r="BR263" s="16">
        <v>5</v>
      </c>
      <c r="BT263" s="16">
        <v>0</v>
      </c>
      <c r="BU263" s="65"/>
      <c r="BV263">
        <v>390</v>
      </c>
    </row>
    <row r="264" spans="1:74">
      <c r="A264" s="19" t="s">
        <v>269</v>
      </c>
      <c r="B264" s="19">
        <v>1</v>
      </c>
      <c r="C264" t="s">
        <v>257</v>
      </c>
      <c r="D264">
        <v>2</v>
      </c>
      <c r="E264" s="15"/>
      <c r="F264" t="s">
        <v>283</v>
      </c>
      <c r="G264" t="s">
        <v>312</v>
      </c>
      <c r="H264" t="s">
        <v>241</v>
      </c>
      <c r="I264" s="17">
        <f t="shared" si="33"/>
        <v>53.917659999999998</v>
      </c>
      <c r="J264" s="18">
        <f t="shared" si="34"/>
        <v>9.9448799999999995</v>
      </c>
      <c r="L264" s="73" t="s">
        <v>273</v>
      </c>
      <c r="M264">
        <v>10</v>
      </c>
      <c r="N264" s="19"/>
      <c r="O264" s="19"/>
      <c r="P264">
        <v>5</v>
      </c>
      <c r="Q264" s="21" t="s">
        <v>245</v>
      </c>
      <c r="R264" s="15">
        <v>144</v>
      </c>
      <c r="S264" s="22"/>
      <c r="T264" s="22"/>
      <c r="U264" s="76"/>
      <c r="V264">
        <v>3.7058823529411762E-2</v>
      </c>
      <c r="W264" s="43" t="s">
        <v>212</v>
      </c>
      <c r="X264" s="72"/>
      <c r="Y264" s="16">
        <f t="shared" si="40"/>
        <v>3.3</v>
      </c>
      <c r="Z264" s="16">
        <f t="shared" si="35"/>
        <v>5.4</v>
      </c>
      <c r="AA264" s="16">
        <f t="shared" si="36"/>
        <v>91.3</v>
      </c>
      <c r="AB264" s="22">
        <f t="shared" si="37"/>
        <v>3.65</v>
      </c>
      <c r="AC264" s="15"/>
      <c r="AD264" s="22">
        <v>0.10316666666666667</v>
      </c>
      <c r="AE264" s="15"/>
      <c r="AF264" s="22">
        <f t="shared" si="38"/>
        <v>5.8</v>
      </c>
      <c r="AG264" s="22">
        <f t="shared" si="39"/>
        <v>1.4</v>
      </c>
      <c r="AH264" s="20"/>
      <c r="AI264" s="21"/>
      <c r="AJ264">
        <v>10.29462279</v>
      </c>
      <c r="AK264" s="22">
        <v>100</v>
      </c>
      <c r="AL264">
        <v>12.352956020000001</v>
      </c>
      <c r="AM264" s="22">
        <v>2</v>
      </c>
      <c r="AN264">
        <v>237.3644281</v>
      </c>
      <c r="AO264">
        <v>1.530588522</v>
      </c>
      <c r="AP264" s="22">
        <v>2</v>
      </c>
      <c r="AQ264">
        <v>0</v>
      </c>
      <c r="AR264">
        <v>63.781046879999998</v>
      </c>
      <c r="AS264" s="25" t="s">
        <v>249</v>
      </c>
      <c r="AU264" t="s">
        <v>277</v>
      </c>
      <c r="AV264" s="21"/>
      <c r="AW264" s="21"/>
      <c r="AX264" s="75" t="s">
        <v>276</v>
      </c>
      <c r="AZ264" s="16"/>
      <c r="BA264">
        <v>5.57</v>
      </c>
      <c r="BB264">
        <v>4.2</v>
      </c>
      <c r="BC264">
        <v>2.17</v>
      </c>
      <c r="BD264" s="22"/>
      <c r="BE264" s="22"/>
      <c r="BF264">
        <v>7.61</v>
      </c>
      <c r="BG264" s="77">
        <v>39589.381944444445</v>
      </c>
      <c r="BH264" s="21" t="s">
        <v>309</v>
      </c>
      <c r="BI264">
        <v>30.43</v>
      </c>
      <c r="BJ264" s="25" t="s">
        <v>281</v>
      </c>
      <c r="BK264" s="15"/>
      <c r="BL264" s="19"/>
      <c r="BM264" s="15"/>
      <c r="BN264" s="15"/>
      <c r="BO264" s="22"/>
      <c r="BP264" s="22"/>
      <c r="BQ264" t="s">
        <v>303</v>
      </c>
      <c r="BR264" s="16">
        <v>5</v>
      </c>
      <c r="BT264" s="16">
        <v>0</v>
      </c>
      <c r="BU264" s="65"/>
      <c r="BV264">
        <v>390</v>
      </c>
    </row>
    <row r="265" spans="1:74">
      <c r="A265" s="19" t="s">
        <v>269</v>
      </c>
      <c r="B265" s="19">
        <v>1</v>
      </c>
      <c r="C265" t="s">
        <v>257</v>
      </c>
      <c r="D265">
        <v>2</v>
      </c>
      <c r="E265" s="15"/>
      <c r="F265" t="s">
        <v>283</v>
      </c>
      <c r="G265" t="s">
        <v>312</v>
      </c>
      <c r="H265" t="s">
        <v>242</v>
      </c>
      <c r="I265" s="17">
        <f t="shared" si="33"/>
        <v>53.917659999999998</v>
      </c>
      <c r="J265" s="18">
        <f t="shared" si="34"/>
        <v>9.9448799999999995</v>
      </c>
      <c r="L265" s="73" t="s">
        <v>273</v>
      </c>
      <c r="M265">
        <v>1</v>
      </c>
      <c r="N265" s="19"/>
      <c r="O265" s="19"/>
      <c r="P265">
        <v>3.5</v>
      </c>
      <c r="Q265" s="21" t="s">
        <v>245</v>
      </c>
      <c r="R265" s="15">
        <v>144</v>
      </c>
      <c r="S265" s="22"/>
      <c r="T265" s="22"/>
      <c r="U265" s="76"/>
      <c r="V265">
        <v>0.87376470588235289</v>
      </c>
      <c r="W265" s="43" t="s">
        <v>212</v>
      </c>
      <c r="X265" s="72"/>
      <c r="Y265" s="16">
        <f t="shared" si="40"/>
        <v>3.3</v>
      </c>
      <c r="Z265" s="16">
        <f t="shared" si="35"/>
        <v>5.4</v>
      </c>
      <c r="AA265" s="16">
        <f t="shared" si="36"/>
        <v>91.3</v>
      </c>
      <c r="AB265" s="22">
        <f t="shared" si="37"/>
        <v>3.65</v>
      </c>
      <c r="AC265" s="15"/>
      <c r="AD265" s="22">
        <v>0.10316666666666667</v>
      </c>
      <c r="AE265" s="15"/>
      <c r="AF265" s="22">
        <f t="shared" si="38"/>
        <v>5.8</v>
      </c>
      <c r="AG265" s="22">
        <f t="shared" si="39"/>
        <v>1.4</v>
      </c>
      <c r="AH265" s="20"/>
      <c r="AI265" s="21"/>
      <c r="AJ265">
        <v>12.89005</v>
      </c>
      <c r="AK265" s="22">
        <v>100</v>
      </c>
      <c r="AL265">
        <v>11.87831364</v>
      </c>
      <c r="AM265" s="22">
        <v>2</v>
      </c>
      <c r="AN265">
        <v>411.21068179999997</v>
      </c>
      <c r="AO265">
        <v>2.0884004549999999</v>
      </c>
      <c r="AP265" s="22">
        <v>2</v>
      </c>
      <c r="AQ265">
        <v>0</v>
      </c>
      <c r="AR265">
        <v>55.847736359999999</v>
      </c>
      <c r="AS265" s="25" t="s">
        <v>249</v>
      </c>
      <c r="AU265" t="s">
        <v>277</v>
      </c>
      <c r="AV265" s="21"/>
      <c r="AW265" s="21"/>
      <c r="AX265" s="75" t="s">
        <v>276</v>
      </c>
      <c r="AZ265" s="16"/>
      <c r="BA265">
        <v>5.57</v>
      </c>
      <c r="BB265">
        <v>4.2</v>
      </c>
      <c r="BC265">
        <v>2.17</v>
      </c>
      <c r="BD265" s="22"/>
      <c r="BE265" s="22"/>
      <c r="BF265">
        <v>7.61</v>
      </c>
      <c r="BG265" s="77">
        <v>39589.381944444445</v>
      </c>
      <c r="BH265" s="21" t="s">
        <v>309</v>
      </c>
      <c r="BI265">
        <v>30.43</v>
      </c>
      <c r="BJ265" s="25" t="s">
        <v>281</v>
      </c>
      <c r="BK265" s="15"/>
      <c r="BL265" s="19"/>
      <c r="BM265" s="15"/>
      <c r="BN265" s="15"/>
      <c r="BO265" s="22"/>
      <c r="BP265" s="22"/>
      <c r="BQ265" t="s">
        <v>303</v>
      </c>
      <c r="BR265" s="16">
        <v>5</v>
      </c>
      <c r="BT265" s="16">
        <v>0</v>
      </c>
      <c r="BU265" s="65"/>
      <c r="BV265">
        <v>390</v>
      </c>
    </row>
    <row r="266" spans="1:74">
      <c r="A266" s="19" t="s">
        <v>269</v>
      </c>
      <c r="B266" s="19">
        <v>1</v>
      </c>
      <c r="C266" t="s">
        <v>257</v>
      </c>
      <c r="D266">
        <v>2</v>
      </c>
      <c r="E266" s="15"/>
      <c r="F266" t="s">
        <v>283</v>
      </c>
      <c r="G266" t="s">
        <v>312</v>
      </c>
      <c r="H266" t="s">
        <v>242</v>
      </c>
      <c r="I266" s="17">
        <f t="shared" si="33"/>
        <v>53.917659999999998</v>
      </c>
      <c r="J266" s="18">
        <f t="shared" si="34"/>
        <v>9.9448799999999995</v>
      </c>
      <c r="L266" s="73" t="s">
        <v>273</v>
      </c>
      <c r="M266">
        <v>2</v>
      </c>
      <c r="N266" s="19"/>
      <c r="O266" s="19"/>
      <c r="P266">
        <v>2.9</v>
      </c>
      <c r="Q266" s="21" t="s">
        <v>245</v>
      </c>
      <c r="R266" s="15">
        <v>144</v>
      </c>
      <c r="S266" s="22"/>
      <c r="T266" s="22"/>
      <c r="U266" s="76"/>
      <c r="V266">
        <v>0.34835294117647059</v>
      </c>
      <c r="W266" s="43" t="s">
        <v>212</v>
      </c>
      <c r="X266" s="72"/>
      <c r="Y266" s="16">
        <f t="shared" si="40"/>
        <v>3.3</v>
      </c>
      <c r="Z266" s="16">
        <f t="shared" si="35"/>
        <v>5.4</v>
      </c>
      <c r="AA266" s="16">
        <f t="shared" si="36"/>
        <v>91.3</v>
      </c>
      <c r="AB266" s="22">
        <f t="shared" si="37"/>
        <v>3.65</v>
      </c>
      <c r="AC266" s="15"/>
      <c r="AD266" s="22">
        <v>0.10316666666666667</v>
      </c>
      <c r="AE266" s="15"/>
      <c r="AF266" s="22">
        <f t="shared" si="38"/>
        <v>5.8</v>
      </c>
      <c r="AG266" s="22">
        <f t="shared" si="39"/>
        <v>1.4</v>
      </c>
      <c r="AH266" s="20"/>
      <c r="AI266" s="21"/>
      <c r="AJ266">
        <v>13.750450000000001</v>
      </c>
      <c r="AK266" s="22">
        <v>100</v>
      </c>
      <c r="AL266">
        <v>13.1981325</v>
      </c>
      <c r="AM266" s="22">
        <v>2</v>
      </c>
      <c r="AN266">
        <v>434.993875</v>
      </c>
      <c r="AO266">
        <v>2.4612664999999998</v>
      </c>
      <c r="AP266" s="22">
        <v>2</v>
      </c>
      <c r="AQ266">
        <v>0</v>
      </c>
      <c r="AR266">
        <v>48.056887500000002</v>
      </c>
      <c r="AS266" s="25" t="s">
        <v>249</v>
      </c>
      <c r="AU266" t="s">
        <v>277</v>
      </c>
      <c r="AV266" s="21"/>
      <c r="AW266" s="21"/>
      <c r="AX266" s="75" t="s">
        <v>276</v>
      </c>
      <c r="AZ266" s="16"/>
      <c r="BA266">
        <v>5.57</v>
      </c>
      <c r="BB266">
        <v>4.2</v>
      </c>
      <c r="BC266">
        <v>2.17</v>
      </c>
      <c r="BD266" s="22"/>
      <c r="BE266" s="22"/>
      <c r="BF266">
        <v>7.61</v>
      </c>
      <c r="BG266" s="77">
        <v>39589.381944444445</v>
      </c>
      <c r="BH266" s="21" t="s">
        <v>309</v>
      </c>
      <c r="BI266">
        <v>30.43</v>
      </c>
      <c r="BJ266" s="25" t="s">
        <v>281</v>
      </c>
      <c r="BK266" s="15"/>
      <c r="BL266" s="19"/>
      <c r="BM266" s="15"/>
      <c r="BN266" s="15"/>
      <c r="BO266" s="22"/>
      <c r="BP266" s="22"/>
      <c r="BQ266" t="s">
        <v>303</v>
      </c>
      <c r="BR266" s="16">
        <v>5</v>
      </c>
      <c r="BT266" s="16">
        <v>0</v>
      </c>
      <c r="BU266" s="65"/>
      <c r="BV266">
        <v>390</v>
      </c>
    </row>
    <row r="267" spans="1:74">
      <c r="A267" s="19" t="s">
        <v>269</v>
      </c>
      <c r="B267" s="19">
        <v>1</v>
      </c>
      <c r="C267" t="s">
        <v>257</v>
      </c>
      <c r="D267">
        <v>2</v>
      </c>
      <c r="E267" s="15"/>
      <c r="F267" t="s">
        <v>283</v>
      </c>
      <c r="G267" t="s">
        <v>312</v>
      </c>
      <c r="H267" t="s">
        <v>242</v>
      </c>
      <c r="I267" s="17">
        <f t="shared" si="33"/>
        <v>53.917659999999998</v>
      </c>
      <c r="J267" s="18">
        <f t="shared" si="34"/>
        <v>9.9448799999999995</v>
      </c>
      <c r="L267" s="73" t="s">
        <v>273</v>
      </c>
      <c r="M267">
        <v>3</v>
      </c>
      <c r="N267" s="19"/>
      <c r="O267" s="19"/>
      <c r="P267">
        <v>3.1</v>
      </c>
      <c r="Q267" s="21" t="s">
        <v>245</v>
      </c>
      <c r="R267" s="15">
        <v>144</v>
      </c>
      <c r="S267" s="22"/>
      <c r="T267" s="22"/>
      <c r="U267" s="76"/>
      <c r="V267">
        <v>0.23305882352941176</v>
      </c>
      <c r="W267" s="43" t="s">
        <v>212</v>
      </c>
      <c r="X267" s="72"/>
      <c r="Y267" s="16">
        <f t="shared" si="40"/>
        <v>3.3</v>
      </c>
      <c r="Z267" s="16">
        <f t="shared" si="35"/>
        <v>5.4</v>
      </c>
      <c r="AA267" s="16">
        <f t="shared" si="36"/>
        <v>91.3</v>
      </c>
      <c r="AB267" s="22">
        <f t="shared" si="37"/>
        <v>3.65</v>
      </c>
      <c r="AC267" s="15"/>
      <c r="AD267" s="22">
        <v>0.10316666666666667</v>
      </c>
      <c r="AE267" s="15"/>
      <c r="AF267" s="22">
        <f t="shared" si="38"/>
        <v>5.8</v>
      </c>
      <c r="AG267" s="22">
        <f t="shared" si="39"/>
        <v>1.4</v>
      </c>
      <c r="AH267" s="20"/>
      <c r="AI267" s="21"/>
      <c r="AJ267">
        <v>13.68651552</v>
      </c>
      <c r="AK267" s="22">
        <v>100</v>
      </c>
      <c r="AL267">
        <v>13.78061379</v>
      </c>
      <c r="AM267" s="22">
        <v>2</v>
      </c>
      <c r="AN267">
        <v>360.38298099999997</v>
      </c>
      <c r="AO267">
        <v>2.411528621</v>
      </c>
      <c r="AP267" s="22">
        <v>2</v>
      </c>
      <c r="AQ267">
        <v>0</v>
      </c>
      <c r="AR267">
        <v>45.47427931</v>
      </c>
      <c r="AS267" s="25" t="s">
        <v>249</v>
      </c>
      <c r="AU267" t="s">
        <v>277</v>
      </c>
      <c r="AV267" s="21"/>
      <c r="AW267" s="21"/>
      <c r="AX267" s="75" t="s">
        <v>276</v>
      </c>
      <c r="AZ267" s="16"/>
      <c r="BA267">
        <v>5.57</v>
      </c>
      <c r="BB267">
        <v>4.2</v>
      </c>
      <c r="BC267">
        <v>2.17</v>
      </c>
      <c r="BD267" s="22"/>
      <c r="BE267" s="22"/>
      <c r="BF267">
        <v>7.61</v>
      </c>
      <c r="BG267" s="77">
        <v>39589.381944444445</v>
      </c>
      <c r="BH267" s="21" t="s">
        <v>309</v>
      </c>
      <c r="BI267">
        <v>30.43</v>
      </c>
      <c r="BJ267" s="25" t="s">
        <v>281</v>
      </c>
      <c r="BK267" s="15"/>
      <c r="BL267" s="19"/>
      <c r="BM267" s="15"/>
      <c r="BN267" s="15"/>
      <c r="BO267" s="22"/>
      <c r="BP267" s="22"/>
      <c r="BQ267" t="s">
        <v>303</v>
      </c>
      <c r="BR267" s="16">
        <v>5</v>
      </c>
      <c r="BT267" s="16">
        <v>0</v>
      </c>
      <c r="BU267" s="65"/>
      <c r="BV267">
        <v>390</v>
      </c>
    </row>
    <row r="268" spans="1:74">
      <c r="A268" s="19" t="s">
        <v>269</v>
      </c>
      <c r="B268" s="19">
        <v>1</v>
      </c>
      <c r="C268" t="s">
        <v>257</v>
      </c>
      <c r="D268">
        <v>2</v>
      </c>
      <c r="E268" s="15"/>
      <c r="F268" t="s">
        <v>283</v>
      </c>
      <c r="G268" t="s">
        <v>312</v>
      </c>
      <c r="H268" t="s">
        <v>242</v>
      </c>
      <c r="I268" s="17">
        <f t="shared" si="33"/>
        <v>53.917659999999998</v>
      </c>
      <c r="J268" s="18">
        <f t="shared" si="34"/>
        <v>9.9448799999999995</v>
      </c>
      <c r="L268" s="73" t="s">
        <v>273</v>
      </c>
      <c r="M268">
        <v>4</v>
      </c>
      <c r="N268" s="19"/>
      <c r="O268" s="19"/>
      <c r="P268">
        <v>13</v>
      </c>
      <c r="Q268" s="21" t="s">
        <v>245</v>
      </c>
      <c r="R268" s="15">
        <v>144</v>
      </c>
      <c r="S268" s="22"/>
      <c r="T268" s="22"/>
      <c r="U268" s="76"/>
      <c r="V268">
        <v>7.247058823529412E-2</v>
      </c>
      <c r="W268" s="43" t="s">
        <v>212</v>
      </c>
      <c r="X268" s="72"/>
      <c r="Y268" s="16">
        <f t="shared" si="40"/>
        <v>3.3</v>
      </c>
      <c r="Z268" s="16">
        <f t="shared" si="35"/>
        <v>5.4</v>
      </c>
      <c r="AA268" s="16">
        <f t="shared" si="36"/>
        <v>91.3</v>
      </c>
      <c r="AB268" s="22">
        <f t="shared" si="37"/>
        <v>3.65</v>
      </c>
      <c r="AC268" s="15"/>
      <c r="AD268" s="22">
        <v>0.10316666666666667</v>
      </c>
      <c r="AE268" s="15"/>
      <c r="AF268" s="22">
        <f t="shared" si="38"/>
        <v>5.8</v>
      </c>
      <c r="AG268" s="22">
        <f t="shared" si="39"/>
        <v>1.4</v>
      </c>
      <c r="AH268" s="20"/>
      <c r="AI268" s="21"/>
      <c r="AJ268">
        <v>8.3732874929999994</v>
      </c>
      <c r="AK268" s="22">
        <v>100</v>
      </c>
      <c r="AL268">
        <v>11.65850309</v>
      </c>
      <c r="AM268" s="22">
        <v>2</v>
      </c>
      <c r="AN268">
        <v>198.78026639999999</v>
      </c>
      <c r="AO268">
        <v>1.3081389409999999</v>
      </c>
      <c r="AP268" s="22">
        <v>2</v>
      </c>
      <c r="AQ268">
        <v>0</v>
      </c>
      <c r="AR268">
        <v>66.428577939999997</v>
      </c>
      <c r="AS268" s="25" t="s">
        <v>249</v>
      </c>
      <c r="AU268" t="s">
        <v>277</v>
      </c>
      <c r="AV268" s="21"/>
      <c r="AW268" s="21"/>
      <c r="AX268" s="75" t="s">
        <v>276</v>
      </c>
      <c r="AZ268" s="16"/>
      <c r="BA268">
        <v>5.57</v>
      </c>
      <c r="BB268">
        <v>4.2</v>
      </c>
      <c r="BC268">
        <v>2.17</v>
      </c>
      <c r="BD268" s="22"/>
      <c r="BE268" s="22"/>
      <c r="BF268">
        <v>7.61</v>
      </c>
      <c r="BG268" s="77">
        <v>39589.381944444445</v>
      </c>
      <c r="BH268" s="21" t="s">
        <v>309</v>
      </c>
      <c r="BI268">
        <v>30.43</v>
      </c>
      <c r="BJ268" s="25" t="s">
        <v>281</v>
      </c>
      <c r="BK268" s="15"/>
      <c r="BL268" s="19"/>
      <c r="BM268" s="15"/>
      <c r="BN268" s="15"/>
      <c r="BO268" s="22"/>
      <c r="BP268" s="22"/>
      <c r="BQ268" t="s">
        <v>303</v>
      </c>
      <c r="BR268" s="16">
        <v>5</v>
      </c>
      <c r="BT268" s="16">
        <v>0</v>
      </c>
      <c r="BU268" s="65"/>
      <c r="BV268">
        <v>390</v>
      </c>
    </row>
    <row r="269" spans="1:74">
      <c r="A269" s="19" t="s">
        <v>269</v>
      </c>
      <c r="B269" s="19">
        <v>1</v>
      </c>
      <c r="C269" t="s">
        <v>257</v>
      </c>
      <c r="D269">
        <v>2</v>
      </c>
      <c r="E269" s="15"/>
      <c r="F269" t="s">
        <v>283</v>
      </c>
      <c r="G269" t="s">
        <v>312</v>
      </c>
      <c r="H269" t="s">
        <v>242</v>
      </c>
      <c r="I269" s="17">
        <f t="shared" si="33"/>
        <v>53.917659999999998</v>
      </c>
      <c r="J269" s="18">
        <f t="shared" si="34"/>
        <v>9.9448799999999995</v>
      </c>
      <c r="L269" s="73" t="s">
        <v>273</v>
      </c>
      <c r="M269">
        <v>5</v>
      </c>
      <c r="N269" s="19"/>
      <c r="O269" s="19"/>
      <c r="P269">
        <v>3.5</v>
      </c>
      <c r="Q269" s="21" t="s">
        <v>245</v>
      </c>
      <c r="R269" s="15">
        <v>144</v>
      </c>
      <c r="S269" s="22"/>
      <c r="T269" s="22"/>
      <c r="U269" s="76"/>
      <c r="V269">
        <v>0.20423529411764707</v>
      </c>
      <c r="W269" s="43" t="s">
        <v>212</v>
      </c>
      <c r="X269" s="72"/>
      <c r="Y269" s="16">
        <f t="shared" si="40"/>
        <v>3.3</v>
      </c>
      <c r="Z269" s="16">
        <f t="shared" si="35"/>
        <v>5.4</v>
      </c>
      <c r="AA269" s="16">
        <f t="shared" si="36"/>
        <v>91.3</v>
      </c>
      <c r="AB269" s="22">
        <f t="shared" si="37"/>
        <v>3.65</v>
      </c>
      <c r="AC269" s="15"/>
      <c r="AD269" s="22">
        <v>0.10316666666666667</v>
      </c>
      <c r="AE269" s="15"/>
      <c r="AF269" s="22">
        <f t="shared" si="38"/>
        <v>5.8</v>
      </c>
      <c r="AG269" s="22">
        <f t="shared" si="39"/>
        <v>1.4</v>
      </c>
      <c r="AH269" s="20"/>
      <c r="AI269" s="21"/>
      <c r="AJ269">
        <v>9.0039777010000002</v>
      </c>
      <c r="AK269" s="22">
        <v>100</v>
      </c>
      <c r="AL269">
        <v>11.53607854</v>
      </c>
      <c r="AM269" s="22">
        <v>2</v>
      </c>
      <c r="AN269">
        <v>243.19774670000001</v>
      </c>
      <c r="AO269">
        <v>1.4442764079999999</v>
      </c>
      <c r="AP269" s="22">
        <v>2</v>
      </c>
      <c r="AQ269">
        <v>0</v>
      </c>
      <c r="AR269">
        <v>63.578728660000003</v>
      </c>
      <c r="AS269" s="25" t="s">
        <v>249</v>
      </c>
      <c r="AU269" t="s">
        <v>277</v>
      </c>
      <c r="AV269" s="21"/>
      <c r="AW269" s="21"/>
      <c r="AX269" s="75" t="s">
        <v>276</v>
      </c>
      <c r="AZ269" s="16"/>
      <c r="BA269">
        <v>5.57</v>
      </c>
      <c r="BB269">
        <v>4.2</v>
      </c>
      <c r="BC269">
        <v>2.17</v>
      </c>
      <c r="BD269" s="22"/>
      <c r="BE269" s="22"/>
      <c r="BF269">
        <v>7.61</v>
      </c>
      <c r="BG269" s="77">
        <v>39589.381944444445</v>
      </c>
      <c r="BH269" s="21" t="s">
        <v>309</v>
      </c>
      <c r="BI269">
        <v>30.43</v>
      </c>
      <c r="BJ269" s="25" t="s">
        <v>281</v>
      </c>
      <c r="BK269" s="15"/>
      <c r="BL269" s="19"/>
      <c r="BM269" s="15"/>
      <c r="BN269" s="15"/>
      <c r="BO269" s="22"/>
      <c r="BP269" s="22"/>
      <c r="BQ269" t="s">
        <v>303</v>
      </c>
      <c r="BR269" s="16">
        <v>5</v>
      </c>
      <c r="BT269" s="16">
        <v>0</v>
      </c>
      <c r="BU269" s="65"/>
      <c r="BV269">
        <v>390</v>
      </c>
    </row>
    <row r="270" spans="1:74">
      <c r="A270" s="19" t="s">
        <v>269</v>
      </c>
      <c r="B270" s="19">
        <v>1</v>
      </c>
      <c r="C270" t="s">
        <v>257</v>
      </c>
      <c r="D270">
        <v>2</v>
      </c>
      <c r="E270" s="15"/>
      <c r="F270" t="s">
        <v>283</v>
      </c>
      <c r="G270" t="s">
        <v>312</v>
      </c>
      <c r="H270" t="s">
        <v>242</v>
      </c>
      <c r="I270" s="17">
        <f t="shared" si="33"/>
        <v>53.917659999999998</v>
      </c>
      <c r="J270" s="18">
        <f t="shared" si="34"/>
        <v>9.9448799999999995</v>
      </c>
      <c r="L270" s="73" t="s">
        <v>273</v>
      </c>
      <c r="M270">
        <v>6</v>
      </c>
      <c r="N270" s="19"/>
      <c r="O270" s="19"/>
      <c r="P270">
        <v>4.0999999999999996</v>
      </c>
      <c r="Q270" s="21" t="s">
        <v>245</v>
      </c>
      <c r="R270" s="15">
        <v>144</v>
      </c>
      <c r="S270" s="22"/>
      <c r="T270" s="22"/>
      <c r="U270" s="76"/>
      <c r="V270">
        <v>0.1655294117647059</v>
      </c>
      <c r="W270" s="43" t="s">
        <v>212</v>
      </c>
      <c r="X270" s="72"/>
      <c r="Y270" s="16">
        <f t="shared" si="40"/>
        <v>3.3</v>
      </c>
      <c r="Z270" s="16">
        <f t="shared" si="35"/>
        <v>5.4</v>
      </c>
      <c r="AA270" s="16">
        <f t="shared" si="36"/>
        <v>91.3</v>
      </c>
      <c r="AB270" s="22">
        <f t="shared" si="37"/>
        <v>3.65</v>
      </c>
      <c r="AC270" s="15"/>
      <c r="AD270" s="22">
        <v>0.10316666666666667</v>
      </c>
      <c r="AE270" s="15"/>
      <c r="AF270" s="22">
        <f t="shared" si="38"/>
        <v>5.8</v>
      </c>
      <c r="AG270" s="22">
        <f t="shared" si="39"/>
        <v>1.4</v>
      </c>
      <c r="AH270" s="20"/>
      <c r="AI270" s="21"/>
      <c r="AJ270">
        <v>9.7651237510000009</v>
      </c>
      <c r="AK270" s="22">
        <v>100</v>
      </c>
      <c r="AL270">
        <v>11.917218399999999</v>
      </c>
      <c r="AM270" s="22">
        <v>2</v>
      </c>
      <c r="AN270">
        <v>264.5968742</v>
      </c>
      <c r="AO270">
        <v>1.525399978</v>
      </c>
      <c r="AP270" s="22">
        <v>2</v>
      </c>
      <c r="AQ270">
        <v>0</v>
      </c>
      <c r="AR270">
        <v>60.493932600000001</v>
      </c>
      <c r="AS270" s="25" t="s">
        <v>249</v>
      </c>
      <c r="AU270" t="s">
        <v>277</v>
      </c>
      <c r="AV270" s="21"/>
      <c r="AW270" s="21"/>
      <c r="AX270" s="75" t="s">
        <v>276</v>
      </c>
      <c r="AZ270" s="16"/>
      <c r="BA270">
        <v>5.57</v>
      </c>
      <c r="BB270">
        <v>4.2</v>
      </c>
      <c r="BC270">
        <v>2.17</v>
      </c>
      <c r="BD270" s="22"/>
      <c r="BE270" s="22"/>
      <c r="BF270">
        <v>7.61</v>
      </c>
      <c r="BG270" s="77">
        <v>39589.381944444445</v>
      </c>
      <c r="BH270" s="21" t="s">
        <v>309</v>
      </c>
      <c r="BI270">
        <v>30.43</v>
      </c>
      <c r="BJ270" s="25" t="s">
        <v>281</v>
      </c>
      <c r="BK270" s="15"/>
      <c r="BL270" s="19"/>
      <c r="BM270" s="15"/>
      <c r="BN270" s="15"/>
      <c r="BO270" s="22"/>
      <c r="BP270" s="22"/>
      <c r="BQ270" t="s">
        <v>303</v>
      </c>
      <c r="BR270" s="16">
        <v>5</v>
      </c>
      <c r="BT270" s="16">
        <v>0</v>
      </c>
      <c r="BU270" s="65"/>
      <c r="BV270">
        <v>390</v>
      </c>
    </row>
    <row r="271" spans="1:74">
      <c r="A271" s="19" t="s">
        <v>269</v>
      </c>
      <c r="B271" s="19">
        <v>1</v>
      </c>
      <c r="C271" t="s">
        <v>257</v>
      </c>
      <c r="D271">
        <v>2</v>
      </c>
      <c r="E271" s="15"/>
      <c r="F271" t="s">
        <v>283</v>
      </c>
      <c r="G271" t="s">
        <v>312</v>
      </c>
      <c r="H271" t="s">
        <v>242</v>
      </c>
      <c r="I271" s="17">
        <f t="shared" si="33"/>
        <v>53.917659999999998</v>
      </c>
      <c r="J271" s="18">
        <f t="shared" si="34"/>
        <v>9.9448799999999995</v>
      </c>
      <c r="L271" s="73" t="s">
        <v>273</v>
      </c>
      <c r="M271">
        <v>7</v>
      </c>
      <c r="N271" s="19"/>
      <c r="O271" s="19"/>
      <c r="P271">
        <v>3.4</v>
      </c>
      <c r="Q271" s="21" t="s">
        <v>245</v>
      </c>
      <c r="R271" s="15">
        <v>144</v>
      </c>
      <c r="S271" s="22"/>
      <c r="T271" s="22"/>
      <c r="U271" s="76"/>
      <c r="V271">
        <v>0.14329411764705882</v>
      </c>
      <c r="W271" s="43" t="s">
        <v>212</v>
      </c>
      <c r="X271" s="72"/>
      <c r="Y271" s="16">
        <f t="shared" si="40"/>
        <v>3.3</v>
      </c>
      <c r="Z271" s="16">
        <f t="shared" si="35"/>
        <v>5.4</v>
      </c>
      <c r="AA271" s="16">
        <f t="shared" si="36"/>
        <v>91.3</v>
      </c>
      <c r="AB271" s="22">
        <f t="shared" si="37"/>
        <v>3.65</v>
      </c>
      <c r="AC271" s="15"/>
      <c r="AD271" s="22">
        <v>0.10316666666666667</v>
      </c>
      <c r="AE271" s="15"/>
      <c r="AF271" s="22">
        <f t="shared" si="38"/>
        <v>5.8</v>
      </c>
      <c r="AG271" s="22">
        <f t="shared" si="39"/>
        <v>1.4</v>
      </c>
      <c r="AH271" s="20"/>
      <c r="AI271" s="21"/>
      <c r="AJ271">
        <v>10.22700199</v>
      </c>
      <c r="AK271" s="22">
        <v>100</v>
      </c>
      <c r="AL271">
        <v>12.26904493</v>
      </c>
      <c r="AM271" s="22">
        <v>2</v>
      </c>
      <c r="AN271">
        <v>256.45013399999999</v>
      </c>
      <c r="AO271">
        <v>1.594655154</v>
      </c>
      <c r="AP271" s="22">
        <v>2</v>
      </c>
      <c r="AQ271">
        <v>0</v>
      </c>
      <c r="AR271">
        <v>58.983481089999998</v>
      </c>
      <c r="AS271" s="25" t="s">
        <v>249</v>
      </c>
      <c r="AU271" t="s">
        <v>277</v>
      </c>
      <c r="AV271" s="21"/>
      <c r="AW271" s="21"/>
      <c r="AX271" s="75" t="s">
        <v>276</v>
      </c>
      <c r="AZ271" s="16"/>
      <c r="BA271">
        <v>5.57</v>
      </c>
      <c r="BB271">
        <v>4.2</v>
      </c>
      <c r="BC271">
        <v>2.17</v>
      </c>
      <c r="BD271" s="22"/>
      <c r="BE271" s="22"/>
      <c r="BF271">
        <v>7.61</v>
      </c>
      <c r="BG271" s="77">
        <v>39589.381944444445</v>
      </c>
      <c r="BH271" s="21" t="s">
        <v>309</v>
      </c>
      <c r="BI271">
        <v>30.43</v>
      </c>
      <c r="BJ271" s="25" t="s">
        <v>281</v>
      </c>
      <c r="BK271" s="15"/>
      <c r="BL271" s="19"/>
      <c r="BM271" s="15"/>
      <c r="BN271" s="15"/>
      <c r="BO271" s="22"/>
      <c r="BP271" s="22"/>
      <c r="BQ271" t="s">
        <v>303</v>
      </c>
      <c r="BR271" s="16">
        <v>5</v>
      </c>
      <c r="BT271" s="16">
        <v>0</v>
      </c>
      <c r="BU271" s="65"/>
      <c r="BV271">
        <v>390</v>
      </c>
    </row>
    <row r="272" spans="1:74">
      <c r="A272" s="19" t="s">
        <v>269</v>
      </c>
      <c r="B272" s="19">
        <v>1</v>
      </c>
      <c r="C272" t="s">
        <v>257</v>
      </c>
      <c r="D272">
        <v>2</v>
      </c>
      <c r="E272" s="15"/>
      <c r="F272" t="s">
        <v>283</v>
      </c>
      <c r="G272" t="s">
        <v>312</v>
      </c>
      <c r="H272" t="s">
        <v>242</v>
      </c>
      <c r="I272" s="17">
        <f t="shared" si="33"/>
        <v>53.917659999999998</v>
      </c>
      <c r="J272" s="18">
        <f t="shared" si="34"/>
        <v>9.9448799999999995</v>
      </c>
      <c r="L272" s="73" t="s">
        <v>273</v>
      </c>
      <c r="M272">
        <v>8</v>
      </c>
      <c r="N272" s="19"/>
      <c r="O272" s="19"/>
      <c r="P272">
        <v>13</v>
      </c>
      <c r="Q272" s="21" t="s">
        <v>245</v>
      </c>
      <c r="R272" s="15">
        <v>144</v>
      </c>
      <c r="S272" s="22"/>
      <c r="T272" s="22"/>
      <c r="U272" s="76"/>
      <c r="V272">
        <v>1.6470588235294119E-2</v>
      </c>
      <c r="W272" s="43" t="s">
        <v>212</v>
      </c>
      <c r="X272" s="72"/>
      <c r="Y272" s="16">
        <f t="shared" si="40"/>
        <v>3.3</v>
      </c>
      <c r="Z272" s="16">
        <f t="shared" si="35"/>
        <v>5.4</v>
      </c>
      <c r="AA272" s="16">
        <f t="shared" si="36"/>
        <v>91.3</v>
      </c>
      <c r="AB272" s="22">
        <f t="shared" si="37"/>
        <v>3.65</v>
      </c>
      <c r="AC272" s="15"/>
      <c r="AD272" s="22">
        <v>0.10316666666666667</v>
      </c>
      <c r="AE272" s="15"/>
      <c r="AF272" s="22">
        <f t="shared" si="38"/>
        <v>5.8</v>
      </c>
      <c r="AG272" s="22">
        <f t="shared" si="39"/>
        <v>1.4</v>
      </c>
      <c r="AH272" s="20"/>
      <c r="AI272" s="21"/>
      <c r="AJ272">
        <v>9.2654268060000007</v>
      </c>
      <c r="AK272" s="22">
        <v>100</v>
      </c>
      <c r="AL272">
        <v>11.95889373</v>
      </c>
      <c r="AM272" s="22">
        <v>2</v>
      </c>
      <c r="AN272">
        <v>204.31200960000001</v>
      </c>
      <c r="AO272">
        <v>1.316789003</v>
      </c>
      <c r="AP272" s="22">
        <v>2</v>
      </c>
      <c r="AQ272">
        <v>0</v>
      </c>
      <c r="AR272">
        <v>66.208615409999993</v>
      </c>
      <c r="AS272" s="25" t="s">
        <v>249</v>
      </c>
      <c r="AU272" t="s">
        <v>277</v>
      </c>
      <c r="AV272" s="21"/>
      <c r="AW272" s="21"/>
      <c r="AX272" s="75" t="s">
        <v>276</v>
      </c>
      <c r="AZ272" s="16"/>
      <c r="BA272">
        <v>5.57</v>
      </c>
      <c r="BB272">
        <v>4.2</v>
      </c>
      <c r="BC272">
        <v>2.17</v>
      </c>
      <c r="BD272" s="22"/>
      <c r="BE272" s="22"/>
      <c r="BF272">
        <v>7.61</v>
      </c>
      <c r="BG272" s="77">
        <v>39589.381944444445</v>
      </c>
      <c r="BH272" s="21" t="s">
        <v>309</v>
      </c>
      <c r="BI272">
        <v>30.43</v>
      </c>
      <c r="BJ272" s="25" t="s">
        <v>281</v>
      </c>
      <c r="BK272" s="15"/>
      <c r="BL272" s="19"/>
      <c r="BM272" s="15"/>
      <c r="BN272" s="15"/>
      <c r="BO272" s="22"/>
      <c r="BP272" s="22"/>
      <c r="BQ272" t="s">
        <v>303</v>
      </c>
      <c r="BR272" s="16">
        <v>5</v>
      </c>
      <c r="BT272" s="16">
        <v>0</v>
      </c>
      <c r="BU272" s="65"/>
      <c r="BV272">
        <v>390</v>
      </c>
    </row>
    <row r="273" spans="1:74">
      <c r="A273" s="19" t="s">
        <v>269</v>
      </c>
      <c r="B273" s="19">
        <v>1</v>
      </c>
      <c r="C273" t="s">
        <v>257</v>
      </c>
      <c r="D273">
        <v>2</v>
      </c>
      <c r="E273" s="15"/>
      <c r="F273" t="s">
        <v>283</v>
      </c>
      <c r="G273" t="s">
        <v>312</v>
      </c>
      <c r="H273" t="s">
        <v>242</v>
      </c>
      <c r="I273" s="17">
        <f t="shared" si="33"/>
        <v>53.917659999999998</v>
      </c>
      <c r="J273" s="18">
        <f t="shared" si="34"/>
        <v>9.9448799999999995</v>
      </c>
      <c r="L273" s="73" t="s">
        <v>273</v>
      </c>
      <c r="M273">
        <v>9</v>
      </c>
      <c r="N273" s="19"/>
      <c r="O273" s="19"/>
      <c r="P273">
        <v>4.5999999999999996</v>
      </c>
      <c r="Q273" s="21" t="s">
        <v>245</v>
      </c>
      <c r="R273" s="15">
        <v>144</v>
      </c>
      <c r="S273" s="22"/>
      <c r="T273" s="22"/>
      <c r="U273" s="76"/>
      <c r="V273">
        <v>8.48235294117647E-2</v>
      </c>
      <c r="W273" s="43" t="s">
        <v>212</v>
      </c>
      <c r="X273" s="72"/>
      <c r="Y273" s="16">
        <f t="shared" si="40"/>
        <v>3.3</v>
      </c>
      <c r="Z273" s="16">
        <f t="shared" si="35"/>
        <v>5.4</v>
      </c>
      <c r="AA273" s="16">
        <f t="shared" si="36"/>
        <v>91.3</v>
      </c>
      <c r="AB273" s="22">
        <f t="shared" si="37"/>
        <v>3.65</v>
      </c>
      <c r="AC273" s="15"/>
      <c r="AD273" s="22">
        <v>0.10316666666666667</v>
      </c>
      <c r="AE273" s="15"/>
      <c r="AF273" s="22">
        <f t="shared" si="38"/>
        <v>5.8</v>
      </c>
      <c r="AG273" s="22">
        <f t="shared" si="39"/>
        <v>1.4</v>
      </c>
      <c r="AH273" s="20"/>
      <c r="AI273" s="21"/>
      <c r="AJ273">
        <v>9.7449455339999993</v>
      </c>
      <c r="AK273" s="22">
        <v>100</v>
      </c>
      <c r="AL273">
        <v>11.98038886</v>
      </c>
      <c r="AM273" s="22">
        <v>2</v>
      </c>
      <c r="AN273">
        <v>227.4948393</v>
      </c>
      <c r="AO273">
        <v>1.409246945</v>
      </c>
      <c r="AP273" s="22">
        <v>2</v>
      </c>
      <c r="AQ273">
        <v>0</v>
      </c>
      <c r="AR273">
        <v>65.029566779999996</v>
      </c>
      <c r="AS273" s="25" t="s">
        <v>249</v>
      </c>
      <c r="AU273" t="s">
        <v>277</v>
      </c>
      <c r="AV273" s="21"/>
      <c r="AW273" s="21"/>
      <c r="AX273" s="75" t="s">
        <v>276</v>
      </c>
      <c r="AZ273" s="16"/>
      <c r="BA273">
        <v>5.57</v>
      </c>
      <c r="BB273">
        <v>4.2</v>
      </c>
      <c r="BC273">
        <v>2.17</v>
      </c>
      <c r="BD273" s="22"/>
      <c r="BE273" s="22"/>
      <c r="BF273">
        <v>7.61</v>
      </c>
      <c r="BG273" s="77">
        <v>39589.381944444445</v>
      </c>
      <c r="BH273" s="21" t="s">
        <v>309</v>
      </c>
      <c r="BI273">
        <v>30.43</v>
      </c>
      <c r="BJ273" s="25" t="s">
        <v>281</v>
      </c>
      <c r="BK273" s="15"/>
      <c r="BL273" s="19"/>
      <c r="BM273" s="15"/>
      <c r="BN273" s="15"/>
      <c r="BO273" s="22"/>
      <c r="BP273" s="22"/>
      <c r="BQ273" t="s">
        <v>303</v>
      </c>
      <c r="BR273" s="16">
        <v>5</v>
      </c>
      <c r="BT273" s="16">
        <v>0</v>
      </c>
      <c r="BU273" s="65"/>
      <c r="BV273">
        <v>390</v>
      </c>
    </row>
    <row r="274" spans="1:74">
      <c r="A274" s="19" t="s">
        <v>269</v>
      </c>
      <c r="B274" s="19">
        <v>1</v>
      </c>
      <c r="C274" t="s">
        <v>257</v>
      </c>
      <c r="D274">
        <v>2</v>
      </c>
      <c r="E274" s="15"/>
      <c r="F274" t="s">
        <v>283</v>
      </c>
      <c r="G274" t="s">
        <v>312</v>
      </c>
      <c r="H274" t="s">
        <v>242</v>
      </c>
      <c r="I274" s="17">
        <f t="shared" si="33"/>
        <v>53.917659999999998</v>
      </c>
      <c r="J274" s="18">
        <f t="shared" si="34"/>
        <v>9.9448799999999995</v>
      </c>
      <c r="L274" s="73" t="s">
        <v>273</v>
      </c>
      <c r="M274">
        <v>10</v>
      </c>
      <c r="N274" s="19"/>
      <c r="O274" s="19"/>
      <c r="P274">
        <v>5</v>
      </c>
      <c r="Q274" s="21" t="s">
        <v>245</v>
      </c>
      <c r="R274" s="15">
        <v>144</v>
      </c>
      <c r="S274" s="22"/>
      <c r="T274" s="22"/>
      <c r="U274" s="76"/>
      <c r="V274">
        <v>7.4117647058823524E-2</v>
      </c>
      <c r="W274" s="43" t="s">
        <v>212</v>
      </c>
      <c r="X274" s="72"/>
      <c r="Y274" s="16">
        <f t="shared" si="40"/>
        <v>3.3</v>
      </c>
      <c r="Z274" s="16">
        <f t="shared" si="35"/>
        <v>5.4</v>
      </c>
      <c r="AA274" s="16">
        <f t="shared" si="36"/>
        <v>91.3</v>
      </c>
      <c r="AB274" s="22">
        <f t="shared" si="37"/>
        <v>3.65</v>
      </c>
      <c r="AC274" s="15"/>
      <c r="AD274" s="22">
        <v>0.10316666666666667</v>
      </c>
      <c r="AE274" s="15"/>
      <c r="AF274" s="22">
        <f t="shared" si="38"/>
        <v>5.8</v>
      </c>
      <c r="AG274" s="22">
        <f t="shared" si="39"/>
        <v>1.4</v>
      </c>
      <c r="AH274" s="20"/>
      <c r="AI274" s="21"/>
      <c r="AJ274">
        <v>10.29462279</v>
      </c>
      <c r="AK274" s="22">
        <v>100</v>
      </c>
      <c r="AL274">
        <v>12.352956020000001</v>
      </c>
      <c r="AM274" s="22">
        <v>2</v>
      </c>
      <c r="AN274">
        <v>237.3644281</v>
      </c>
      <c r="AO274">
        <v>1.530588522</v>
      </c>
      <c r="AP274" s="22">
        <v>2</v>
      </c>
      <c r="AQ274">
        <v>0</v>
      </c>
      <c r="AR274">
        <v>63.781046879999998</v>
      </c>
      <c r="AS274" s="25" t="s">
        <v>249</v>
      </c>
      <c r="AU274" t="s">
        <v>277</v>
      </c>
      <c r="AV274" s="21"/>
      <c r="AW274" s="21"/>
      <c r="AX274" s="75" t="s">
        <v>276</v>
      </c>
      <c r="AZ274" s="16"/>
      <c r="BA274">
        <v>5.57</v>
      </c>
      <c r="BB274">
        <v>4.2</v>
      </c>
      <c r="BC274">
        <v>2.17</v>
      </c>
      <c r="BD274" s="22"/>
      <c r="BE274" s="22"/>
      <c r="BF274">
        <v>7.61</v>
      </c>
      <c r="BG274" s="77">
        <v>39589.381944444445</v>
      </c>
      <c r="BH274" s="21" t="s">
        <v>309</v>
      </c>
      <c r="BI274">
        <v>30.43</v>
      </c>
      <c r="BJ274" s="25" t="s">
        <v>281</v>
      </c>
      <c r="BK274" s="15"/>
      <c r="BL274" s="19"/>
      <c r="BM274" s="15"/>
      <c r="BN274" s="15"/>
      <c r="BO274" s="22"/>
      <c r="BP274" s="22"/>
      <c r="BQ274" t="s">
        <v>303</v>
      </c>
      <c r="BR274" s="16">
        <v>5</v>
      </c>
      <c r="BT274" s="16">
        <v>0</v>
      </c>
      <c r="BU274" s="65"/>
      <c r="BV274">
        <v>390</v>
      </c>
    </row>
    <row r="275" spans="1:74">
      <c r="A275" s="19" t="s">
        <v>269</v>
      </c>
      <c r="B275" s="19">
        <v>1</v>
      </c>
      <c r="C275" t="s">
        <v>257</v>
      </c>
      <c r="D275">
        <v>2</v>
      </c>
      <c r="E275" s="15"/>
      <c r="F275" t="s">
        <v>283</v>
      </c>
      <c r="G275" t="s">
        <v>312</v>
      </c>
      <c r="H275" t="s">
        <v>243</v>
      </c>
      <c r="I275" s="17">
        <f t="shared" si="33"/>
        <v>53.917659999999998</v>
      </c>
      <c r="J275" s="18">
        <f t="shared" si="34"/>
        <v>9.9448799999999995</v>
      </c>
      <c r="L275" s="73" t="s">
        <v>273</v>
      </c>
      <c r="M275">
        <v>1</v>
      </c>
      <c r="N275" s="19"/>
      <c r="O275" s="19"/>
      <c r="P275">
        <v>3.3</v>
      </c>
      <c r="Q275" s="21" t="s">
        <v>245</v>
      </c>
      <c r="R275" s="15">
        <v>144</v>
      </c>
      <c r="S275" s="22"/>
      <c r="T275" s="22"/>
      <c r="U275" s="76"/>
      <c r="V275">
        <v>0.87705882352941178</v>
      </c>
      <c r="W275" s="43" t="s">
        <v>212</v>
      </c>
      <c r="X275" s="72"/>
      <c r="Y275" s="16">
        <f t="shared" si="40"/>
        <v>3.3</v>
      </c>
      <c r="Z275" s="16">
        <f t="shared" si="35"/>
        <v>5.4</v>
      </c>
      <c r="AA275" s="16">
        <f t="shared" si="36"/>
        <v>91.3</v>
      </c>
      <c r="AB275" s="22">
        <f t="shared" si="37"/>
        <v>3.65</v>
      </c>
      <c r="AC275" s="15"/>
      <c r="AD275" s="22">
        <v>0.10316666666666667</v>
      </c>
      <c r="AE275" s="15"/>
      <c r="AF275" s="22">
        <f t="shared" si="38"/>
        <v>5.8</v>
      </c>
      <c r="AG275" s="22">
        <f t="shared" si="39"/>
        <v>1.4</v>
      </c>
      <c r="AH275" s="20"/>
      <c r="AI275" s="21"/>
      <c r="AJ275">
        <v>13.222385709999999</v>
      </c>
      <c r="AK275" s="22">
        <v>100</v>
      </c>
      <c r="AL275">
        <v>12.076819049999999</v>
      </c>
      <c r="AM275" s="22">
        <v>2</v>
      </c>
      <c r="AN275">
        <v>444.3024762</v>
      </c>
      <c r="AO275">
        <v>2.130850476</v>
      </c>
      <c r="AP275" s="22">
        <v>2</v>
      </c>
      <c r="AQ275">
        <v>0</v>
      </c>
      <c r="AR275">
        <v>53.954161900000003</v>
      </c>
      <c r="AS275" s="25" t="s">
        <v>249</v>
      </c>
      <c r="AU275" t="s">
        <v>277</v>
      </c>
      <c r="AV275" s="21"/>
      <c r="AW275" s="21"/>
      <c r="AX275" s="75" t="s">
        <v>276</v>
      </c>
      <c r="AZ275" s="16"/>
      <c r="BA275">
        <v>5.57</v>
      </c>
      <c r="BB275">
        <v>4.2</v>
      </c>
      <c r="BC275">
        <v>2.17</v>
      </c>
      <c r="BD275" s="22"/>
      <c r="BE275" s="22"/>
      <c r="BF275">
        <v>7.61</v>
      </c>
      <c r="BG275" s="77">
        <v>39589.395833333336</v>
      </c>
      <c r="BH275" s="21" t="s">
        <v>309</v>
      </c>
      <c r="BI275">
        <v>30.43</v>
      </c>
      <c r="BJ275" s="25" t="s">
        <v>281</v>
      </c>
      <c r="BK275" s="15"/>
      <c r="BL275" s="19"/>
      <c r="BM275" s="15"/>
      <c r="BN275" s="15"/>
      <c r="BO275" s="22"/>
      <c r="BP275" s="22"/>
      <c r="BQ275" t="s">
        <v>303</v>
      </c>
      <c r="BR275" s="16">
        <v>5</v>
      </c>
      <c r="BT275" s="16">
        <v>0</v>
      </c>
      <c r="BU275" s="65"/>
      <c r="BV275">
        <v>390</v>
      </c>
    </row>
    <row r="276" spans="1:74">
      <c r="A276" s="19" t="s">
        <v>269</v>
      </c>
      <c r="B276" s="19">
        <v>1</v>
      </c>
      <c r="C276" t="s">
        <v>257</v>
      </c>
      <c r="D276">
        <v>2</v>
      </c>
      <c r="E276" s="15"/>
      <c r="F276" t="s">
        <v>283</v>
      </c>
      <c r="G276" t="s">
        <v>312</v>
      </c>
      <c r="H276" t="s">
        <v>243</v>
      </c>
      <c r="I276" s="17">
        <f t="shared" si="33"/>
        <v>53.917659999999998</v>
      </c>
      <c r="J276" s="18">
        <f t="shared" si="34"/>
        <v>9.9448799999999995</v>
      </c>
      <c r="L276" s="73" t="s">
        <v>273</v>
      </c>
      <c r="M276">
        <v>2</v>
      </c>
      <c r="N276" s="19"/>
      <c r="O276" s="19"/>
      <c r="P276">
        <v>2.9</v>
      </c>
      <c r="Q276" s="21" t="s">
        <v>245</v>
      </c>
      <c r="R276" s="15">
        <v>144</v>
      </c>
      <c r="S276" s="22"/>
      <c r="T276" s="22"/>
      <c r="U276" s="76"/>
      <c r="V276">
        <v>0.30470588235294116</v>
      </c>
      <c r="W276" s="43" t="s">
        <v>212</v>
      </c>
      <c r="X276" s="72"/>
      <c r="Y276" s="16">
        <f t="shared" si="40"/>
        <v>3.3</v>
      </c>
      <c r="Z276" s="16">
        <f t="shared" si="35"/>
        <v>5.4</v>
      </c>
      <c r="AA276" s="16">
        <f t="shared" si="36"/>
        <v>91.3</v>
      </c>
      <c r="AB276" s="22">
        <f t="shared" si="37"/>
        <v>3.65</v>
      </c>
      <c r="AC276" s="15"/>
      <c r="AD276" s="22">
        <v>0.10316666666666667</v>
      </c>
      <c r="AE276" s="15"/>
      <c r="AF276" s="22">
        <f t="shared" si="38"/>
        <v>5.8</v>
      </c>
      <c r="AG276" s="22">
        <f t="shared" si="39"/>
        <v>1.4</v>
      </c>
      <c r="AH276" s="20"/>
      <c r="AI276" s="21"/>
      <c r="AJ276">
        <v>13.919613160000001</v>
      </c>
      <c r="AK276" s="22">
        <v>100</v>
      </c>
      <c r="AL276">
        <v>13.326292110000001</v>
      </c>
      <c r="AM276" s="22">
        <v>2</v>
      </c>
      <c r="AN276">
        <v>451.36513159999998</v>
      </c>
      <c r="AO276">
        <v>2.4805021049999998</v>
      </c>
      <c r="AP276" s="22">
        <v>2</v>
      </c>
      <c r="AQ276">
        <v>0</v>
      </c>
      <c r="AR276">
        <v>46.982131580000001</v>
      </c>
      <c r="AS276" s="25" t="s">
        <v>249</v>
      </c>
      <c r="AU276" t="s">
        <v>277</v>
      </c>
      <c r="AV276" s="21"/>
      <c r="AW276" s="21"/>
      <c r="AX276" s="75" t="s">
        <v>276</v>
      </c>
      <c r="AZ276" s="16"/>
      <c r="BA276">
        <v>5.57</v>
      </c>
      <c r="BB276">
        <v>4.2</v>
      </c>
      <c r="BC276">
        <v>2.17</v>
      </c>
      <c r="BD276" s="22"/>
      <c r="BE276" s="22"/>
      <c r="BF276">
        <v>7.61</v>
      </c>
      <c r="BG276" s="77">
        <v>39589.395833333336</v>
      </c>
      <c r="BH276" s="21" t="s">
        <v>309</v>
      </c>
      <c r="BI276">
        <v>30.43</v>
      </c>
      <c r="BJ276" s="25" t="s">
        <v>281</v>
      </c>
      <c r="BK276" s="15"/>
      <c r="BL276" s="19"/>
      <c r="BM276" s="15"/>
      <c r="BN276" s="15"/>
      <c r="BO276" s="22"/>
      <c r="BP276" s="22"/>
      <c r="BQ276" t="s">
        <v>303</v>
      </c>
      <c r="BR276" s="16">
        <v>5</v>
      </c>
      <c r="BT276" s="16">
        <v>0</v>
      </c>
      <c r="BU276" s="65"/>
      <c r="BV276">
        <v>390</v>
      </c>
    </row>
    <row r="277" spans="1:74">
      <c r="A277" s="19" t="s">
        <v>269</v>
      </c>
      <c r="B277" s="19">
        <v>1</v>
      </c>
      <c r="C277" t="s">
        <v>257</v>
      </c>
      <c r="D277">
        <v>2</v>
      </c>
      <c r="E277" s="15"/>
      <c r="F277" t="s">
        <v>283</v>
      </c>
      <c r="G277" t="s">
        <v>312</v>
      </c>
      <c r="H277" t="s">
        <v>243</v>
      </c>
      <c r="I277" s="17">
        <f t="shared" si="33"/>
        <v>53.917659999999998</v>
      </c>
      <c r="J277" s="18">
        <f t="shared" si="34"/>
        <v>9.9448799999999995</v>
      </c>
      <c r="L277" s="73" t="s">
        <v>273</v>
      </c>
      <c r="M277">
        <v>3</v>
      </c>
      <c r="N277" s="19"/>
      <c r="O277" s="19"/>
      <c r="P277">
        <v>3.2</v>
      </c>
      <c r="Q277" s="21" t="s">
        <v>245</v>
      </c>
      <c r="R277" s="15">
        <v>144</v>
      </c>
      <c r="S277" s="22"/>
      <c r="T277" s="22"/>
      <c r="U277" s="76"/>
      <c r="V277">
        <v>0.19517647058823528</v>
      </c>
      <c r="W277" s="43" t="s">
        <v>212</v>
      </c>
      <c r="X277" s="72"/>
      <c r="Y277" s="16">
        <f t="shared" si="40"/>
        <v>3.3</v>
      </c>
      <c r="Z277" s="16">
        <f t="shared" si="35"/>
        <v>5.4</v>
      </c>
      <c r="AA277" s="16">
        <f t="shared" si="36"/>
        <v>91.3</v>
      </c>
      <c r="AB277" s="22">
        <f t="shared" si="37"/>
        <v>3.65</v>
      </c>
      <c r="AC277" s="15"/>
      <c r="AD277" s="22">
        <v>0.10316666666666667</v>
      </c>
      <c r="AE277" s="15"/>
      <c r="AF277" s="22">
        <f t="shared" si="38"/>
        <v>5.8</v>
      </c>
      <c r="AG277" s="22">
        <f t="shared" si="39"/>
        <v>1.4</v>
      </c>
      <c r="AH277" s="20"/>
      <c r="AI277" s="21"/>
      <c r="AJ277">
        <v>13.69322586</v>
      </c>
      <c r="AK277" s="22">
        <v>100</v>
      </c>
      <c r="AL277">
        <v>13.900889660000001</v>
      </c>
      <c r="AM277" s="22">
        <v>2</v>
      </c>
      <c r="AN277">
        <v>356.56721429999999</v>
      </c>
      <c r="AO277">
        <v>2.3931313790000002</v>
      </c>
      <c r="AP277" s="22">
        <v>2</v>
      </c>
      <c r="AQ277">
        <v>0</v>
      </c>
      <c r="AR277">
        <v>44.870563789999999</v>
      </c>
      <c r="AS277" s="25" t="s">
        <v>249</v>
      </c>
      <c r="AU277" t="s">
        <v>277</v>
      </c>
      <c r="AV277" s="21"/>
      <c r="AW277" s="21"/>
      <c r="AX277" s="75" t="s">
        <v>276</v>
      </c>
      <c r="AZ277" s="16"/>
      <c r="BA277">
        <v>5.57</v>
      </c>
      <c r="BB277">
        <v>4.2</v>
      </c>
      <c r="BC277">
        <v>2.17</v>
      </c>
      <c r="BD277" s="22"/>
      <c r="BE277" s="22"/>
      <c r="BF277">
        <v>7.61</v>
      </c>
      <c r="BG277" s="77">
        <v>39589.395833333336</v>
      </c>
      <c r="BH277" s="21" t="s">
        <v>309</v>
      </c>
      <c r="BI277">
        <v>30.43</v>
      </c>
      <c r="BJ277" s="25" t="s">
        <v>281</v>
      </c>
      <c r="BK277" s="15"/>
      <c r="BL277" s="19"/>
      <c r="BM277" s="15"/>
      <c r="BN277" s="15"/>
      <c r="BO277" s="22"/>
      <c r="BP277" s="22"/>
      <c r="BQ277" t="s">
        <v>303</v>
      </c>
      <c r="BR277" s="16">
        <v>5</v>
      </c>
      <c r="BT277" s="16">
        <v>0</v>
      </c>
      <c r="BU277" s="65"/>
      <c r="BV277">
        <v>390</v>
      </c>
    </row>
    <row r="278" spans="1:74">
      <c r="A278" s="19" t="s">
        <v>269</v>
      </c>
      <c r="B278" s="19">
        <v>1</v>
      </c>
      <c r="C278" t="s">
        <v>257</v>
      </c>
      <c r="D278">
        <v>2</v>
      </c>
      <c r="E278" s="15"/>
      <c r="F278" t="s">
        <v>283</v>
      </c>
      <c r="G278" t="s">
        <v>312</v>
      </c>
      <c r="H278" t="s">
        <v>243</v>
      </c>
      <c r="I278" s="17">
        <f t="shared" si="33"/>
        <v>53.917659999999998</v>
      </c>
      <c r="J278" s="18">
        <f t="shared" si="34"/>
        <v>9.9448799999999995</v>
      </c>
      <c r="L278" s="73" t="s">
        <v>273</v>
      </c>
      <c r="M278">
        <v>4</v>
      </c>
      <c r="N278" s="19"/>
      <c r="O278" s="19"/>
      <c r="P278">
        <v>13</v>
      </c>
      <c r="Q278" s="21" t="s">
        <v>245</v>
      </c>
      <c r="R278" s="15">
        <v>144</v>
      </c>
      <c r="S278" s="22"/>
      <c r="T278" s="22"/>
      <c r="U278" s="76"/>
      <c r="V278">
        <v>4.3647058823529414E-2</v>
      </c>
      <c r="W278" s="43" t="s">
        <v>212</v>
      </c>
      <c r="X278" s="72"/>
      <c r="Y278" s="16">
        <f t="shared" si="40"/>
        <v>3.3</v>
      </c>
      <c r="Z278" s="16">
        <f t="shared" si="35"/>
        <v>5.4</v>
      </c>
      <c r="AA278" s="16">
        <f t="shared" si="36"/>
        <v>91.3</v>
      </c>
      <c r="AB278" s="22">
        <f t="shared" si="37"/>
        <v>3.65</v>
      </c>
      <c r="AC278" s="15"/>
      <c r="AD278" s="22">
        <v>0.10316666666666667</v>
      </c>
      <c r="AE278" s="15"/>
      <c r="AF278" s="22">
        <f t="shared" si="38"/>
        <v>5.8</v>
      </c>
      <c r="AG278" s="22">
        <f t="shared" si="39"/>
        <v>1.4</v>
      </c>
      <c r="AH278" s="20"/>
      <c r="AI278" s="21"/>
      <c r="AJ278">
        <v>8.3927492570000002</v>
      </c>
      <c r="AK278" s="22">
        <v>100</v>
      </c>
      <c r="AL278">
        <v>11.631842349999999</v>
      </c>
      <c r="AM278" s="22">
        <v>2</v>
      </c>
      <c r="AN278">
        <v>203.98028110000001</v>
      </c>
      <c r="AO278">
        <v>1.3160427649999999</v>
      </c>
      <c r="AP278" s="22">
        <v>2</v>
      </c>
      <c r="AQ278">
        <v>0</v>
      </c>
      <c r="AR278">
        <v>66.151386759999994</v>
      </c>
      <c r="AS278" s="25" t="s">
        <v>249</v>
      </c>
      <c r="AU278" t="s">
        <v>277</v>
      </c>
      <c r="AV278" s="21"/>
      <c r="AW278" s="21"/>
      <c r="AX278" s="75" t="s">
        <v>276</v>
      </c>
      <c r="AZ278" s="16"/>
      <c r="BA278">
        <v>5.57</v>
      </c>
      <c r="BB278">
        <v>4.2</v>
      </c>
      <c r="BC278">
        <v>2.17</v>
      </c>
      <c r="BD278" s="22"/>
      <c r="BE278" s="22"/>
      <c r="BF278">
        <v>7.61</v>
      </c>
      <c r="BG278" s="77">
        <v>39589.395833333336</v>
      </c>
      <c r="BH278" s="21" t="s">
        <v>309</v>
      </c>
      <c r="BI278">
        <v>30.43</v>
      </c>
      <c r="BJ278" s="25" t="s">
        <v>281</v>
      </c>
      <c r="BK278" s="15"/>
      <c r="BL278" s="19"/>
      <c r="BM278" s="15"/>
      <c r="BN278" s="15"/>
      <c r="BO278" s="22"/>
      <c r="BP278" s="22"/>
      <c r="BQ278" t="s">
        <v>303</v>
      </c>
      <c r="BR278" s="16">
        <v>5</v>
      </c>
      <c r="BT278" s="16">
        <v>0</v>
      </c>
      <c r="BU278" s="65"/>
      <c r="BV278">
        <v>390</v>
      </c>
    </row>
    <row r="279" spans="1:74">
      <c r="A279" s="19" t="s">
        <v>269</v>
      </c>
      <c r="B279" s="19">
        <v>1</v>
      </c>
      <c r="C279" t="s">
        <v>257</v>
      </c>
      <c r="D279">
        <v>2</v>
      </c>
      <c r="E279" s="15"/>
      <c r="F279" t="s">
        <v>283</v>
      </c>
      <c r="G279" t="s">
        <v>312</v>
      </c>
      <c r="H279" t="s">
        <v>243</v>
      </c>
      <c r="I279" s="17">
        <f t="shared" si="33"/>
        <v>53.917659999999998</v>
      </c>
      <c r="J279" s="18">
        <f t="shared" si="34"/>
        <v>9.9448799999999995</v>
      </c>
      <c r="L279" s="73" t="s">
        <v>273</v>
      </c>
      <c r="M279">
        <v>5</v>
      </c>
      <c r="N279" s="19"/>
      <c r="O279" s="19"/>
      <c r="P279">
        <v>3.4</v>
      </c>
      <c r="Q279" s="21" t="s">
        <v>245</v>
      </c>
      <c r="R279" s="15">
        <v>144</v>
      </c>
      <c r="S279" s="22"/>
      <c r="T279" s="22"/>
      <c r="U279" s="76"/>
      <c r="V279">
        <v>0.16058823529411764</v>
      </c>
      <c r="W279" s="43" t="s">
        <v>212</v>
      </c>
      <c r="X279" s="72"/>
      <c r="Y279" s="16">
        <f t="shared" si="40"/>
        <v>3.3</v>
      </c>
      <c r="Z279" s="16">
        <f t="shared" si="35"/>
        <v>5.4</v>
      </c>
      <c r="AA279" s="16">
        <f t="shared" si="36"/>
        <v>91.3</v>
      </c>
      <c r="AB279" s="22">
        <f t="shared" si="37"/>
        <v>3.65</v>
      </c>
      <c r="AC279" s="15"/>
      <c r="AD279" s="22">
        <v>0.10316666666666667</v>
      </c>
      <c r="AE279" s="15"/>
      <c r="AF279" s="22">
        <f t="shared" si="38"/>
        <v>5.8</v>
      </c>
      <c r="AG279" s="22">
        <f t="shared" si="39"/>
        <v>1.4</v>
      </c>
      <c r="AH279" s="20"/>
      <c r="AI279" s="21"/>
      <c r="AJ279">
        <v>9.0156608909999996</v>
      </c>
      <c r="AK279" s="22">
        <v>100</v>
      </c>
      <c r="AL279">
        <v>11.55501173</v>
      </c>
      <c r="AM279" s="22">
        <v>2</v>
      </c>
      <c r="AN279">
        <v>247.62962970000001</v>
      </c>
      <c r="AO279">
        <v>1.4419892050000001</v>
      </c>
      <c r="AP279" s="22">
        <v>2</v>
      </c>
      <c r="AQ279">
        <v>0</v>
      </c>
      <c r="AR279">
        <v>63.381577559999997</v>
      </c>
      <c r="AS279" s="25" t="s">
        <v>249</v>
      </c>
      <c r="AU279" t="s">
        <v>277</v>
      </c>
      <c r="AV279" s="21"/>
      <c r="AW279" s="21"/>
      <c r="AX279" s="75" t="s">
        <v>276</v>
      </c>
      <c r="AZ279" s="16"/>
      <c r="BA279">
        <v>5.57</v>
      </c>
      <c r="BB279">
        <v>4.2</v>
      </c>
      <c r="BC279">
        <v>2.17</v>
      </c>
      <c r="BD279" s="22"/>
      <c r="BE279" s="22"/>
      <c r="BF279">
        <v>7.61</v>
      </c>
      <c r="BG279" s="77">
        <v>39589.395833333336</v>
      </c>
      <c r="BH279" s="21" t="s">
        <v>309</v>
      </c>
      <c r="BI279">
        <v>30.43</v>
      </c>
      <c r="BJ279" s="25" t="s">
        <v>281</v>
      </c>
      <c r="BK279" s="15"/>
      <c r="BL279" s="19"/>
      <c r="BM279" s="15"/>
      <c r="BN279" s="15"/>
      <c r="BO279" s="22"/>
      <c r="BP279" s="22"/>
      <c r="BQ279" t="s">
        <v>303</v>
      </c>
      <c r="BR279" s="16">
        <v>5</v>
      </c>
      <c r="BT279" s="16">
        <v>0</v>
      </c>
      <c r="BU279" s="65"/>
      <c r="BV279">
        <v>390</v>
      </c>
    </row>
    <row r="280" spans="1:74">
      <c r="A280" s="19" t="s">
        <v>269</v>
      </c>
      <c r="B280" s="19">
        <v>1</v>
      </c>
      <c r="C280" t="s">
        <v>257</v>
      </c>
      <c r="D280">
        <v>2</v>
      </c>
      <c r="E280" s="15"/>
      <c r="F280" t="s">
        <v>283</v>
      </c>
      <c r="G280" t="s">
        <v>312</v>
      </c>
      <c r="H280" t="s">
        <v>243</v>
      </c>
      <c r="I280" s="17">
        <f t="shared" si="33"/>
        <v>53.917659999999998</v>
      </c>
      <c r="J280" s="18">
        <f t="shared" si="34"/>
        <v>9.9448799999999995</v>
      </c>
      <c r="L280" s="73" t="s">
        <v>273</v>
      </c>
      <c r="M280">
        <v>6</v>
      </c>
      <c r="N280" s="19"/>
      <c r="O280" s="19"/>
      <c r="P280">
        <v>4.0999999999999996</v>
      </c>
      <c r="Q280" s="21" t="s">
        <v>245</v>
      </c>
      <c r="R280" s="15">
        <v>144</v>
      </c>
      <c r="S280" s="22"/>
      <c r="T280" s="22"/>
      <c r="U280" s="76"/>
      <c r="V280">
        <v>0.13505882352941179</v>
      </c>
      <c r="W280" s="43" t="s">
        <v>212</v>
      </c>
      <c r="X280" s="72"/>
      <c r="Y280" s="16">
        <f t="shared" si="40"/>
        <v>3.3</v>
      </c>
      <c r="Z280" s="16">
        <f t="shared" si="35"/>
        <v>5.4</v>
      </c>
      <c r="AA280" s="16">
        <f t="shared" si="36"/>
        <v>91.3</v>
      </c>
      <c r="AB280" s="22">
        <f t="shared" si="37"/>
        <v>3.65</v>
      </c>
      <c r="AC280" s="15"/>
      <c r="AD280" s="22">
        <v>0.10316666666666667</v>
      </c>
      <c r="AE280" s="15"/>
      <c r="AF280" s="22">
        <f t="shared" si="38"/>
        <v>5.8</v>
      </c>
      <c r="AG280" s="22">
        <f t="shared" si="39"/>
        <v>1.4</v>
      </c>
      <c r="AH280" s="20"/>
      <c r="AI280" s="21"/>
      <c r="AJ280">
        <v>9.7938761060000008</v>
      </c>
      <c r="AK280" s="22">
        <v>100</v>
      </c>
      <c r="AL280">
        <v>11.948955720000001</v>
      </c>
      <c r="AM280" s="22">
        <v>2</v>
      </c>
      <c r="AN280">
        <v>267.61883460000001</v>
      </c>
      <c r="AO280">
        <v>1.5219834779999999</v>
      </c>
      <c r="AP280" s="22">
        <v>2</v>
      </c>
      <c r="AQ280">
        <v>0</v>
      </c>
      <c r="AR280">
        <v>60.27075722</v>
      </c>
      <c r="AS280" s="25" t="s">
        <v>249</v>
      </c>
      <c r="AU280" t="s">
        <v>277</v>
      </c>
      <c r="AV280" s="21"/>
      <c r="AW280" s="21"/>
      <c r="AX280" s="75" t="s">
        <v>276</v>
      </c>
      <c r="AZ280" s="16"/>
      <c r="BA280">
        <v>5.57</v>
      </c>
      <c r="BB280">
        <v>4.2</v>
      </c>
      <c r="BC280">
        <v>2.17</v>
      </c>
      <c r="BD280" s="22"/>
      <c r="BE280" s="22"/>
      <c r="BF280">
        <v>7.61</v>
      </c>
      <c r="BG280" s="77">
        <v>39589.395833333336</v>
      </c>
      <c r="BH280" s="21" t="s">
        <v>309</v>
      </c>
      <c r="BI280">
        <v>30.43</v>
      </c>
      <c r="BJ280" s="25" t="s">
        <v>281</v>
      </c>
      <c r="BK280" s="15"/>
      <c r="BL280" s="19"/>
      <c r="BM280" s="15"/>
      <c r="BN280" s="15"/>
      <c r="BO280" s="22"/>
      <c r="BP280" s="22"/>
      <c r="BQ280" t="s">
        <v>303</v>
      </c>
      <c r="BR280" s="16">
        <v>5</v>
      </c>
      <c r="BT280" s="16">
        <v>0</v>
      </c>
      <c r="BU280" s="65"/>
      <c r="BV280">
        <v>390</v>
      </c>
    </row>
    <row r="281" spans="1:74">
      <c r="A281" s="19" t="s">
        <v>269</v>
      </c>
      <c r="B281" s="19">
        <v>1</v>
      </c>
      <c r="C281" t="s">
        <v>257</v>
      </c>
      <c r="D281">
        <v>2</v>
      </c>
      <c r="E281" s="15"/>
      <c r="F281" t="s">
        <v>283</v>
      </c>
      <c r="G281" t="s">
        <v>312</v>
      </c>
      <c r="H281" t="s">
        <v>243</v>
      </c>
      <c r="I281" s="17">
        <f t="shared" si="33"/>
        <v>53.917659999999998</v>
      </c>
      <c r="J281" s="18">
        <f t="shared" si="34"/>
        <v>9.9448799999999995</v>
      </c>
      <c r="L281" s="73" t="s">
        <v>273</v>
      </c>
      <c r="M281">
        <v>7</v>
      </c>
      <c r="N281" s="19"/>
      <c r="O281" s="19"/>
      <c r="P281">
        <v>3.4</v>
      </c>
      <c r="Q281" s="21" t="s">
        <v>245</v>
      </c>
      <c r="R281" s="15">
        <v>144</v>
      </c>
      <c r="S281" s="22"/>
      <c r="T281" s="22"/>
      <c r="U281" s="76"/>
      <c r="V281">
        <v>7.5764705882352942E-2</v>
      </c>
      <c r="W281" s="43" t="s">
        <v>212</v>
      </c>
      <c r="X281" s="72"/>
      <c r="Y281" s="16">
        <f t="shared" si="40"/>
        <v>3.3</v>
      </c>
      <c r="Z281" s="16">
        <f t="shared" si="35"/>
        <v>5.4</v>
      </c>
      <c r="AA281" s="16">
        <f t="shared" si="36"/>
        <v>91.3</v>
      </c>
      <c r="AB281" s="22">
        <f t="shared" si="37"/>
        <v>3.65</v>
      </c>
      <c r="AC281" s="15"/>
      <c r="AD281" s="22">
        <v>0.10316666666666667</v>
      </c>
      <c r="AE281" s="15"/>
      <c r="AF281" s="22">
        <f t="shared" si="38"/>
        <v>5.8</v>
      </c>
      <c r="AG281" s="22">
        <f t="shared" si="39"/>
        <v>1.4</v>
      </c>
      <c r="AH281" s="20"/>
      <c r="AI281" s="21"/>
      <c r="AJ281">
        <v>10.235794500000001</v>
      </c>
      <c r="AK281" s="22">
        <v>100</v>
      </c>
      <c r="AL281">
        <v>12.29694565</v>
      </c>
      <c r="AM281" s="22">
        <v>2</v>
      </c>
      <c r="AN281">
        <v>256.5840776</v>
      </c>
      <c r="AO281">
        <v>1.5892907300000001</v>
      </c>
      <c r="AP281" s="22">
        <v>2</v>
      </c>
      <c r="AQ281">
        <v>0</v>
      </c>
      <c r="AR281">
        <v>58.879604999999998</v>
      </c>
      <c r="AS281" s="25" t="s">
        <v>249</v>
      </c>
      <c r="AU281" t="s">
        <v>277</v>
      </c>
      <c r="AV281" s="21"/>
      <c r="AW281" s="21"/>
      <c r="AX281" s="75" t="s">
        <v>276</v>
      </c>
      <c r="AZ281" s="16"/>
      <c r="BA281">
        <v>5.57</v>
      </c>
      <c r="BB281">
        <v>4.2</v>
      </c>
      <c r="BC281">
        <v>2.17</v>
      </c>
      <c r="BD281" s="22"/>
      <c r="BE281" s="22"/>
      <c r="BF281">
        <v>7.61</v>
      </c>
      <c r="BG281" s="77">
        <v>39589.395833333336</v>
      </c>
      <c r="BH281" s="21" t="s">
        <v>309</v>
      </c>
      <c r="BI281">
        <v>30.43</v>
      </c>
      <c r="BJ281" s="25" t="s">
        <v>281</v>
      </c>
      <c r="BK281" s="15"/>
      <c r="BL281" s="19"/>
      <c r="BM281" s="15"/>
      <c r="BN281" s="15"/>
      <c r="BO281" s="22"/>
      <c r="BP281" s="22"/>
      <c r="BQ281" t="s">
        <v>303</v>
      </c>
      <c r="BR281" s="16">
        <v>5</v>
      </c>
      <c r="BT281" s="16">
        <v>0</v>
      </c>
      <c r="BU281" s="65"/>
      <c r="BV281">
        <v>390</v>
      </c>
    </row>
    <row r="282" spans="1:74">
      <c r="A282" s="19" t="s">
        <v>269</v>
      </c>
      <c r="B282" s="19">
        <v>1</v>
      </c>
      <c r="C282" t="s">
        <v>257</v>
      </c>
      <c r="D282">
        <v>2</v>
      </c>
      <c r="E282" s="15"/>
      <c r="F282" t="s">
        <v>283</v>
      </c>
      <c r="G282" t="s">
        <v>312</v>
      </c>
      <c r="H282" t="s">
        <v>243</v>
      </c>
      <c r="I282" s="17">
        <f t="shared" si="33"/>
        <v>53.917659999999998</v>
      </c>
      <c r="J282" s="18">
        <f t="shared" si="34"/>
        <v>9.9448799999999995</v>
      </c>
      <c r="L282" s="73" t="s">
        <v>273</v>
      </c>
      <c r="M282">
        <v>8</v>
      </c>
      <c r="N282" s="19"/>
      <c r="O282" s="19"/>
      <c r="P282">
        <v>13</v>
      </c>
      <c r="Q282" s="21" t="s">
        <v>245</v>
      </c>
      <c r="R282" s="15">
        <v>144</v>
      </c>
      <c r="S282" s="22"/>
      <c r="T282" s="22"/>
      <c r="U282" s="76"/>
      <c r="V282">
        <v>1.5647058823529413E-2</v>
      </c>
      <c r="W282" s="43" t="s">
        <v>212</v>
      </c>
      <c r="X282" s="72"/>
      <c r="Y282" s="16">
        <f t="shared" si="40"/>
        <v>3.3</v>
      </c>
      <c r="Z282" s="16">
        <f t="shared" si="35"/>
        <v>5.4</v>
      </c>
      <c r="AA282" s="16">
        <f t="shared" si="36"/>
        <v>91.3</v>
      </c>
      <c r="AB282" s="22">
        <f t="shared" si="37"/>
        <v>3.65</v>
      </c>
      <c r="AC282" s="15"/>
      <c r="AD282" s="22">
        <v>0.10316666666666667</v>
      </c>
      <c r="AE282" s="15"/>
      <c r="AF282" s="22">
        <f t="shared" si="38"/>
        <v>5.8</v>
      </c>
      <c r="AG282" s="22">
        <f t="shared" si="39"/>
        <v>1.4</v>
      </c>
      <c r="AH282" s="20"/>
      <c r="AI282" s="21"/>
      <c r="AJ282">
        <v>9.272009637</v>
      </c>
      <c r="AK282" s="22">
        <v>100</v>
      </c>
      <c r="AL282">
        <v>11.959877629999999</v>
      </c>
      <c r="AM282" s="22">
        <v>2</v>
      </c>
      <c r="AN282">
        <v>205.55311029999999</v>
      </c>
      <c r="AO282">
        <v>1.3142458340000001</v>
      </c>
      <c r="AP282" s="22">
        <v>2</v>
      </c>
      <c r="AQ282">
        <v>0</v>
      </c>
      <c r="AR282">
        <v>66.162807549999997</v>
      </c>
      <c r="AS282" s="25" t="s">
        <v>249</v>
      </c>
      <c r="AU282" t="s">
        <v>277</v>
      </c>
      <c r="AV282" s="21"/>
      <c r="AW282" s="21"/>
      <c r="AX282" s="75" t="s">
        <v>276</v>
      </c>
      <c r="AZ282" s="16"/>
      <c r="BA282">
        <v>5.57</v>
      </c>
      <c r="BB282">
        <v>4.2</v>
      </c>
      <c r="BC282">
        <v>2.17</v>
      </c>
      <c r="BD282" s="22"/>
      <c r="BE282" s="22"/>
      <c r="BF282">
        <v>7.61</v>
      </c>
      <c r="BG282" s="77">
        <v>39589.395833333336</v>
      </c>
      <c r="BH282" s="21" t="s">
        <v>309</v>
      </c>
      <c r="BI282">
        <v>30.43</v>
      </c>
      <c r="BJ282" s="25" t="s">
        <v>281</v>
      </c>
      <c r="BK282" s="15"/>
      <c r="BL282" s="19"/>
      <c r="BM282" s="15"/>
      <c r="BN282" s="15"/>
      <c r="BO282" s="22"/>
      <c r="BP282" s="22"/>
      <c r="BQ282" t="s">
        <v>303</v>
      </c>
      <c r="BR282" s="16">
        <v>5</v>
      </c>
      <c r="BT282" s="16">
        <v>0</v>
      </c>
      <c r="BU282" s="65"/>
      <c r="BV282">
        <v>390</v>
      </c>
    </row>
    <row r="283" spans="1:74">
      <c r="A283" s="19" t="s">
        <v>269</v>
      </c>
      <c r="B283" s="19">
        <v>1</v>
      </c>
      <c r="C283" t="s">
        <v>257</v>
      </c>
      <c r="D283">
        <v>2</v>
      </c>
      <c r="E283" s="15"/>
      <c r="F283" t="s">
        <v>283</v>
      </c>
      <c r="G283" t="s">
        <v>312</v>
      </c>
      <c r="H283" t="s">
        <v>243</v>
      </c>
      <c r="I283" s="17">
        <f t="shared" si="33"/>
        <v>53.917659999999998</v>
      </c>
      <c r="J283" s="18">
        <f t="shared" si="34"/>
        <v>9.9448799999999995</v>
      </c>
      <c r="L283" s="73" t="s">
        <v>273</v>
      </c>
      <c r="M283">
        <v>9</v>
      </c>
      <c r="N283" s="19"/>
      <c r="O283" s="19"/>
      <c r="P283">
        <v>4.5</v>
      </c>
      <c r="Q283" s="21" t="s">
        <v>245</v>
      </c>
      <c r="R283" s="15">
        <v>144</v>
      </c>
      <c r="S283" s="22"/>
      <c r="T283" s="22"/>
      <c r="U283" s="76"/>
      <c r="V283">
        <v>9.2235294117647068E-2</v>
      </c>
      <c r="W283" s="43" t="s">
        <v>212</v>
      </c>
      <c r="X283" s="72"/>
      <c r="Y283" s="16">
        <f t="shared" si="40"/>
        <v>3.3</v>
      </c>
      <c r="Z283" s="16">
        <f t="shared" si="35"/>
        <v>5.4</v>
      </c>
      <c r="AA283" s="16">
        <f t="shared" si="36"/>
        <v>91.3</v>
      </c>
      <c r="AB283" s="22">
        <f t="shared" si="37"/>
        <v>3.65</v>
      </c>
      <c r="AC283" s="15"/>
      <c r="AD283" s="22">
        <v>0.10316666666666667</v>
      </c>
      <c r="AE283" s="15"/>
      <c r="AF283" s="22">
        <f t="shared" si="38"/>
        <v>5.8</v>
      </c>
      <c r="AG283" s="22">
        <f t="shared" si="39"/>
        <v>1.4</v>
      </c>
      <c r="AH283" s="20"/>
      <c r="AI283" s="21"/>
      <c r="AJ283">
        <v>9.7397559969999996</v>
      </c>
      <c r="AK283" s="22">
        <v>100</v>
      </c>
      <c r="AL283">
        <v>11.98837108</v>
      </c>
      <c r="AM283" s="22">
        <v>2</v>
      </c>
      <c r="AN283">
        <v>228.17388740000001</v>
      </c>
      <c r="AO283">
        <v>1.404745023</v>
      </c>
      <c r="AP283" s="22">
        <v>2</v>
      </c>
      <c r="AQ283">
        <v>0</v>
      </c>
      <c r="AR283">
        <v>65.006959019999996</v>
      </c>
      <c r="AS283" s="25" t="s">
        <v>249</v>
      </c>
      <c r="AU283" t="s">
        <v>277</v>
      </c>
      <c r="AV283" s="21"/>
      <c r="AW283" s="21"/>
      <c r="AX283" s="75" t="s">
        <v>276</v>
      </c>
      <c r="AZ283" s="16"/>
      <c r="BA283">
        <v>5.57</v>
      </c>
      <c r="BB283">
        <v>4.2</v>
      </c>
      <c r="BC283">
        <v>2.17</v>
      </c>
      <c r="BD283" s="22"/>
      <c r="BE283" s="22"/>
      <c r="BF283">
        <v>7.61</v>
      </c>
      <c r="BG283" s="77">
        <v>39589.395833333336</v>
      </c>
      <c r="BH283" s="21" t="s">
        <v>309</v>
      </c>
      <c r="BI283">
        <v>30.43</v>
      </c>
      <c r="BJ283" s="25" t="s">
        <v>281</v>
      </c>
      <c r="BK283" s="15"/>
      <c r="BL283" s="19"/>
      <c r="BM283" s="15"/>
      <c r="BN283" s="15"/>
      <c r="BO283" s="22"/>
      <c r="BP283" s="22"/>
      <c r="BQ283" t="s">
        <v>303</v>
      </c>
      <c r="BR283" s="16">
        <v>5</v>
      </c>
      <c r="BT283" s="16">
        <v>0</v>
      </c>
      <c r="BU283" s="65"/>
      <c r="BV283">
        <v>390</v>
      </c>
    </row>
    <row r="284" spans="1:74">
      <c r="A284" s="19" t="s">
        <v>269</v>
      </c>
      <c r="B284" s="19">
        <v>1</v>
      </c>
      <c r="C284" t="s">
        <v>257</v>
      </c>
      <c r="D284">
        <v>2</v>
      </c>
      <c r="E284" s="15"/>
      <c r="F284" t="s">
        <v>283</v>
      </c>
      <c r="G284" t="s">
        <v>312</v>
      </c>
      <c r="H284" t="s">
        <v>243</v>
      </c>
      <c r="I284" s="17">
        <f t="shared" si="33"/>
        <v>53.917659999999998</v>
      </c>
      <c r="J284" s="18">
        <f t="shared" si="34"/>
        <v>9.9448799999999995</v>
      </c>
      <c r="L284" s="73" t="s">
        <v>273</v>
      </c>
      <c r="M284">
        <v>10</v>
      </c>
      <c r="N284" s="19"/>
      <c r="O284" s="19"/>
      <c r="P284">
        <v>5</v>
      </c>
      <c r="Q284" s="21" t="s">
        <v>245</v>
      </c>
      <c r="R284" s="15">
        <v>144</v>
      </c>
      <c r="S284" s="22"/>
      <c r="T284" s="22"/>
      <c r="U284" s="76"/>
      <c r="V284">
        <v>7.0823529411764702E-2</v>
      </c>
      <c r="W284" s="43" t="s">
        <v>212</v>
      </c>
      <c r="X284" s="72"/>
      <c r="Y284" s="16">
        <f t="shared" si="40"/>
        <v>3.3</v>
      </c>
      <c r="Z284" s="16">
        <f t="shared" si="35"/>
        <v>5.4</v>
      </c>
      <c r="AA284" s="16">
        <f t="shared" si="36"/>
        <v>91.3</v>
      </c>
      <c r="AB284" s="22">
        <f t="shared" si="37"/>
        <v>3.65</v>
      </c>
      <c r="AC284" s="15"/>
      <c r="AD284" s="22">
        <v>0.10316666666666667</v>
      </c>
      <c r="AE284" s="15"/>
      <c r="AF284" s="22">
        <f t="shared" si="38"/>
        <v>5.8</v>
      </c>
      <c r="AG284" s="22">
        <f t="shared" si="39"/>
        <v>1.4</v>
      </c>
      <c r="AH284" s="20"/>
      <c r="AI284" s="21"/>
      <c r="AJ284">
        <v>10.29317964</v>
      </c>
      <c r="AK284" s="22">
        <v>100</v>
      </c>
      <c r="AL284">
        <v>12.362447700000001</v>
      </c>
      <c r="AM284" s="22">
        <v>2</v>
      </c>
      <c r="AN284">
        <v>238.04158889999999</v>
      </c>
      <c r="AO284">
        <v>1.5272141850000001</v>
      </c>
      <c r="AP284" s="22">
        <v>2</v>
      </c>
      <c r="AQ284">
        <v>0</v>
      </c>
      <c r="AR284">
        <v>63.753009849999998</v>
      </c>
      <c r="AS284" s="25" t="s">
        <v>249</v>
      </c>
      <c r="AU284" t="s">
        <v>277</v>
      </c>
      <c r="AV284" s="21"/>
      <c r="AW284" s="21"/>
      <c r="AX284" s="75" t="s">
        <v>276</v>
      </c>
      <c r="AZ284" s="16"/>
      <c r="BA284">
        <v>5.57</v>
      </c>
      <c r="BB284">
        <v>4.2</v>
      </c>
      <c r="BC284">
        <v>2.17</v>
      </c>
      <c r="BD284" s="22"/>
      <c r="BE284" s="22"/>
      <c r="BF284">
        <v>7.61</v>
      </c>
      <c r="BG284" s="77">
        <v>39589.395833333336</v>
      </c>
      <c r="BH284" s="21" t="s">
        <v>309</v>
      </c>
      <c r="BI284">
        <v>30.43</v>
      </c>
      <c r="BJ284" s="25" t="s">
        <v>281</v>
      </c>
      <c r="BK284" s="15"/>
      <c r="BL284" s="19"/>
      <c r="BM284" s="15"/>
      <c r="BN284" s="15"/>
      <c r="BO284" s="22"/>
      <c r="BP284" s="22"/>
      <c r="BQ284" t="s">
        <v>303</v>
      </c>
      <c r="BR284" s="16">
        <v>5</v>
      </c>
      <c r="BT284" s="16">
        <v>0</v>
      </c>
      <c r="BU284" s="65"/>
      <c r="BV284">
        <v>390</v>
      </c>
    </row>
    <row r="285" spans="1:74">
      <c r="A285" s="19" t="s">
        <v>269</v>
      </c>
      <c r="B285" s="19">
        <v>1</v>
      </c>
      <c r="C285" t="s">
        <v>257</v>
      </c>
      <c r="D285">
        <v>2</v>
      </c>
      <c r="E285" s="15"/>
      <c r="F285" t="s">
        <v>283</v>
      </c>
      <c r="G285" t="s">
        <v>312</v>
      </c>
      <c r="H285" t="s">
        <v>244</v>
      </c>
      <c r="I285" s="17">
        <f t="shared" si="33"/>
        <v>53.917659999999998</v>
      </c>
      <c r="J285" s="18">
        <f t="shared" si="34"/>
        <v>9.9448799999999995</v>
      </c>
      <c r="L285" s="73" t="s">
        <v>273</v>
      </c>
      <c r="M285">
        <v>1</v>
      </c>
      <c r="N285" s="19"/>
      <c r="O285" s="19"/>
      <c r="P285">
        <v>3.4</v>
      </c>
      <c r="Q285" s="21" t="s">
        <v>245</v>
      </c>
      <c r="R285" s="15">
        <v>144</v>
      </c>
      <c r="S285" s="22"/>
      <c r="T285" s="22"/>
      <c r="U285" s="76"/>
      <c r="V285">
        <v>0.97258823529411753</v>
      </c>
      <c r="W285" s="43" t="s">
        <v>212</v>
      </c>
      <c r="X285" s="72"/>
      <c r="Y285" s="16">
        <f t="shared" si="40"/>
        <v>3.3</v>
      </c>
      <c r="Z285" s="16">
        <f t="shared" si="35"/>
        <v>5.4</v>
      </c>
      <c r="AA285" s="16">
        <f t="shared" si="36"/>
        <v>91.3</v>
      </c>
      <c r="AB285" s="22">
        <f t="shared" si="37"/>
        <v>3.65</v>
      </c>
      <c r="AC285" s="15"/>
      <c r="AD285" s="22">
        <v>0.10316666666666667</v>
      </c>
      <c r="AE285" s="15"/>
      <c r="AF285" s="22">
        <f t="shared" si="38"/>
        <v>5.8</v>
      </c>
      <c r="AG285" s="22">
        <f t="shared" si="39"/>
        <v>1.4</v>
      </c>
      <c r="AH285" s="20"/>
      <c r="AI285" s="21"/>
      <c r="AJ285">
        <v>13.222385709999999</v>
      </c>
      <c r="AK285" s="22">
        <v>100</v>
      </c>
      <c r="AL285">
        <v>12.076819049999999</v>
      </c>
      <c r="AM285" s="22">
        <v>2</v>
      </c>
      <c r="AN285">
        <v>444.3024762</v>
      </c>
      <c r="AO285">
        <v>2.130850476</v>
      </c>
      <c r="AP285" s="22">
        <v>2</v>
      </c>
      <c r="AQ285">
        <v>0</v>
      </c>
      <c r="AR285">
        <v>53.954161900000003</v>
      </c>
      <c r="AS285" s="25" t="s">
        <v>249</v>
      </c>
      <c r="AU285" t="s">
        <v>277</v>
      </c>
      <c r="AV285" s="21"/>
      <c r="AW285" s="21"/>
      <c r="AX285" s="75" t="s">
        <v>276</v>
      </c>
      <c r="AZ285" s="16"/>
      <c r="BA285">
        <v>5.57</v>
      </c>
      <c r="BB285">
        <v>4.2</v>
      </c>
      <c r="BC285">
        <v>2.17</v>
      </c>
      <c r="BD285" s="22"/>
      <c r="BE285" s="22"/>
      <c r="BF285">
        <v>7.61</v>
      </c>
      <c r="BG285" s="77">
        <v>39589.395833333336</v>
      </c>
      <c r="BH285" s="21" t="s">
        <v>309</v>
      </c>
      <c r="BI285">
        <v>30.43</v>
      </c>
      <c r="BJ285" s="25" t="s">
        <v>281</v>
      </c>
      <c r="BK285" s="15"/>
      <c r="BL285" s="19"/>
      <c r="BM285" s="15"/>
      <c r="BN285" s="15"/>
      <c r="BO285" s="22"/>
      <c r="BP285" s="22"/>
      <c r="BQ285" t="s">
        <v>303</v>
      </c>
      <c r="BR285" s="16">
        <v>5</v>
      </c>
      <c r="BT285" s="16">
        <v>0</v>
      </c>
      <c r="BU285" s="65"/>
      <c r="BV285">
        <v>390</v>
      </c>
    </row>
    <row r="286" spans="1:74">
      <c r="A286" s="19" t="s">
        <v>269</v>
      </c>
      <c r="B286" s="19">
        <v>1</v>
      </c>
      <c r="C286" t="s">
        <v>257</v>
      </c>
      <c r="D286">
        <v>2</v>
      </c>
      <c r="E286" s="15"/>
      <c r="F286" t="s">
        <v>283</v>
      </c>
      <c r="G286" t="s">
        <v>312</v>
      </c>
      <c r="H286" t="s">
        <v>244</v>
      </c>
      <c r="I286" s="17">
        <f t="shared" si="33"/>
        <v>53.917659999999998</v>
      </c>
      <c r="J286" s="18">
        <f t="shared" si="34"/>
        <v>9.9448799999999995</v>
      </c>
      <c r="L286" s="73" t="s">
        <v>273</v>
      </c>
      <c r="M286">
        <v>2</v>
      </c>
      <c r="N286" s="19"/>
      <c r="O286" s="19"/>
      <c r="P286">
        <v>2.9</v>
      </c>
      <c r="Q286" s="21" t="s">
        <v>245</v>
      </c>
      <c r="R286" s="15">
        <v>144</v>
      </c>
      <c r="S286" s="22"/>
      <c r="T286" s="22"/>
      <c r="U286" s="76"/>
      <c r="V286">
        <v>0.44141176470588239</v>
      </c>
      <c r="W286" s="43" t="s">
        <v>212</v>
      </c>
      <c r="X286" s="72"/>
      <c r="Y286" s="16">
        <f t="shared" si="40"/>
        <v>3.3</v>
      </c>
      <c r="Z286" s="16">
        <f t="shared" si="35"/>
        <v>5.4</v>
      </c>
      <c r="AA286" s="16">
        <f t="shared" si="36"/>
        <v>91.3</v>
      </c>
      <c r="AB286" s="22">
        <f t="shared" si="37"/>
        <v>3.65</v>
      </c>
      <c r="AC286" s="15"/>
      <c r="AD286" s="22">
        <v>0.10316666666666667</v>
      </c>
      <c r="AE286" s="15"/>
      <c r="AF286" s="22">
        <f t="shared" si="38"/>
        <v>5.8</v>
      </c>
      <c r="AG286" s="22">
        <f t="shared" si="39"/>
        <v>1.4</v>
      </c>
      <c r="AH286" s="20"/>
      <c r="AI286" s="21"/>
      <c r="AJ286">
        <v>13.941225640000001</v>
      </c>
      <c r="AK286" s="22">
        <v>100</v>
      </c>
      <c r="AL286">
        <v>13.37891795</v>
      </c>
      <c r="AM286" s="22">
        <v>2</v>
      </c>
      <c r="AN286">
        <v>449.42876919999998</v>
      </c>
      <c r="AO286">
        <v>2.4854271790000002</v>
      </c>
      <c r="AP286" s="22">
        <v>2</v>
      </c>
      <c r="AQ286">
        <v>0</v>
      </c>
      <c r="AR286">
        <v>46.658956410000002</v>
      </c>
      <c r="AS286" s="25" t="s">
        <v>249</v>
      </c>
      <c r="AU286" t="s">
        <v>277</v>
      </c>
      <c r="AV286" s="21"/>
      <c r="AW286" s="21"/>
      <c r="AX286" s="75" t="s">
        <v>276</v>
      </c>
      <c r="AZ286" s="16"/>
      <c r="BA286">
        <v>5.57</v>
      </c>
      <c r="BB286">
        <v>4.2</v>
      </c>
      <c r="BC286">
        <v>2.17</v>
      </c>
      <c r="BD286" s="22"/>
      <c r="BE286" s="22"/>
      <c r="BF286">
        <v>7.61</v>
      </c>
      <c r="BG286" s="77">
        <v>39589.395833333336</v>
      </c>
      <c r="BH286" s="21" t="s">
        <v>309</v>
      </c>
      <c r="BI286">
        <v>30.43</v>
      </c>
      <c r="BJ286" s="25" t="s">
        <v>281</v>
      </c>
      <c r="BK286" s="15"/>
      <c r="BL286" s="19"/>
      <c r="BM286" s="15"/>
      <c r="BN286" s="15"/>
      <c r="BO286" s="22"/>
      <c r="BP286" s="22"/>
      <c r="BQ286" t="s">
        <v>303</v>
      </c>
      <c r="BR286" s="16">
        <v>5</v>
      </c>
      <c r="BT286" s="16">
        <v>0</v>
      </c>
      <c r="BU286" s="65"/>
      <c r="BV286">
        <v>390</v>
      </c>
    </row>
    <row r="287" spans="1:74">
      <c r="A287" s="19" t="s">
        <v>269</v>
      </c>
      <c r="B287" s="19">
        <v>1</v>
      </c>
      <c r="C287" t="s">
        <v>257</v>
      </c>
      <c r="D287">
        <v>2</v>
      </c>
      <c r="E287" s="15"/>
      <c r="F287" t="s">
        <v>283</v>
      </c>
      <c r="G287" t="s">
        <v>312</v>
      </c>
      <c r="H287" t="s">
        <v>244</v>
      </c>
      <c r="I287" s="17">
        <f t="shared" si="33"/>
        <v>53.917659999999998</v>
      </c>
      <c r="J287" s="18">
        <f t="shared" si="34"/>
        <v>9.9448799999999995</v>
      </c>
      <c r="L287" s="73" t="s">
        <v>273</v>
      </c>
      <c r="M287">
        <v>3</v>
      </c>
      <c r="N287" s="19"/>
      <c r="O287" s="19"/>
      <c r="P287">
        <v>3</v>
      </c>
      <c r="Q287" s="21" t="s">
        <v>245</v>
      </c>
      <c r="R287" s="15">
        <v>144</v>
      </c>
      <c r="S287" s="22"/>
      <c r="T287" s="22"/>
      <c r="U287" s="76"/>
      <c r="V287">
        <v>0.32858823529411768</v>
      </c>
      <c r="W287" s="43" t="s">
        <v>212</v>
      </c>
      <c r="X287" s="72"/>
      <c r="Y287" s="16">
        <f t="shared" si="40"/>
        <v>3.3</v>
      </c>
      <c r="Z287" s="16">
        <f t="shared" si="35"/>
        <v>5.4</v>
      </c>
      <c r="AA287" s="16">
        <f t="shared" si="36"/>
        <v>91.3</v>
      </c>
      <c r="AB287" s="22">
        <f t="shared" si="37"/>
        <v>3.65</v>
      </c>
      <c r="AC287" s="15"/>
      <c r="AD287" s="22">
        <v>0.10316666666666667</v>
      </c>
      <c r="AE287" s="15"/>
      <c r="AF287" s="22">
        <f t="shared" si="38"/>
        <v>5.8</v>
      </c>
      <c r="AG287" s="22">
        <f t="shared" si="39"/>
        <v>1.4</v>
      </c>
      <c r="AH287" s="20"/>
      <c r="AI287" s="21"/>
      <c r="AJ287">
        <v>13.749971929999999</v>
      </c>
      <c r="AK287" s="22">
        <v>100</v>
      </c>
      <c r="AL287">
        <v>13.89579123</v>
      </c>
      <c r="AM287" s="22">
        <v>2</v>
      </c>
      <c r="AN287">
        <v>362.65126320000002</v>
      </c>
      <c r="AO287">
        <v>2.4122221050000001</v>
      </c>
      <c r="AP287" s="22">
        <v>2</v>
      </c>
      <c r="AQ287">
        <v>0</v>
      </c>
      <c r="AR287">
        <v>44.741035089999997</v>
      </c>
      <c r="AS287" s="25" t="s">
        <v>249</v>
      </c>
      <c r="AU287" t="s">
        <v>277</v>
      </c>
      <c r="AV287" s="21"/>
      <c r="AW287" s="21"/>
      <c r="AX287" s="75" t="s">
        <v>276</v>
      </c>
      <c r="AZ287" s="16"/>
      <c r="BA287">
        <v>5.57</v>
      </c>
      <c r="BB287">
        <v>4.2</v>
      </c>
      <c r="BC287">
        <v>2.17</v>
      </c>
      <c r="BD287" s="22"/>
      <c r="BE287" s="22"/>
      <c r="BF287">
        <v>7.61</v>
      </c>
      <c r="BG287" s="77">
        <v>39589.395833333336</v>
      </c>
      <c r="BH287" s="21" t="s">
        <v>309</v>
      </c>
      <c r="BI287">
        <v>30.43</v>
      </c>
      <c r="BJ287" s="25" t="s">
        <v>281</v>
      </c>
      <c r="BK287" s="15"/>
      <c r="BL287" s="19"/>
      <c r="BM287" s="15"/>
      <c r="BN287" s="15"/>
      <c r="BO287" s="22"/>
      <c r="BP287" s="22"/>
      <c r="BQ287" t="s">
        <v>303</v>
      </c>
      <c r="BR287" s="16">
        <v>5</v>
      </c>
      <c r="BT287" s="16">
        <v>0</v>
      </c>
      <c r="BU287" s="65"/>
      <c r="BV287">
        <v>390</v>
      </c>
    </row>
    <row r="288" spans="1:74">
      <c r="A288" s="19" t="s">
        <v>269</v>
      </c>
      <c r="B288" s="19">
        <v>1</v>
      </c>
      <c r="C288" t="s">
        <v>257</v>
      </c>
      <c r="D288">
        <v>2</v>
      </c>
      <c r="E288" s="15"/>
      <c r="F288" t="s">
        <v>283</v>
      </c>
      <c r="G288" t="s">
        <v>312</v>
      </c>
      <c r="H288" t="s">
        <v>244</v>
      </c>
      <c r="I288" s="17">
        <f t="shared" si="33"/>
        <v>53.917659999999998</v>
      </c>
      <c r="J288" s="18">
        <f t="shared" si="34"/>
        <v>9.9448799999999995</v>
      </c>
      <c r="L288" s="73" t="s">
        <v>273</v>
      </c>
      <c r="M288">
        <v>4</v>
      </c>
      <c r="N288" s="19"/>
      <c r="O288" s="19"/>
      <c r="P288">
        <v>13.1</v>
      </c>
      <c r="Q288" s="21" t="s">
        <v>245</v>
      </c>
      <c r="R288" s="15">
        <v>144</v>
      </c>
      <c r="S288" s="22"/>
      <c r="T288" s="22"/>
      <c r="U288" s="76"/>
      <c r="V288">
        <v>5.7647058823529419E-2</v>
      </c>
      <c r="W288" s="43" t="s">
        <v>212</v>
      </c>
      <c r="X288" s="72"/>
      <c r="Y288" s="16">
        <f t="shared" si="40"/>
        <v>3.3</v>
      </c>
      <c r="Z288" s="16">
        <f t="shared" si="35"/>
        <v>5.4</v>
      </c>
      <c r="AA288" s="16">
        <f t="shared" si="36"/>
        <v>91.3</v>
      </c>
      <c r="AB288" s="22">
        <f t="shared" si="37"/>
        <v>3.65</v>
      </c>
      <c r="AC288" s="15"/>
      <c r="AD288" s="22">
        <v>0.10316666666666667</v>
      </c>
      <c r="AE288" s="15"/>
      <c r="AF288" s="22">
        <f t="shared" si="38"/>
        <v>5.8</v>
      </c>
      <c r="AG288" s="22">
        <f t="shared" si="39"/>
        <v>1.4</v>
      </c>
      <c r="AH288" s="20"/>
      <c r="AI288" s="21"/>
      <c r="AJ288">
        <v>8.3665199930000007</v>
      </c>
      <c r="AK288" s="22">
        <v>100</v>
      </c>
      <c r="AL288">
        <v>11.65118067</v>
      </c>
      <c r="AM288" s="22">
        <v>2</v>
      </c>
      <c r="AN288">
        <v>202.23463129999999</v>
      </c>
      <c r="AO288">
        <v>1.3074143410000001</v>
      </c>
      <c r="AP288" s="22">
        <v>2</v>
      </c>
      <c r="AQ288">
        <v>0</v>
      </c>
      <c r="AR288">
        <v>66.280795560000001</v>
      </c>
      <c r="AS288" s="25" t="s">
        <v>249</v>
      </c>
      <c r="AU288" t="s">
        <v>277</v>
      </c>
      <c r="AV288" s="21"/>
      <c r="AW288" s="21"/>
      <c r="AX288" s="75" t="s">
        <v>276</v>
      </c>
      <c r="AZ288" s="16"/>
      <c r="BA288">
        <v>5.57</v>
      </c>
      <c r="BB288">
        <v>4.2</v>
      </c>
      <c r="BC288">
        <v>2.17</v>
      </c>
      <c r="BD288" s="22"/>
      <c r="BE288" s="22"/>
      <c r="BF288">
        <v>7.61</v>
      </c>
      <c r="BG288" s="77">
        <v>39589.395833333336</v>
      </c>
      <c r="BH288" s="21" t="s">
        <v>309</v>
      </c>
      <c r="BI288">
        <v>30.43</v>
      </c>
      <c r="BJ288" s="25" t="s">
        <v>281</v>
      </c>
      <c r="BK288" s="15"/>
      <c r="BL288" s="19"/>
      <c r="BM288" s="15"/>
      <c r="BN288" s="15"/>
      <c r="BO288" s="22"/>
      <c r="BP288" s="22"/>
      <c r="BQ288" t="s">
        <v>303</v>
      </c>
      <c r="BR288" s="16">
        <v>5</v>
      </c>
      <c r="BT288" s="16">
        <v>0</v>
      </c>
      <c r="BU288" s="65"/>
      <c r="BV288">
        <v>390</v>
      </c>
    </row>
    <row r="289" spans="1:74">
      <c r="A289" s="19" t="s">
        <v>269</v>
      </c>
      <c r="B289" s="19">
        <v>1</v>
      </c>
      <c r="C289" t="s">
        <v>257</v>
      </c>
      <c r="D289">
        <v>2</v>
      </c>
      <c r="E289" s="15"/>
      <c r="F289" t="s">
        <v>283</v>
      </c>
      <c r="G289" t="s">
        <v>312</v>
      </c>
      <c r="H289" t="s">
        <v>244</v>
      </c>
      <c r="I289" s="17">
        <f t="shared" si="33"/>
        <v>53.917659999999998</v>
      </c>
      <c r="J289" s="18">
        <f t="shared" si="34"/>
        <v>9.9448799999999995</v>
      </c>
      <c r="L289" s="73" t="s">
        <v>273</v>
      </c>
      <c r="M289">
        <v>5</v>
      </c>
      <c r="N289" s="19"/>
      <c r="O289" s="19"/>
      <c r="P289">
        <v>3.5</v>
      </c>
      <c r="Q289" s="21" t="s">
        <v>245</v>
      </c>
      <c r="R289" s="15">
        <v>144</v>
      </c>
      <c r="S289" s="22"/>
      <c r="T289" s="22"/>
      <c r="U289" s="76"/>
      <c r="V289">
        <v>0.21905882352941178</v>
      </c>
      <c r="W289" s="43" t="s">
        <v>212</v>
      </c>
      <c r="X289" s="72"/>
      <c r="Y289" s="16">
        <f t="shared" si="40"/>
        <v>3.3</v>
      </c>
      <c r="Z289" s="16">
        <f t="shared" si="35"/>
        <v>5.4</v>
      </c>
      <c r="AA289" s="16">
        <f t="shared" si="36"/>
        <v>91.3</v>
      </c>
      <c r="AB289" s="22">
        <f t="shared" si="37"/>
        <v>3.65</v>
      </c>
      <c r="AC289" s="15"/>
      <c r="AD289" s="22">
        <v>0.10316666666666667</v>
      </c>
      <c r="AE289" s="15"/>
      <c r="AF289" s="22">
        <f t="shared" si="38"/>
        <v>5.8</v>
      </c>
      <c r="AG289" s="22">
        <f t="shared" si="39"/>
        <v>1.4</v>
      </c>
      <c r="AH289" s="20"/>
      <c r="AI289" s="21"/>
      <c r="AJ289">
        <v>9.0156608909999996</v>
      </c>
      <c r="AK289" s="22">
        <v>100</v>
      </c>
      <c r="AL289">
        <v>11.55501173</v>
      </c>
      <c r="AM289" s="22">
        <v>2</v>
      </c>
      <c r="AN289">
        <v>247.62962970000001</v>
      </c>
      <c r="AO289">
        <v>1.4419892050000001</v>
      </c>
      <c r="AP289" s="22">
        <v>2</v>
      </c>
      <c r="AQ289">
        <v>0</v>
      </c>
      <c r="AR289">
        <v>63.381577559999997</v>
      </c>
      <c r="AS289" s="25" t="s">
        <v>249</v>
      </c>
      <c r="AU289" t="s">
        <v>277</v>
      </c>
      <c r="AV289" s="21"/>
      <c r="AW289" s="21"/>
      <c r="AX289" s="75" t="s">
        <v>276</v>
      </c>
      <c r="AZ289" s="16"/>
      <c r="BA289">
        <v>5.57</v>
      </c>
      <c r="BB289">
        <v>4.2</v>
      </c>
      <c r="BC289">
        <v>2.17</v>
      </c>
      <c r="BD289" s="22"/>
      <c r="BE289" s="22"/>
      <c r="BF289">
        <v>7.61</v>
      </c>
      <c r="BG289" s="77">
        <v>39589.395833333336</v>
      </c>
      <c r="BH289" s="21" t="s">
        <v>309</v>
      </c>
      <c r="BI289">
        <v>30.43</v>
      </c>
      <c r="BJ289" s="25" t="s">
        <v>281</v>
      </c>
      <c r="BK289" s="15"/>
      <c r="BL289" s="19"/>
      <c r="BM289" s="15"/>
      <c r="BN289" s="15"/>
      <c r="BO289" s="22"/>
      <c r="BP289" s="22"/>
      <c r="BQ289" t="s">
        <v>303</v>
      </c>
      <c r="BR289" s="16">
        <v>5</v>
      </c>
      <c r="BT289" s="16">
        <v>0</v>
      </c>
      <c r="BU289" s="65"/>
      <c r="BV289">
        <v>390</v>
      </c>
    </row>
    <row r="290" spans="1:74">
      <c r="A290" s="19" t="s">
        <v>269</v>
      </c>
      <c r="B290" s="19">
        <v>1</v>
      </c>
      <c r="C290" t="s">
        <v>257</v>
      </c>
      <c r="D290">
        <v>2</v>
      </c>
      <c r="E290" s="15"/>
      <c r="F290" t="s">
        <v>283</v>
      </c>
      <c r="G290" t="s">
        <v>312</v>
      </c>
      <c r="H290" t="s">
        <v>244</v>
      </c>
      <c r="I290" s="17">
        <f t="shared" si="33"/>
        <v>53.917659999999998</v>
      </c>
      <c r="J290" s="18">
        <f t="shared" si="34"/>
        <v>9.9448799999999995</v>
      </c>
      <c r="L290" s="73" t="s">
        <v>273</v>
      </c>
      <c r="M290">
        <v>6</v>
      </c>
      <c r="N290" s="19"/>
      <c r="O290" s="19"/>
      <c r="P290">
        <v>4.0999999999999996</v>
      </c>
      <c r="Q290" s="21" t="s">
        <v>245</v>
      </c>
      <c r="R290" s="15">
        <v>144</v>
      </c>
      <c r="S290" s="22"/>
      <c r="T290" s="22"/>
      <c r="U290" s="76"/>
      <c r="V290">
        <v>0.15729411764705881</v>
      </c>
      <c r="W290" s="43" t="s">
        <v>212</v>
      </c>
      <c r="X290" s="72"/>
      <c r="Y290" s="16">
        <f t="shared" si="40"/>
        <v>3.3</v>
      </c>
      <c r="Z290" s="16">
        <f t="shared" si="35"/>
        <v>5.4</v>
      </c>
      <c r="AA290" s="16">
        <f t="shared" si="36"/>
        <v>91.3</v>
      </c>
      <c r="AB290" s="22">
        <f t="shared" si="37"/>
        <v>3.65</v>
      </c>
      <c r="AC290" s="15"/>
      <c r="AD290" s="22">
        <v>0.10316666666666667</v>
      </c>
      <c r="AE290" s="15"/>
      <c r="AF290" s="22">
        <f t="shared" si="38"/>
        <v>5.8</v>
      </c>
      <c r="AG290" s="22">
        <f t="shared" si="39"/>
        <v>1.4</v>
      </c>
      <c r="AH290" s="20"/>
      <c r="AI290" s="21"/>
      <c r="AJ290">
        <v>9.7938761060000008</v>
      </c>
      <c r="AK290" s="22">
        <v>100</v>
      </c>
      <c r="AL290">
        <v>11.948955720000001</v>
      </c>
      <c r="AM290" s="22">
        <v>2</v>
      </c>
      <c r="AN290">
        <v>267.61883460000001</v>
      </c>
      <c r="AO290">
        <v>1.5219834779999999</v>
      </c>
      <c r="AP290" s="22">
        <v>2</v>
      </c>
      <c r="AQ290">
        <v>0</v>
      </c>
      <c r="AR290">
        <v>60.27075722</v>
      </c>
      <c r="AS290" s="25" t="s">
        <v>249</v>
      </c>
      <c r="AU290" t="s">
        <v>277</v>
      </c>
      <c r="AV290" s="21"/>
      <c r="AW290" s="21"/>
      <c r="AX290" s="75" t="s">
        <v>276</v>
      </c>
      <c r="AZ290" s="16"/>
      <c r="BA290">
        <v>5.57</v>
      </c>
      <c r="BB290">
        <v>4.2</v>
      </c>
      <c r="BC290">
        <v>2.17</v>
      </c>
      <c r="BD290" s="22"/>
      <c r="BE290" s="22"/>
      <c r="BF290">
        <v>7.61</v>
      </c>
      <c r="BG290" s="77">
        <v>39589.395833333336</v>
      </c>
      <c r="BH290" s="21" t="s">
        <v>309</v>
      </c>
      <c r="BI290">
        <v>30.43</v>
      </c>
      <c r="BJ290" s="25" t="s">
        <v>281</v>
      </c>
      <c r="BK290" s="15"/>
      <c r="BL290" s="19"/>
      <c r="BM290" s="15"/>
      <c r="BN290" s="15"/>
      <c r="BO290" s="22"/>
      <c r="BP290" s="22"/>
      <c r="BQ290" t="s">
        <v>303</v>
      </c>
      <c r="BR290" s="16">
        <v>5</v>
      </c>
      <c r="BT290" s="16">
        <v>0</v>
      </c>
      <c r="BU290" s="65"/>
      <c r="BV290">
        <v>390</v>
      </c>
    </row>
    <row r="291" spans="1:74">
      <c r="A291" s="19" t="s">
        <v>269</v>
      </c>
      <c r="B291" s="19">
        <v>1</v>
      </c>
      <c r="C291" t="s">
        <v>257</v>
      </c>
      <c r="D291">
        <v>2</v>
      </c>
      <c r="E291" s="15"/>
      <c r="F291" t="s">
        <v>283</v>
      </c>
      <c r="G291" t="s">
        <v>312</v>
      </c>
      <c r="H291" t="s">
        <v>244</v>
      </c>
      <c r="I291" s="17">
        <f t="shared" si="33"/>
        <v>53.917659999999998</v>
      </c>
      <c r="J291" s="18">
        <f t="shared" si="34"/>
        <v>9.9448799999999995</v>
      </c>
      <c r="L291" s="73" t="s">
        <v>273</v>
      </c>
      <c r="M291">
        <v>7</v>
      </c>
      <c r="N291" s="19"/>
      <c r="O291" s="19"/>
      <c r="P291">
        <v>3.4</v>
      </c>
      <c r="Q291" s="21" t="s">
        <v>245</v>
      </c>
      <c r="R291" s="15">
        <v>144</v>
      </c>
      <c r="S291" s="22"/>
      <c r="T291" s="22"/>
      <c r="U291" s="76"/>
      <c r="V291">
        <v>0.11364705882352942</v>
      </c>
      <c r="W291" s="43" t="s">
        <v>212</v>
      </c>
      <c r="X291" s="72"/>
      <c r="Y291" s="16">
        <f t="shared" si="40"/>
        <v>3.3</v>
      </c>
      <c r="Z291" s="16">
        <f t="shared" si="35"/>
        <v>5.4</v>
      </c>
      <c r="AA291" s="16">
        <f t="shared" si="36"/>
        <v>91.3</v>
      </c>
      <c r="AB291" s="22">
        <f t="shared" si="37"/>
        <v>3.65</v>
      </c>
      <c r="AC291" s="15"/>
      <c r="AD291" s="22">
        <v>0.10316666666666667</v>
      </c>
      <c r="AE291" s="15"/>
      <c r="AF291" s="22">
        <f t="shared" si="38"/>
        <v>5.8</v>
      </c>
      <c r="AG291" s="22">
        <f t="shared" si="39"/>
        <v>1.4</v>
      </c>
      <c r="AH291" s="20"/>
      <c r="AI291" s="21"/>
      <c r="AJ291">
        <v>10.24619751</v>
      </c>
      <c r="AK291" s="22">
        <v>100</v>
      </c>
      <c r="AL291">
        <v>12.309121040000001</v>
      </c>
      <c r="AM291" s="22">
        <v>2</v>
      </c>
      <c r="AN291">
        <v>255.37158070000001</v>
      </c>
      <c r="AO291">
        <v>1.584774771</v>
      </c>
      <c r="AP291" s="22">
        <v>2</v>
      </c>
      <c r="AQ291">
        <v>0</v>
      </c>
      <c r="AR291">
        <v>58.884241289999999</v>
      </c>
      <c r="AS291" s="25" t="s">
        <v>249</v>
      </c>
      <c r="AU291" t="s">
        <v>277</v>
      </c>
      <c r="AV291" s="21"/>
      <c r="AW291" s="21"/>
      <c r="AX291" s="75" t="s">
        <v>276</v>
      </c>
      <c r="AZ291" s="16"/>
      <c r="BA291">
        <v>5.57</v>
      </c>
      <c r="BB291">
        <v>4.2</v>
      </c>
      <c r="BC291">
        <v>2.17</v>
      </c>
      <c r="BD291" s="22"/>
      <c r="BE291" s="22"/>
      <c r="BF291">
        <v>7.61</v>
      </c>
      <c r="BG291" s="77">
        <v>39589.395833333336</v>
      </c>
      <c r="BH291" s="21" t="s">
        <v>309</v>
      </c>
      <c r="BI291">
        <v>30.43</v>
      </c>
      <c r="BJ291" s="25" t="s">
        <v>281</v>
      </c>
      <c r="BK291" s="15"/>
      <c r="BL291" s="19"/>
      <c r="BM291" s="15"/>
      <c r="BN291" s="15"/>
      <c r="BO291" s="22"/>
      <c r="BP291" s="22"/>
      <c r="BQ291" t="s">
        <v>303</v>
      </c>
      <c r="BR291" s="16">
        <v>5</v>
      </c>
      <c r="BT291" s="16">
        <v>0</v>
      </c>
      <c r="BU291" s="65"/>
      <c r="BV291">
        <v>390</v>
      </c>
    </row>
    <row r="292" spans="1:74">
      <c r="A292" s="19" t="s">
        <v>269</v>
      </c>
      <c r="B292" s="19">
        <v>1</v>
      </c>
      <c r="C292" t="s">
        <v>257</v>
      </c>
      <c r="D292">
        <v>2</v>
      </c>
      <c r="E292" s="15"/>
      <c r="F292" t="s">
        <v>283</v>
      </c>
      <c r="G292" t="s">
        <v>312</v>
      </c>
      <c r="H292" t="s">
        <v>244</v>
      </c>
      <c r="I292" s="17">
        <f t="shared" si="33"/>
        <v>53.917659999999998</v>
      </c>
      <c r="J292" s="18">
        <f t="shared" si="34"/>
        <v>9.9448799999999995</v>
      </c>
      <c r="L292" s="73" t="s">
        <v>273</v>
      </c>
      <c r="M292">
        <v>8</v>
      </c>
      <c r="N292" s="19"/>
      <c r="O292" s="19"/>
      <c r="P292">
        <v>13</v>
      </c>
      <c r="Q292" s="21" t="s">
        <v>245</v>
      </c>
      <c r="R292" s="15">
        <v>144</v>
      </c>
      <c r="S292" s="22"/>
      <c r="T292" s="22"/>
      <c r="U292" s="76"/>
      <c r="V292">
        <v>1.8941176470588236E-2</v>
      </c>
      <c r="W292" s="43" t="s">
        <v>212</v>
      </c>
      <c r="X292" s="72"/>
      <c r="Y292" s="16">
        <f t="shared" si="40"/>
        <v>3.3</v>
      </c>
      <c r="Z292" s="16">
        <f t="shared" si="35"/>
        <v>5.4</v>
      </c>
      <c r="AA292" s="16">
        <f t="shared" si="36"/>
        <v>91.3</v>
      </c>
      <c r="AB292" s="22">
        <f t="shared" si="37"/>
        <v>3.65</v>
      </c>
      <c r="AC292" s="15"/>
      <c r="AD292" s="22">
        <v>0.10316666666666667</v>
      </c>
      <c r="AE292" s="15"/>
      <c r="AF292" s="22">
        <f t="shared" si="38"/>
        <v>5.8</v>
      </c>
      <c r="AG292" s="22">
        <f t="shared" si="39"/>
        <v>1.4</v>
      </c>
      <c r="AH292" s="20"/>
      <c r="AI292" s="21"/>
      <c r="AJ292">
        <v>9.272009637</v>
      </c>
      <c r="AK292" s="22">
        <v>100</v>
      </c>
      <c r="AL292">
        <v>11.959877629999999</v>
      </c>
      <c r="AM292" s="22">
        <v>2</v>
      </c>
      <c r="AN292">
        <v>205.55311029999999</v>
      </c>
      <c r="AO292">
        <v>1.3142458340000001</v>
      </c>
      <c r="AP292" s="22">
        <v>2</v>
      </c>
      <c r="AQ292">
        <v>0</v>
      </c>
      <c r="AR292">
        <v>66.162807549999997</v>
      </c>
      <c r="AS292" s="25" t="s">
        <v>249</v>
      </c>
      <c r="AU292" t="s">
        <v>277</v>
      </c>
      <c r="AV292" s="21"/>
      <c r="AW292" s="21"/>
      <c r="AX292" s="75" t="s">
        <v>276</v>
      </c>
      <c r="AZ292" s="16"/>
      <c r="BA292">
        <v>5.57</v>
      </c>
      <c r="BB292">
        <v>4.2</v>
      </c>
      <c r="BC292">
        <v>2.17</v>
      </c>
      <c r="BD292" s="22"/>
      <c r="BE292" s="22"/>
      <c r="BF292">
        <v>7.61</v>
      </c>
      <c r="BG292" s="77">
        <v>39589.395833333336</v>
      </c>
      <c r="BH292" s="21" t="s">
        <v>309</v>
      </c>
      <c r="BI292">
        <v>30.43</v>
      </c>
      <c r="BJ292" s="25" t="s">
        <v>281</v>
      </c>
      <c r="BK292" s="15"/>
      <c r="BL292" s="19"/>
      <c r="BM292" s="15"/>
      <c r="BN292" s="15"/>
      <c r="BO292" s="22"/>
      <c r="BP292" s="22"/>
      <c r="BQ292" t="s">
        <v>303</v>
      </c>
      <c r="BR292" s="16">
        <v>5</v>
      </c>
      <c r="BT292" s="16">
        <v>0</v>
      </c>
      <c r="BU292" s="65"/>
      <c r="BV292">
        <v>390</v>
      </c>
    </row>
    <row r="293" spans="1:74">
      <c r="A293" s="19" t="s">
        <v>269</v>
      </c>
      <c r="B293" s="19">
        <v>1</v>
      </c>
      <c r="C293" t="s">
        <v>257</v>
      </c>
      <c r="D293">
        <v>2</v>
      </c>
      <c r="E293" s="15"/>
      <c r="F293" t="s">
        <v>283</v>
      </c>
      <c r="G293" t="s">
        <v>312</v>
      </c>
      <c r="H293" t="s">
        <v>244</v>
      </c>
      <c r="I293" s="17">
        <f t="shared" si="33"/>
        <v>53.917659999999998</v>
      </c>
      <c r="J293" s="18">
        <f t="shared" si="34"/>
        <v>9.9448799999999995</v>
      </c>
      <c r="L293" s="73" t="s">
        <v>273</v>
      </c>
      <c r="M293">
        <v>9</v>
      </c>
      <c r="N293" s="19"/>
      <c r="O293" s="19"/>
      <c r="P293">
        <v>4.5999999999999996</v>
      </c>
      <c r="Q293" s="21" t="s">
        <v>245</v>
      </c>
      <c r="R293" s="15">
        <v>144</v>
      </c>
      <c r="S293" s="22"/>
      <c r="T293" s="22"/>
      <c r="U293" s="76"/>
      <c r="V293">
        <v>8.3176470588235296E-2</v>
      </c>
      <c r="W293" s="43" t="s">
        <v>212</v>
      </c>
      <c r="X293" s="72"/>
      <c r="Y293" s="16">
        <f t="shared" si="40"/>
        <v>3.3</v>
      </c>
      <c r="Z293" s="16">
        <f t="shared" si="35"/>
        <v>5.4</v>
      </c>
      <c r="AA293" s="16">
        <f t="shared" si="36"/>
        <v>91.3</v>
      </c>
      <c r="AB293" s="22">
        <f t="shared" si="37"/>
        <v>3.65</v>
      </c>
      <c r="AC293" s="15"/>
      <c r="AD293" s="22">
        <v>0.10316666666666667</v>
      </c>
      <c r="AE293" s="15"/>
      <c r="AF293" s="22">
        <f t="shared" si="38"/>
        <v>5.8</v>
      </c>
      <c r="AG293" s="22">
        <f t="shared" si="39"/>
        <v>1.4</v>
      </c>
      <c r="AH293" s="20"/>
      <c r="AI293" s="21"/>
      <c r="AJ293">
        <v>9.7594064669999998</v>
      </c>
      <c r="AK293" s="22">
        <v>100</v>
      </c>
      <c r="AL293">
        <v>11.997386860000001</v>
      </c>
      <c r="AM293" s="22">
        <v>2</v>
      </c>
      <c r="AN293">
        <v>228.444659</v>
      </c>
      <c r="AO293">
        <v>1.409773242</v>
      </c>
      <c r="AP293" s="22">
        <v>2</v>
      </c>
      <c r="AQ293">
        <v>0</v>
      </c>
      <c r="AR293">
        <v>64.962248369999998</v>
      </c>
      <c r="AS293" s="25" t="s">
        <v>249</v>
      </c>
      <c r="AU293" t="s">
        <v>277</v>
      </c>
      <c r="AV293" s="21"/>
      <c r="AW293" s="21"/>
      <c r="AX293" s="75" t="s">
        <v>276</v>
      </c>
      <c r="AZ293" s="16"/>
      <c r="BA293">
        <v>5.57</v>
      </c>
      <c r="BB293">
        <v>4.2</v>
      </c>
      <c r="BC293">
        <v>2.17</v>
      </c>
      <c r="BD293" s="22"/>
      <c r="BE293" s="22"/>
      <c r="BF293">
        <v>7.61</v>
      </c>
      <c r="BG293" s="77">
        <v>39589.395833333336</v>
      </c>
      <c r="BH293" s="21" t="s">
        <v>309</v>
      </c>
      <c r="BI293">
        <v>30.43</v>
      </c>
      <c r="BJ293" s="25" t="s">
        <v>281</v>
      </c>
      <c r="BK293" s="15"/>
      <c r="BL293" s="19"/>
      <c r="BM293" s="15"/>
      <c r="BN293" s="15"/>
      <c r="BO293" s="22"/>
      <c r="BP293" s="22"/>
      <c r="BQ293" t="s">
        <v>303</v>
      </c>
      <c r="BR293" s="16">
        <v>5</v>
      </c>
      <c r="BT293" s="16">
        <v>0</v>
      </c>
      <c r="BU293" s="65"/>
      <c r="BV293">
        <v>390</v>
      </c>
    </row>
    <row r="294" spans="1:74">
      <c r="A294" s="19" t="s">
        <v>269</v>
      </c>
      <c r="B294" s="19">
        <v>1</v>
      </c>
      <c r="C294" t="s">
        <v>257</v>
      </c>
      <c r="D294">
        <v>2</v>
      </c>
      <c r="E294" s="15"/>
      <c r="F294" t="s">
        <v>283</v>
      </c>
      <c r="G294" t="s">
        <v>312</v>
      </c>
      <c r="H294" t="s">
        <v>244</v>
      </c>
      <c r="I294" s="17">
        <f t="shared" si="33"/>
        <v>53.917659999999998</v>
      </c>
      <c r="J294" s="18">
        <f t="shared" si="34"/>
        <v>9.9448799999999995</v>
      </c>
      <c r="L294" s="73" t="s">
        <v>273</v>
      </c>
      <c r="M294">
        <v>10</v>
      </c>
      <c r="N294" s="19"/>
      <c r="O294" s="19"/>
      <c r="P294">
        <v>5</v>
      </c>
      <c r="Q294" s="21" t="s">
        <v>245</v>
      </c>
      <c r="R294" s="15">
        <v>144</v>
      </c>
      <c r="S294" s="22"/>
      <c r="T294" s="22"/>
      <c r="U294" s="76"/>
      <c r="V294">
        <v>7.247058823529412E-2</v>
      </c>
      <c r="W294" s="43" t="s">
        <v>212</v>
      </c>
      <c r="X294" s="72"/>
      <c r="Y294" s="16">
        <f t="shared" si="40"/>
        <v>3.3</v>
      </c>
      <c r="Z294" s="16">
        <f t="shared" si="35"/>
        <v>5.4</v>
      </c>
      <c r="AA294" s="16">
        <f t="shared" si="36"/>
        <v>91.3</v>
      </c>
      <c r="AB294" s="22">
        <f t="shared" si="37"/>
        <v>3.65</v>
      </c>
      <c r="AC294" s="15"/>
      <c r="AD294" s="22">
        <v>0.10316666666666667</v>
      </c>
      <c r="AE294" s="15"/>
      <c r="AF294" s="22">
        <f t="shared" si="38"/>
        <v>5.8</v>
      </c>
      <c r="AG294" s="22">
        <f t="shared" si="39"/>
        <v>1.4</v>
      </c>
      <c r="AH294" s="20"/>
      <c r="AI294" s="21"/>
      <c r="AJ294">
        <v>10.30472762</v>
      </c>
      <c r="AK294" s="22">
        <v>100</v>
      </c>
      <c r="AL294">
        <v>12.374580890000001</v>
      </c>
      <c r="AM294" s="22">
        <v>2</v>
      </c>
      <c r="AN294">
        <v>237.7015782</v>
      </c>
      <c r="AO294">
        <v>1.528803071</v>
      </c>
      <c r="AP294" s="22">
        <v>2</v>
      </c>
      <c r="AQ294">
        <v>0</v>
      </c>
      <c r="AR294">
        <v>63.73317857</v>
      </c>
      <c r="AS294" s="25" t="s">
        <v>249</v>
      </c>
      <c r="AU294" t="s">
        <v>277</v>
      </c>
      <c r="AV294" s="21"/>
      <c r="AW294" s="21"/>
      <c r="AX294" s="75" t="s">
        <v>276</v>
      </c>
      <c r="AZ294" s="16"/>
      <c r="BA294">
        <v>5.57</v>
      </c>
      <c r="BB294">
        <v>4.2</v>
      </c>
      <c r="BC294">
        <v>2.17</v>
      </c>
      <c r="BD294" s="22"/>
      <c r="BE294" s="22"/>
      <c r="BF294">
        <v>7.61</v>
      </c>
      <c r="BG294" s="77">
        <v>39589.395833333336</v>
      </c>
      <c r="BH294" s="21" t="s">
        <v>309</v>
      </c>
      <c r="BI294">
        <v>30.43</v>
      </c>
      <c r="BJ294" s="25" t="s">
        <v>281</v>
      </c>
      <c r="BK294" s="15"/>
      <c r="BL294" s="19"/>
      <c r="BM294" s="15"/>
      <c r="BN294" s="15"/>
      <c r="BO294" s="22"/>
      <c r="BP294" s="22"/>
      <c r="BQ294" t="s">
        <v>303</v>
      </c>
      <c r="BR294" s="16">
        <v>5</v>
      </c>
      <c r="BT294" s="16">
        <v>0</v>
      </c>
      <c r="BU294" s="65"/>
      <c r="BV294">
        <v>390</v>
      </c>
    </row>
    <row r="295" spans="1:74">
      <c r="A295" s="19" t="s">
        <v>269</v>
      </c>
      <c r="B295" s="19">
        <v>1</v>
      </c>
      <c r="C295" t="s">
        <v>257</v>
      </c>
      <c r="D295">
        <v>2</v>
      </c>
      <c r="E295" s="15"/>
      <c r="F295" t="s">
        <v>284</v>
      </c>
      <c r="G295" t="s">
        <v>312</v>
      </c>
      <c r="H295" t="s">
        <v>241</v>
      </c>
      <c r="I295" s="17">
        <f t="shared" si="33"/>
        <v>53.917659999999998</v>
      </c>
      <c r="J295" s="18">
        <f t="shared" si="34"/>
        <v>9.9448799999999995</v>
      </c>
      <c r="L295" s="73" t="s">
        <v>273</v>
      </c>
      <c r="M295">
        <v>1</v>
      </c>
      <c r="N295" s="19"/>
      <c r="O295" s="19"/>
      <c r="P295">
        <v>4.5999999999999996</v>
      </c>
      <c r="Q295" s="21" t="s">
        <v>245</v>
      </c>
      <c r="R295" s="15">
        <v>144</v>
      </c>
      <c r="S295" s="22"/>
      <c r="T295" s="22"/>
      <c r="U295" s="76"/>
      <c r="V295">
        <v>0.39199999999999996</v>
      </c>
      <c r="W295" s="43" t="s">
        <v>212</v>
      </c>
      <c r="X295" s="72"/>
      <c r="Y295" s="16">
        <f t="shared" si="40"/>
        <v>3.3</v>
      </c>
      <c r="Z295" s="16">
        <f t="shared" si="35"/>
        <v>5.4</v>
      </c>
      <c r="AA295" s="16">
        <f t="shared" si="36"/>
        <v>91.3</v>
      </c>
      <c r="AB295" s="22">
        <f t="shared" si="37"/>
        <v>3.65</v>
      </c>
      <c r="AC295" s="15"/>
      <c r="AD295" s="22">
        <v>0.10316666666666667</v>
      </c>
      <c r="AE295" s="15"/>
      <c r="AF295" s="22">
        <f t="shared" si="38"/>
        <v>5.8</v>
      </c>
      <c r="AG295" s="22">
        <f t="shared" si="39"/>
        <v>1.4</v>
      </c>
      <c r="AH295" s="20"/>
      <c r="AI295" s="21"/>
      <c r="AJ295">
        <v>14.000448280000001</v>
      </c>
      <c r="AK295" s="22">
        <v>100</v>
      </c>
      <c r="AL295">
        <v>15.101213789999999</v>
      </c>
      <c r="AM295" s="22">
        <v>2</v>
      </c>
      <c r="AN295">
        <v>289.06741030000001</v>
      </c>
      <c r="AO295">
        <v>2.5758310340000001</v>
      </c>
      <c r="AP295" s="22">
        <v>2</v>
      </c>
      <c r="AQ295">
        <v>0</v>
      </c>
      <c r="AR295">
        <v>38.77829655</v>
      </c>
      <c r="AS295" s="25" t="s">
        <v>249</v>
      </c>
      <c r="AU295" t="s">
        <v>275</v>
      </c>
      <c r="AV295" s="21"/>
      <c r="AW295" s="21"/>
      <c r="AX295" s="75"/>
      <c r="AZ295" s="16"/>
      <c r="BA295">
        <v>5.53</v>
      </c>
      <c r="BB295">
        <v>3.65</v>
      </c>
      <c r="BC295">
        <v>2.5499999999999998</v>
      </c>
      <c r="BD295" s="22"/>
      <c r="BE295" s="22"/>
      <c r="BF295">
        <v>6.95</v>
      </c>
      <c r="BG295" s="77">
        <v>39589.583333333336</v>
      </c>
      <c r="BH295" s="21" t="s">
        <v>309</v>
      </c>
      <c r="BI295">
        <v>34.15</v>
      </c>
      <c r="BJ295" s="25" t="s">
        <v>281</v>
      </c>
      <c r="BK295" s="15"/>
      <c r="BL295" s="19"/>
      <c r="BM295" s="15"/>
      <c r="BN295" s="15"/>
      <c r="BO295" s="22"/>
      <c r="BP295" s="22"/>
      <c r="BQ295" t="s">
        <v>303</v>
      </c>
      <c r="BR295" s="16">
        <v>5</v>
      </c>
      <c r="BT295" s="16">
        <v>0</v>
      </c>
      <c r="BU295" s="65"/>
      <c r="BV295">
        <v>48</v>
      </c>
    </row>
    <row r="296" spans="1:74">
      <c r="A296" s="19" t="s">
        <v>269</v>
      </c>
      <c r="B296" s="19">
        <v>1</v>
      </c>
      <c r="C296" t="s">
        <v>257</v>
      </c>
      <c r="D296">
        <v>2</v>
      </c>
      <c r="E296" s="15"/>
      <c r="F296" t="s">
        <v>284</v>
      </c>
      <c r="G296" t="s">
        <v>312</v>
      </c>
      <c r="H296" t="s">
        <v>241</v>
      </c>
      <c r="I296" s="17">
        <f t="shared" si="33"/>
        <v>53.917659999999998</v>
      </c>
      <c r="J296" s="18">
        <f t="shared" si="34"/>
        <v>9.9448799999999995</v>
      </c>
      <c r="L296" s="73" t="s">
        <v>273</v>
      </c>
      <c r="M296">
        <v>2</v>
      </c>
      <c r="N296" s="19"/>
      <c r="O296" s="19"/>
      <c r="P296">
        <v>13.6</v>
      </c>
      <c r="Q296" s="21" t="s">
        <v>245</v>
      </c>
      <c r="R296" s="15">
        <v>144</v>
      </c>
      <c r="S296" s="22"/>
      <c r="T296" s="22"/>
      <c r="U296" s="76"/>
      <c r="V296">
        <v>6.0941176470588235E-2</v>
      </c>
      <c r="W296" s="43" t="s">
        <v>212</v>
      </c>
      <c r="X296" s="72"/>
      <c r="Y296" s="16">
        <f t="shared" si="40"/>
        <v>3.3</v>
      </c>
      <c r="Z296" s="16">
        <f t="shared" si="35"/>
        <v>5.4</v>
      </c>
      <c r="AA296" s="16">
        <f t="shared" si="36"/>
        <v>91.3</v>
      </c>
      <c r="AB296" s="22">
        <f t="shared" si="37"/>
        <v>3.65</v>
      </c>
      <c r="AC296" s="15"/>
      <c r="AD296" s="22">
        <v>0.10316666666666667</v>
      </c>
      <c r="AE296" s="15"/>
      <c r="AF296" s="22">
        <f t="shared" si="38"/>
        <v>5.8</v>
      </c>
      <c r="AG296" s="22">
        <f t="shared" si="39"/>
        <v>1.4</v>
      </c>
      <c r="AH296" s="20"/>
      <c r="AI296" s="21"/>
      <c r="AJ296">
        <v>7.1526536270000003</v>
      </c>
      <c r="AK296" s="22">
        <v>100</v>
      </c>
      <c r="AL296">
        <v>11.375476000000001</v>
      </c>
      <c r="AM296" s="22">
        <v>2</v>
      </c>
      <c r="AN296">
        <v>145.7184839</v>
      </c>
      <c r="AO296">
        <v>1.101928418</v>
      </c>
      <c r="AP296" s="22">
        <v>2</v>
      </c>
      <c r="AQ296">
        <v>0</v>
      </c>
      <c r="AR296">
        <v>69.722042729999998</v>
      </c>
      <c r="AS296" s="25" t="s">
        <v>249</v>
      </c>
      <c r="AU296" t="s">
        <v>275</v>
      </c>
      <c r="AV296" s="21"/>
      <c r="AW296" s="21"/>
      <c r="AX296" s="75"/>
      <c r="AZ296" s="16"/>
      <c r="BA296">
        <v>5.53</v>
      </c>
      <c r="BB296">
        <v>3.65</v>
      </c>
      <c r="BC296">
        <v>2.5499999999999998</v>
      </c>
      <c r="BD296" s="22"/>
      <c r="BE296" s="22"/>
      <c r="BF296">
        <v>6.95</v>
      </c>
      <c r="BG296" s="77">
        <v>39589.583333333336</v>
      </c>
      <c r="BH296" s="21" t="s">
        <v>309</v>
      </c>
      <c r="BI296">
        <v>34.15</v>
      </c>
      <c r="BJ296" s="25" t="s">
        <v>281</v>
      </c>
      <c r="BK296" s="15"/>
      <c r="BL296" s="19"/>
      <c r="BM296" s="15"/>
      <c r="BN296" s="15"/>
      <c r="BO296" s="22"/>
      <c r="BP296" s="22"/>
      <c r="BQ296" t="s">
        <v>303</v>
      </c>
      <c r="BR296" s="16">
        <v>5</v>
      </c>
      <c r="BT296" s="16">
        <v>0</v>
      </c>
      <c r="BU296" s="65"/>
      <c r="BV296">
        <v>48</v>
      </c>
    </row>
    <row r="297" spans="1:74">
      <c r="A297" s="19" t="s">
        <v>269</v>
      </c>
      <c r="B297" s="19">
        <v>1</v>
      </c>
      <c r="C297" t="s">
        <v>257</v>
      </c>
      <c r="D297">
        <v>2</v>
      </c>
      <c r="E297" s="15"/>
      <c r="F297" t="s">
        <v>284</v>
      </c>
      <c r="G297" t="s">
        <v>312</v>
      </c>
      <c r="H297" t="s">
        <v>241</v>
      </c>
      <c r="I297" s="17">
        <f t="shared" si="33"/>
        <v>53.917659999999998</v>
      </c>
      <c r="J297" s="18">
        <f t="shared" si="34"/>
        <v>9.9448799999999995</v>
      </c>
      <c r="L297" s="73" t="s">
        <v>273</v>
      </c>
      <c r="M297">
        <v>3</v>
      </c>
      <c r="N297" s="19"/>
      <c r="O297" s="19"/>
      <c r="P297">
        <v>2.8</v>
      </c>
      <c r="Q297" s="21" t="s">
        <v>245</v>
      </c>
      <c r="R297" s="15">
        <v>144</v>
      </c>
      <c r="S297" s="22"/>
      <c r="T297" s="22"/>
      <c r="U297" s="76"/>
      <c r="V297">
        <v>0.22894117647058826</v>
      </c>
      <c r="W297" s="43" t="s">
        <v>212</v>
      </c>
      <c r="X297" s="72"/>
      <c r="Y297" s="16">
        <f t="shared" si="40"/>
        <v>3.3</v>
      </c>
      <c r="Z297" s="16">
        <f t="shared" si="35"/>
        <v>5.4</v>
      </c>
      <c r="AA297" s="16">
        <f t="shared" si="36"/>
        <v>91.3</v>
      </c>
      <c r="AB297" s="22">
        <f t="shared" si="37"/>
        <v>3.65</v>
      </c>
      <c r="AC297" s="15"/>
      <c r="AD297" s="22">
        <v>0.10316666666666667</v>
      </c>
      <c r="AE297" s="15"/>
      <c r="AF297" s="22">
        <f t="shared" si="38"/>
        <v>5.8</v>
      </c>
      <c r="AG297" s="22">
        <f t="shared" si="39"/>
        <v>1.4</v>
      </c>
      <c r="AH297" s="20"/>
      <c r="AI297" s="21"/>
      <c r="AJ297">
        <v>7.9622543229999998</v>
      </c>
      <c r="AK297" s="22">
        <v>100</v>
      </c>
      <c r="AL297">
        <v>11.316028579999999</v>
      </c>
      <c r="AM297" s="22">
        <v>2</v>
      </c>
      <c r="AN297">
        <v>199.2558994</v>
      </c>
      <c r="AO297">
        <v>1.2556269760000001</v>
      </c>
      <c r="AP297" s="22">
        <v>2</v>
      </c>
      <c r="AQ297">
        <v>0</v>
      </c>
      <c r="AR297">
        <v>66.376691339999994</v>
      </c>
      <c r="AS297" s="25" t="s">
        <v>249</v>
      </c>
      <c r="AU297" t="s">
        <v>275</v>
      </c>
      <c r="AV297" s="21"/>
      <c r="AW297" s="21"/>
      <c r="AX297" s="75"/>
      <c r="AZ297" s="16"/>
      <c r="BA297">
        <v>5.53</v>
      </c>
      <c r="BB297">
        <v>3.65</v>
      </c>
      <c r="BC297">
        <v>2.5499999999999998</v>
      </c>
      <c r="BD297" s="22"/>
      <c r="BE297" s="22"/>
      <c r="BF297">
        <v>6.95</v>
      </c>
      <c r="BG297" s="77">
        <v>39589.583333333336</v>
      </c>
      <c r="BH297" s="21" t="s">
        <v>309</v>
      </c>
      <c r="BI297">
        <v>34.15</v>
      </c>
      <c r="BJ297" s="25" t="s">
        <v>281</v>
      </c>
      <c r="BK297" s="15"/>
      <c r="BL297" s="19"/>
      <c r="BM297" s="15"/>
      <c r="BN297" s="15"/>
      <c r="BO297" s="22"/>
      <c r="BP297" s="22"/>
      <c r="BQ297" t="s">
        <v>303</v>
      </c>
      <c r="BR297" s="16">
        <v>5</v>
      </c>
      <c r="BT297" s="16">
        <v>0</v>
      </c>
      <c r="BU297" s="65"/>
      <c r="BV297">
        <v>48</v>
      </c>
    </row>
    <row r="298" spans="1:74">
      <c r="A298" s="19" t="s">
        <v>269</v>
      </c>
      <c r="B298" s="19">
        <v>1</v>
      </c>
      <c r="C298" t="s">
        <v>257</v>
      </c>
      <c r="D298">
        <v>2</v>
      </c>
      <c r="E298" s="15"/>
      <c r="F298" t="s">
        <v>284</v>
      </c>
      <c r="G298" t="s">
        <v>312</v>
      </c>
      <c r="H298" t="s">
        <v>241</v>
      </c>
      <c r="I298" s="17">
        <f t="shared" si="33"/>
        <v>53.917659999999998</v>
      </c>
      <c r="J298" s="18">
        <f t="shared" si="34"/>
        <v>9.9448799999999995</v>
      </c>
      <c r="L298" s="73" t="s">
        <v>273</v>
      </c>
      <c r="M298">
        <v>4</v>
      </c>
      <c r="N298" s="19"/>
      <c r="O298" s="19"/>
      <c r="P298">
        <v>4.0999999999999996</v>
      </c>
      <c r="Q298" s="21" t="s">
        <v>245</v>
      </c>
      <c r="R298" s="15">
        <v>144</v>
      </c>
      <c r="S298" s="22"/>
      <c r="T298" s="22"/>
      <c r="U298" s="76"/>
      <c r="V298">
        <v>0.22317647058823531</v>
      </c>
      <c r="W298" s="43" t="s">
        <v>212</v>
      </c>
      <c r="X298" s="72"/>
      <c r="Y298" s="16">
        <f t="shared" si="40"/>
        <v>3.3</v>
      </c>
      <c r="Z298" s="16">
        <f t="shared" si="35"/>
        <v>5.4</v>
      </c>
      <c r="AA298" s="16">
        <f t="shared" si="36"/>
        <v>91.3</v>
      </c>
      <c r="AB298" s="22">
        <f t="shared" si="37"/>
        <v>3.65</v>
      </c>
      <c r="AC298" s="15"/>
      <c r="AD298" s="22">
        <v>0.10316666666666667</v>
      </c>
      <c r="AE298" s="15"/>
      <c r="AF298" s="22">
        <f t="shared" si="38"/>
        <v>5.8</v>
      </c>
      <c r="AG298" s="22">
        <f t="shared" si="39"/>
        <v>1.4</v>
      </c>
      <c r="AH298" s="20"/>
      <c r="AI298" s="21"/>
      <c r="AJ298">
        <v>9.0344966820000003</v>
      </c>
      <c r="AK298" s="22">
        <v>100</v>
      </c>
      <c r="AL298">
        <v>11.79030682</v>
      </c>
      <c r="AM298" s="22">
        <v>2</v>
      </c>
      <c r="AN298">
        <v>230.51976970000001</v>
      </c>
      <c r="AO298">
        <v>1.3835764639999999</v>
      </c>
      <c r="AP298" s="22">
        <v>2</v>
      </c>
      <c r="AQ298">
        <v>0</v>
      </c>
      <c r="AR298">
        <v>62.240001319999998</v>
      </c>
      <c r="AS298" s="25" t="s">
        <v>249</v>
      </c>
      <c r="AU298" t="s">
        <v>275</v>
      </c>
      <c r="AV298" s="21"/>
      <c r="AW298" s="21"/>
      <c r="AX298" s="75"/>
      <c r="AZ298" s="16"/>
      <c r="BA298">
        <v>5.53</v>
      </c>
      <c r="BB298">
        <v>3.65</v>
      </c>
      <c r="BC298">
        <v>2.5499999999999998</v>
      </c>
      <c r="BD298" s="22"/>
      <c r="BE298" s="22"/>
      <c r="BF298">
        <v>6.95</v>
      </c>
      <c r="BG298" s="77">
        <v>39589.583333333336</v>
      </c>
      <c r="BH298" s="21" t="s">
        <v>309</v>
      </c>
      <c r="BI298">
        <v>34.15</v>
      </c>
      <c r="BJ298" s="25" t="s">
        <v>281</v>
      </c>
      <c r="BK298" s="15"/>
      <c r="BL298" s="19"/>
      <c r="BM298" s="15"/>
      <c r="BN298" s="15"/>
      <c r="BO298" s="22"/>
      <c r="BP298" s="22"/>
      <c r="BQ298" t="s">
        <v>303</v>
      </c>
      <c r="BR298" s="16">
        <v>5</v>
      </c>
      <c r="BT298" s="16">
        <v>0</v>
      </c>
      <c r="BU298" s="65"/>
      <c r="BV298">
        <v>48</v>
      </c>
    </row>
    <row r="299" spans="1:74">
      <c r="A299" s="19" t="s">
        <v>269</v>
      </c>
      <c r="B299" s="19">
        <v>1</v>
      </c>
      <c r="C299" t="s">
        <v>257</v>
      </c>
      <c r="D299">
        <v>2</v>
      </c>
      <c r="E299" s="15"/>
      <c r="F299" t="s">
        <v>284</v>
      </c>
      <c r="G299" t="s">
        <v>312</v>
      </c>
      <c r="H299" t="s">
        <v>241</v>
      </c>
      <c r="I299" s="17">
        <f t="shared" si="33"/>
        <v>53.917659999999998</v>
      </c>
      <c r="J299" s="18">
        <f t="shared" si="34"/>
        <v>9.9448799999999995</v>
      </c>
      <c r="L299" s="73" t="s">
        <v>273</v>
      </c>
      <c r="M299">
        <v>5</v>
      </c>
      <c r="N299" s="19"/>
      <c r="O299" s="19"/>
      <c r="P299">
        <v>3.4</v>
      </c>
      <c r="Q299" s="21" t="s">
        <v>245</v>
      </c>
      <c r="R299" s="15">
        <v>144</v>
      </c>
      <c r="S299" s="22"/>
      <c r="T299" s="22"/>
      <c r="U299" s="76"/>
      <c r="V299">
        <v>0.18282352941176472</v>
      </c>
      <c r="W299" s="43" t="s">
        <v>212</v>
      </c>
      <c r="X299" s="72"/>
      <c r="Y299" s="16">
        <f t="shared" si="40"/>
        <v>3.3</v>
      </c>
      <c r="Z299" s="16">
        <f t="shared" si="35"/>
        <v>5.4</v>
      </c>
      <c r="AA299" s="16">
        <f t="shared" si="36"/>
        <v>91.3</v>
      </c>
      <c r="AB299" s="22">
        <f t="shared" si="37"/>
        <v>3.65</v>
      </c>
      <c r="AC299" s="15"/>
      <c r="AD299" s="22">
        <v>0.10316666666666667</v>
      </c>
      <c r="AE299" s="15"/>
      <c r="AF299" s="22">
        <f t="shared" si="38"/>
        <v>5.8</v>
      </c>
      <c r="AG299" s="22">
        <f t="shared" si="39"/>
        <v>1.4</v>
      </c>
      <c r="AH299" s="20"/>
      <c r="AI299" s="21"/>
      <c r="AJ299">
        <v>9.6785116900000006</v>
      </c>
      <c r="AK299" s="22">
        <v>100</v>
      </c>
      <c r="AL299">
        <v>12.221100180000001</v>
      </c>
      <c r="AM299" s="22">
        <v>2</v>
      </c>
      <c r="AN299">
        <v>228.09052410000001</v>
      </c>
      <c r="AO299">
        <v>1.4828460000000001</v>
      </c>
      <c r="AP299" s="22">
        <v>2</v>
      </c>
      <c r="AQ299">
        <v>0</v>
      </c>
      <c r="AR299">
        <v>60.156919879999997</v>
      </c>
      <c r="AS299" s="25" t="s">
        <v>249</v>
      </c>
      <c r="AU299" t="s">
        <v>275</v>
      </c>
      <c r="AV299" s="21"/>
      <c r="AW299" s="21"/>
      <c r="AX299" s="75"/>
      <c r="AZ299" s="16"/>
      <c r="BA299">
        <v>5.53</v>
      </c>
      <c r="BB299">
        <v>3.65</v>
      </c>
      <c r="BC299">
        <v>2.5499999999999998</v>
      </c>
      <c r="BD299" s="22"/>
      <c r="BE299" s="22"/>
      <c r="BF299">
        <v>6.95</v>
      </c>
      <c r="BG299" s="77">
        <v>39589.583333333336</v>
      </c>
      <c r="BH299" s="21" t="s">
        <v>309</v>
      </c>
      <c r="BI299">
        <v>34.15</v>
      </c>
      <c r="BJ299" s="25" t="s">
        <v>281</v>
      </c>
      <c r="BK299" s="15"/>
      <c r="BL299" s="19"/>
      <c r="BM299" s="15"/>
      <c r="BN299" s="15"/>
      <c r="BO299" s="22"/>
      <c r="BP299" s="22"/>
      <c r="BQ299" t="s">
        <v>303</v>
      </c>
      <c r="BR299" s="16">
        <v>5</v>
      </c>
      <c r="BT299" s="16">
        <v>0</v>
      </c>
      <c r="BU299" s="65"/>
      <c r="BV299">
        <v>48</v>
      </c>
    </row>
    <row r="300" spans="1:74">
      <c r="A300" s="19" t="s">
        <v>269</v>
      </c>
      <c r="B300" s="19">
        <v>1</v>
      </c>
      <c r="C300" t="s">
        <v>257</v>
      </c>
      <c r="D300">
        <v>2</v>
      </c>
      <c r="E300" s="15"/>
      <c r="F300" t="s">
        <v>284</v>
      </c>
      <c r="G300" t="s">
        <v>312</v>
      </c>
      <c r="H300" t="s">
        <v>241</v>
      </c>
      <c r="I300" s="17">
        <f t="shared" si="33"/>
        <v>53.917659999999998</v>
      </c>
      <c r="J300" s="18">
        <f t="shared" si="34"/>
        <v>9.9448799999999995</v>
      </c>
      <c r="L300" s="73" t="s">
        <v>273</v>
      </c>
      <c r="M300">
        <v>6</v>
      </c>
      <c r="N300" s="19"/>
      <c r="O300" s="19"/>
      <c r="P300">
        <v>13</v>
      </c>
      <c r="Q300" s="21" t="s">
        <v>245</v>
      </c>
      <c r="R300" s="15">
        <v>144</v>
      </c>
      <c r="S300" s="22"/>
      <c r="T300" s="22"/>
      <c r="U300" s="76"/>
      <c r="V300">
        <v>1.4823529411764706E-2</v>
      </c>
      <c r="W300" s="43" t="s">
        <v>212</v>
      </c>
      <c r="X300" s="72"/>
      <c r="Y300" s="16">
        <f t="shared" si="40"/>
        <v>3.3</v>
      </c>
      <c r="Z300" s="16">
        <f t="shared" si="35"/>
        <v>5.4</v>
      </c>
      <c r="AA300" s="16">
        <f t="shared" si="36"/>
        <v>91.3</v>
      </c>
      <c r="AB300" s="22">
        <f t="shared" si="37"/>
        <v>3.65</v>
      </c>
      <c r="AC300" s="15"/>
      <c r="AD300" s="22">
        <v>0.10316666666666667</v>
      </c>
      <c r="AE300" s="15"/>
      <c r="AF300" s="22">
        <f t="shared" si="38"/>
        <v>5.8</v>
      </c>
      <c r="AG300" s="22">
        <f t="shared" si="39"/>
        <v>1.4</v>
      </c>
      <c r="AH300" s="20"/>
      <c r="AI300" s="21"/>
      <c r="AJ300">
        <v>8.7889967159999998</v>
      </c>
      <c r="AK300" s="22">
        <v>100</v>
      </c>
      <c r="AL300">
        <v>11.9007638</v>
      </c>
      <c r="AM300" s="22">
        <v>2</v>
      </c>
      <c r="AN300">
        <v>177.93517069999999</v>
      </c>
      <c r="AO300">
        <v>1.2088582880000001</v>
      </c>
      <c r="AP300" s="22">
        <v>2</v>
      </c>
      <c r="AQ300">
        <v>0</v>
      </c>
      <c r="AR300">
        <v>67.837064400000003</v>
      </c>
      <c r="AS300" s="25" t="s">
        <v>249</v>
      </c>
      <c r="AU300" t="s">
        <v>275</v>
      </c>
      <c r="AV300" s="21"/>
      <c r="AW300" s="21"/>
      <c r="AX300" s="75"/>
      <c r="AZ300" s="16"/>
      <c r="BA300">
        <v>5.53</v>
      </c>
      <c r="BB300">
        <v>3.65</v>
      </c>
      <c r="BC300">
        <v>2.5499999999999998</v>
      </c>
      <c r="BD300" s="22"/>
      <c r="BE300" s="22"/>
      <c r="BF300">
        <v>6.95</v>
      </c>
      <c r="BG300" s="77">
        <v>39589.583333333336</v>
      </c>
      <c r="BH300" s="21" t="s">
        <v>309</v>
      </c>
      <c r="BI300">
        <v>34.15</v>
      </c>
      <c r="BJ300" s="25" t="s">
        <v>281</v>
      </c>
      <c r="BK300" s="15"/>
      <c r="BL300" s="19"/>
      <c r="BM300" s="15"/>
      <c r="BN300" s="15"/>
      <c r="BO300" s="22"/>
      <c r="BP300" s="22"/>
      <c r="BQ300" t="s">
        <v>303</v>
      </c>
      <c r="BR300" s="16">
        <v>5</v>
      </c>
      <c r="BT300" s="16">
        <v>0</v>
      </c>
      <c r="BU300" s="65"/>
      <c r="BV300">
        <v>48</v>
      </c>
    </row>
    <row r="301" spans="1:74">
      <c r="A301" s="19" t="s">
        <v>269</v>
      </c>
      <c r="B301" s="19">
        <v>1</v>
      </c>
      <c r="C301" t="s">
        <v>257</v>
      </c>
      <c r="D301">
        <v>2</v>
      </c>
      <c r="E301" s="15"/>
      <c r="F301" t="s">
        <v>284</v>
      </c>
      <c r="G301" t="s">
        <v>312</v>
      </c>
      <c r="H301" t="s">
        <v>241</v>
      </c>
      <c r="I301" s="17">
        <f t="shared" si="33"/>
        <v>53.917659999999998</v>
      </c>
      <c r="J301" s="18">
        <f t="shared" si="34"/>
        <v>9.9448799999999995</v>
      </c>
      <c r="L301" s="73" t="s">
        <v>273</v>
      </c>
      <c r="M301">
        <v>7</v>
      </c>
      <c r="N301" s="19"/>
      <c r="O301" s="19"/>
      <c r="P301">
        <v>4.5999999999999996</v>
      </c>
      <c r="Q301" s="21" t="s">
        <v>245</v>
      </c>
      <c r="R301" s="15">
        <v>144</v>
      </c>
      <c r="S301" s="22"/>
      <c r="T301" s="22"/>
      <c r="U301" s="76"/>
      <c r="V301">
        <v>0.10458823529411765</v>
      </c>
      <c r="W301" s="43" t="s">
        <v>212</v>
      </c>
      <c r="X301" s="72"/>
      <c r="Y301" s="16">
        <f t="shared" si="40"/>
        <v>3.3</v>
      </c>
      <c r="Z301" s="16">
        <f t="shared" si="35"/>
        <v>5.4</v>
      </c>
      <c r="AA301" s="16">
        <f t="shared" si="36"/>
        <v>91.3</v>
      </c>
      <c r="AB301" s="22">
        <f t="shared" si="37"/>
        <v>3.65</v>
      </c>
      <c r="AC301" s="15"/>
      <c r="AD301" s="22">
        <v>0.10316666666666667</v>
      </c>
      <c r="AE301" s="15"/>
      <c r="AF301" s="22">
        <f t="shared" si="38"/>
        <v>5.8</v>
      </c>
      <c r="AG301" s="22">
        <f t="shared" si="39"/>
        <v>1.4</v>
      </c>
      <c r="AH301" s="20"/>
      <c r="AI301" s="21"/>
      <c r="AJ301">
        <v>9.3416006459999998</v>
      </c>
      <c r="AK301" s="22">
        <v>100</v>
      </c>
      <c r="AL301">
        <v>11.921151549999999</v>
      </c>
      <c r="AM301" s="22">
        <v>2</v>
      </c>
      <c r="AN301">
        <v>204.6163779</v>
      </c>
      <c r="AO301">
        <v>1.3183205490000001</v>
      </c>
      <c r="AP301" s="22">
        <v>2</v>
      </c>
      <c r="AQ301">
        <v>0</v>
      </c>
      <c r="AR301">
        <v>66.435142959999993</v>
      </c>
      <c r="AS301" s="25" t="s">
        <v>249</v>
      </c>
      <c r="AU301" t="s">
        <v>275</v>
      </c>
      <c r="AV301" s="21"/>
      <c r="AW301" s="21"/>
      <c r="AX301" s="75"/>
      <c r="AZ301" s="16"/>
      <c r="BA301">
        <v>5.53</v>
      </c>
      <c r="BB301">
        <v>3.65</v>
      </c>
      <c r="BC301">
        <v>2.5499999999999998</v>
      </c>
      <c r="BD301" s="22"/>
      <c r="BE301" s="22"/>
      <c r="BF301">
        <v>6.95</v>
      </c>
      <c r="BG301" s="77">
        <v>39589.583333333336</v>
      </c>
      <c r="BH301" s="21" t="s">
        <v>309</v>
      </c>
      <c r="BI301">
        <v>34.15</v>
      </c>
      <c r="BJ301" s="25" t="s">
        <v>281</v>
      </c>
      <c r="BK301" s="15"/>
      <c r="BL301" s="19"/>
      <c r="BM301" s="15"/>
      <c r="BN301" s="15"/>
      <c r="BO301" s="22"/>
      <c r="BP301" s="22"/>
      <c r="BQ301" t="s">
        <v>303</v>
      </c>
      <c r="BR301" s="16">
        <v>5</v>
      </c>
      <c r="BT301" s="16">
        <v>0</v>
      </c>
      <c r="BU301" s="65"/>
      <c r="BV301">
        <v>48</v>
      </c>
    </row>
    <row r="302" spans="1:74">
      <c r="A302" s="19" t="s">
        <v>269</v>
      </c>
      <c r="B302" s="19">
        <v>1</v>
      </c>
      <c r="C302" t="s">
        <v>257</v>
      </c>
      <c r="D302">
        <v>2</v>
      </c>
      <c r="E302" s="15"/>
      <c r="F302" t="s">
        <v>284</v>
      </c>
      <c r="G302" t="s">
        <v>312</v>
      </c>
      <c r="H302" t="s">
        <v>241</v>
      </c>
      <c r="I302" s="17">
        <f t="shared" si="33"/>
        <v>53.917659999999998</v>
      </c>
      <c r="J302" s="18">
        <f t="shared" si="34"/>
        <v>9.9448799999999995</v>
      </c>
      <c r="L302" s="73" t="s">
        <v>273</v>
      </c>
      <c r="M302">
        <v>8</v>
      </c>
      <c r="N302" s="19"/>
      <c r="O302" s="19"/>
      <c r="P302">
        <v>5.0999999999999996</v>
      </c>
      <c r="Q302" s="21" t="s">
        <v>245</v>
      </c>
      <c r="R302" s="15">
        <v>144</v>
      </c>
      <c r="S302" s="22"/>
      <c r="T302" s="22"/>
      <c r="U302" s="76"/>
      <c r="V302">
        <v>8.3999999999999991E-2</v>
      </c>
      <c r="W302" s="43" t="s">
        <v>212</v>
      </c>
      <c r="X302" s="72"/>
      <c r="Y302" s="16">
        <f t="shared" si="40"/>
        <v>3.3</v>
      </c>
      <c r="Z302" s="16">
        <f t="shared" si="35"/>
        <v>5.4</v>
      </c>
      <c r="AA302" s="16">
        <f t="shared" si="36"/>
        <v>91.3</v>
      </c>
      <c r="AB302" s="22">
        <f t="shared" si="37"/>
        <v>3.65</v>
      </c>
      <c r="AC302" s="15"/>
      <c r="AD302" s="22">
        <v>0.10316666666666667</v>
      </c>
      <c r="AE302" s="15"/>
      <c r="AF302" s="22">
        <f t="shared" si="38"/>
        <v>5.8</v>
      </c>
      <c r="AG302" s="22">
        <f t="shared" si="39"/>
        <v>1.4</v>
      </c>
      <c r="AH302" s="20"/>
      <c r="AI302" s="21"/>
      <c r="AJ302">
        <v>9.9906807129999997</v>
      </c>
      <c r="AK302" s="22">
        <v>100</v>
      </c>
      <c r="AL302">
        <v>12.329389190000001</v>
      </c>
      <c r="AM302" s="22">
        <v>2</v>
      </c>
      <c r="AN302">
        <v>219.6004484</v>
      </c>
      <c r="AO302">
        <v>1.4610885730000001</v>
      </c>
      <c r="AP302" s="22">
        <v>2</v>
      </c>
      <c r="AQ302">
        <v>0</v>
      </c>
      <c r="AR302">
        <v>64.902337790000004</v>
      </c>
      <c r="AS302" s="25" t="s">
        <v>249</v>
      </c>
      <c r="AU302" t="s">
        <v>275</v>
      </c>
      <c r="AV302" s="21"/>
      <c r="AW302" s="21"/>
      <c r="AX302" s="75"/>
      <c r="AZ302" s="16"/>
      <c r="BA302">
        <v>5.53</v>
      </c>
      <c r="BB302">
        <v>3.65</v>
      </c>
      <c r="BC302">
        <v>2.5499999999999998</v>
      </c>
      <c r="BD302" s="22"/>
      <c r="BE302" s="22"/>
      <c r="BF302">
        <v>6.95</v>
      </c>
      <c r="BG302" s="77">
        <v>39589.583333333336</v>
      </c>
      <c r="BH302" s="21" t="s">
        <v>309</v>
      </c>
      <c r="BI302">
        <v>34.15</v>
      </c>
      <c r="BJ302" s="25" t="s">
        <v>281</v>
      </c>
      <c r="BK302" s="15"/>
      <c r="BL302" s="19"/>
      <c r="BM302" s="15"/>
      <c r="BN302" s="15"/>
      <c r="BO302" s="22"/>
      <c r="BP302" s="22"/>
      <c r="BQ302" t="s">
        <v>303</v>
      </c>
      <c r="BR302" s="16">
        <v>5</v>
      </c>
      <c r="BT302" s="16">
        <v>0</v>
      </c>
      <c r="BU302" s="65"/>
      <c r="BV302">
        <v>48</v>
      </c>
    </row>
    <row r="303" spans="1:74">
      <c r="A303" s="19" t="s">
        <v>269</v>
      </c>
      <c r="B303" s="19">
        <v>1</v>
      </c>
      <c r="C303" t="s">
        <v>257</v>
      </c>
      <c r="D303">
        <v>2</v>
      </c>
      <c r="E303" s="15"/>
      <c r="F303" t="s">
        <v>284</v>
      </c>
      <c r="G303" t="s">
        <v>312</v>
      </c>
      <c r="H303" t="s">
        <v>242</v>
      </c>
      <c r="I303" s="17">
        <f t="shared" si="33"/>
        <v>53.917659999999998</v>
      </c>
      <c r="J303" s="18">
        <f t="shared" si="34"/>
        <v>9.9448799999999995</v>
      </c>
      <c r="L303" s="73" t="s">
        <v>273</v>
      </c>
      <c r="M303">
        <v>1</v>
      </c>
      <c r="N303" s="19"/>
      <c r="O303" s="19"/>
      <c r="P303">
        <v>4.7</v>
      </c>
      <c r="Q303" s="21" t="s">
        <v>245</v>
      </c>
      <c r="R303" s="15">
        <v>144</v>
      </c>
      <c r="S303" s="22"/>
      <c r="T303" s="22"/>
      <c r="U303" s="76"/>
      <c r="V303">
        <v>0.55588235294117649</v>
      </c>
      <c r="W303" s="43" t="s">
        <v>212</v>
      </c>
      <c r="X303" s="72"/>
      <c r="Y303" s="16">
        <f t="shared" si="40"/>
        <v>3.3</v>
      </c>
      <c r="Z303" s="16">
        <f t="shared" si="35"/>
        <v>5.4</v>
      </c>
      <c r="AA303" s="16">
        <f t="shared" si="36"/>
        <v>91.3</v>
      </c>
      <c r="AB303" s="22">
        <f t="shared" si="37"/>
        <v>3.65</v>
      </c>
      <c r="AC303" s="15"/>
      <c r="AD303" s="22">
        <v>0.10316666666666667</v>
      </c>
      <c r="AE303" s="15"/>
      <c r="AF303" s="22">
        <f t="shared" si="38"/>
        <v>5.8</v>
      </c>
      <c r="AG303" s="22">
        <f t="shared" si="39"/>
        <v>1.4</v>
      </c>
      <c r="AH303" s="20"/>
      <c r="AI303" s="21"/>
      <c r="AJ303">
        <v>14.000448280000001</v>
      </c>
      <c r="AK303" s="22">
        <v>100</v>
      </c>
      <c r="AL303">
        <v>15.101213789999999</v>
      </c>
      <c r="AM303" s="22">
        <v>2</v>
      </c>
      <c r="AN303">
        <v>289.06741030000001</v>
      </c>
      <c r="AO303">
        <v>2.5758310340000001</v>
      </c>
      <c r="AP303" s="22">
        <v>2</v>
      </c>
      <c r="AQ303">
        <v>0</v>
      </c>
      <c r="AR303">
        <v>38.77829655</v>
      </c>
      <c r="AS303" s="25" t="s">
        <v>249</v>
      </c>
      <c r="AU303" t="s">
        <v>275</v>
      </c>
      <c r="AV303" s="21"/>
      <c r="AW303" s="21"/>
      <c r="AX303" s="75"/>
      <c r="AZ303" s="16"/>
      <c r="BA303">
        <v>5.53</v>
      </c>
      <c r="BB303">
        <v>3.65</v>
      </c>
      <c r="BC303">
        <v>2.5499999999999998</v>
      </c>
      <c r="BD303" s="22"/>
      <c r="BE303" s="22"/>
      <c r="BF303">
        <v>6.95</v>
      </c>
      <c r="BG303" s="77">
        <v>39589.583333333336</v>
      </c>
      <c r="BH303" s="21" t="s">
        <v>309</v>
      </c>
      <c r="BI303">
        <v>34.15</v>
      </c>
      <c r="BJ303" s="25" t="s">
        <v>281</v>
      </c>
      <c r="BK303" s="15"/>
      <c r="BL303" s="19"/>
      <c r="BM303" s="15"/>
      <c r="BN303" s="15"/>
      <c r="BO303" s="22"/>
      <c r="BP303" s="22"/>
      <c r="BQ303" t="s">
        <v>303</v>
      </c>
      <c r="BR303" s="16">
        <v>5</v>
      </c>
      <c r="BT303" s="16">
        <v>0</v>
      </c>
      <c r="BU303" s="65"/>
      <c r="BV303">
        <v>48</v>
      </c>
    </row>
    <row r="304" spans="1:74">
      <c r="A304" s="19" t="s">
        <v>269</v>
      </c>
      <c r="B304" s="19">
        <v>1</v>
      </c>
      <c r="C304" t="s">
        <v>257</v>
      </c>
      <c r="D304">
        <v>2</v>
      </c>
      <c r="E304" s="15"/>
      <c r="F304" t="s">
        <v>284</v>
      </c>
      <c r="G304" t="s">
        <v>312</v>
      </c>
      <c r="H304" t="s">
        <v>242</v>
      </c>
      <c r="I304" s="17">
        <f t="shared" si="33"/>
        <v>53.917659999999998</v>
      </c>
      <c r="J304" s="18">
        <f t="shared" si="34"/>
        <v>9.9448799999999995</v>
      </c>
      <c r="L304" s="73" t="s">
        <v>273</v>
      </c>
      <c r="M304">
        <v>2</v>
      </c>
      <c r="N304" s="19"/>
      <c r="O304" s="19"/>
      <c r="P304">
        <v>13.1</v>
      </c>
      <c r="Q304" s="21" t="s">
        <v>245</v>
      </c>
      <c r="R304" s="15">
        <v>144</v>
      </c>
      <c r="S304" s="22"/>
      <c r="T304" s="22"/>
      <c r="U304" s="76"/>
      <c r="V304">
        <v>8.1529411764705892E-2</v>
      </c>
      <c r="W304" s="43" t="s">
        <v>212</v>
      </c>
      <c r="X304" s="72"/>
      <c r="Y304" s="16">
        <f t="shared" si="40"/>
        <v>3.3</v>
      </c>
      <c r="Z304" s="16">
        <f t="shared" si="35"/>
        <v>5.4</v>
      </c>
      <c r="AA304" s="16">
        <f t="shared" si="36"/>
        <v>91.3</v>
      </c>
      <c r="AB304" s="22">
        <f t="shared" si="37"/>
        <v>3.65</v>
      </c>
      <c r="AC304" s="15"/>
      <c r="AD304" s="22">
        <v>0.10316666666666667</v>
      </c>
      <c r="AE304" s="15"/>
      <c r="AF304" s="22">
        <f t="shared" si="38"/>
        <v>5.8</v>
      </c>
      <c r="AG304" s="22">
        <f t="shared" si="39"/>
        <v>1.4</v>
      </c>
      <c r="AH304" s="20"/>
      <c r="AI304" s="21"/>
      <c r="AJ304">
        <v>7.062481472</v>
      </c>
      <c r="AK304" s="22">
        <v>100</v>
      </c>
      <c r="AL304">
        <v>11.41754806</v>
      </c>
      <c r="AM304" s="22">
        <v>2</v>
      </c>
      <c r="AN304">
        <v>139.16941879999999</v>
      </c>
      <c r="AO304">
        <v>1.0696570000000001</v>
      </c>
      <c r="AP304" s="22">
        <v>2</v>
      </c>
      <c r="AQ304">
        <v>0</v>
      </c>
      <c r="AR304">
        <v>70.110410189999996</v>
      </c>
      <c r="AS304" s="25" t="s">
        <v>249</v>
      </c>
      <c r="AU304" t="s">
        <v>275</v>
      </c>
      <c r="AV304" s="21"/>
      <c r="AW304" s="21"/>
      <c r="AX304" s="75"/>
      <c r="AZ304" s="16"/>
      <c r="BA304">
        <v>5.53</v>
      </c>
      <c r="BB304">
        <v>3.65</v>
      </c>
      <c r="BC304">
        <v>2.5499999999999998</v>
      </c>
      <c r="BD304" s="22"/>
      <c r="BE304" s="22"/>
      <c r="BF304">
        <v>6.95</v>
      </c>
      <c r="BG304" s="77">
        <v>39589.583333333336</v>
      </c>
      <c r="BH304" s="21" t="s">
        <v>309</v>
      </c>
      <c r="BI304">
        <v>34.15</v>
      </c>
      <c r="BJ304" s="25" t="s">
        <v>281</v>
      </c>
      <c r="BK304" s="15"/>
      <c r="BL304" s="19"/>
      <c r="BM304" s="15"/>
      <c r="BN304" s="15"/>
      <c r="BO304" s="22"/>
      <c r="BP304" s="22"/>
      <c r="BQ304" t="s">
        <v>303</v>
      </c>
      <c r="BR304" s="16">
        <v>5</v>
      </c>
      <c r="BT304" s="16">
        <v>0</v>
      </c>
      <c r="BU304" s="65"/>
      <c r="BV304">
        <v>48</v>
      </c>
    </row>
    <row r="305" spans="1:74">
      <c r="A305" s="19" t="s">
        <v>269</v>
      </c>
      <c r="B305" s="19">
        <v>1</v>
      </c>
      <c r="C305" t="s">
        <v>257</v>
      </c>
      <c r="D305">
        <v>2</v>
      </c>
      <c r="E305" s="15"/>
      <c r="F305" t="s">
        <v>284</v>
      </c>
      <c r="G305" t="s">
        <v>312</v>
      </c>
      <c r="H305" t="s">
        <v>242</v>
      </c>
      <c r="I305" s="17">
        <f t="shared" si="33"/>
        <v>53.917659999999998</v>
      </c>
      <c r="J305" s="18">
        <f t="shared" si="34"/>
        <v>9.9448799999999995</v>
      </c>
      <c r="L305" s="73" t="s">
        <v>273</v>
      </c>
      <c r="M305">
        <v>3</v>
      </c>
      <c r="N305" s="19"/>
      <c r="O305" s="19"/>
      <c r="P305">
        <v>3.4</v>
      </c>
      <c r="Q305" s="21" t="s">
        <v>245</v>
      </c>
      <c r="R305" s="15">
        <v>144</v>
      </c>
      <c r="S305" s="22"/>
      <c r="T305" s="22"/>
      <c r="U305" s="76"/>
      <c r="V305">
        <v>0.2791764705882353</v>
      </c>
      <c r="W305" s="43" t="s">
        <v>212</v>
      </c>
      <c r="X305" s="72"/>
      <c r="Y305" s="16">
        <f t="shared" si="40"/>
        <v>3.3</v>
      </c>
      <c r="Z305" s="16">
        <f t="shared" si="35"/>
        <v>5.4</v>
      </c>
      <c r="AA305" s="16">
        <f t="shared" si="36"/>
        <v>91.3</v>
      </c>
      <c r="AB305" s="22">
        <f t="shared" si="37"/>
        <v>3.65</v>
      </c>
      <c r="AC305" s="15"/>
      <c r="AD305" s="22">
        <v>0.10316666666666667</v>
      </c>
      <c r="AE305" s="15"/>
      <c r="AF305" s="22">
        <f t="shared" si="38"/>
        <v>5.8</v>
      </c>
      <c r="AG305" s="22">
        <f t="shared" si="39"/>
        <v>1.4</v>
      </c>
      <c r="AH305" s="20"/>
      <c r="AI305" s="21"/>
      <c r="AJ305">
        <v>8.0142156169999996</v>
      </c>
      <c r="AK305" s="22">
        <v>100</v>
      </c>
      <c r="AL305">
        <v>11.326749449999999</v>
      </c>
      <c r="AM305" s="22">
        <v>2</v>
      </c>
      <c r="AN305">
        <v>200.490533</v>
      </c>
      <c r="AO305">
        <v>1.2623580940000001</v>
      </c>
      <c r="AP305" s="22">
        <v>2</v>
      </c>
      <c r="AQ305">
        <v>0</v>
      </c>
      <c r="AR305">
        <v>66.163459380000006</v>
      </c>
      <c r="AS305" s="25" t="s">
        <v>249</v>
      </c>
      <c r="AU305" t="s">
        <v>275</v>
      </c>
      <c r="AV305" s="21"/>
      <c r="AW305" s="21"/>
      <c r="AX305" s="75"/>
      <c r="AZ305" s="16"/>
      <c r="BA305">
        <v>5.53</v>
      </c>
      <c r="BB305">
        <v>3.65</v>
      </c>
      <c r="BC305">
        <v>2.5499999999999998</v>
      </c>
      <c r="BD305" s="22"/>
      <c r="BE305" s="22"/>
      <c r="BF305">
        <v>6.95</v>
      </c>
      <c r="BG305" s="77">
        <v>39589.583333333336</v>
      </c>
      <c r="BH305" s="21" t="s">
        <v>309</v>
      </c>
      <c r="BI305">
        <v>34.15</v>
      </c>
      <c r="BJ305" s="25" t="s">
        <v>281</v>
      </c>
      <c r="BK305" s="15"/>
      <c r="BL305" s="19"/>
      <c r="BM305" s="15"/>
      <c r="BN305" s="15"/>
      <c r="BO305" s="22"/>
      <c r="BP305" s="22"/>
      <c r="BQ305" t="s">
        <v>303</v>
      </c>
      <c r="BR305" s="16">
        <v>5</v>
      </c>
      <c r="BT305" s="16">
        <v>0</v>
      </c>
      <c r="BU305" s="65"/>
      <c r="BV305">
        <v>48</v>
      </c>
    </row>
    <row r="306" spans="1:74">
      <c r="A306" s="19" t="s">
        <v>269</v>
      </c>
      <c r="B306" s="19">
        <v>1</v>
      </c>
      <c r="C306" t="s">
        <v>257</v>
      </c>
      <c r="D306">
        <v>2</v>
      </c>
      <c r="E306" s="15"/>
      <c r="F306" t="s">
        <v>284</v>
      </c>
      <c r="G306" t="s">
        <v>312</v>
      </c>
      <c r="H306" t="s">
        <v>242</v>
      </c>
      <c r="I306" s="17">
        <f t="shared" si="33"/>
        <v>53.917659999999998</v>
      </c>
      <c r="J306" s="18">
        <f t="shared" si="34"/>
        <v>9.9448799999999995</v>
      </c>
      <c r="L306" s="73" t="s">
        <v>273</v>
      </c>
      <c r="M306">
        <v>4</v>
      </c>
      <c r="N306" s="19"/>
      <c r="O306" s="19"/>
      <c r="P306">
        <v>4.0999999999999996</v>
      </c>
      <c r="Q306" s="21" t="s">
        <v>245</v>
      </c>
      <c r="R306" s="15">
        <v>144</v>
      </c>
      <c r="S306" s="22"/>
      <c r="T306" s="22"/>
      <c r="U306" s="76"/>
      <c r="V306">
        <v>0.27670588235294119</v>
      </c>
      <c r="W306" s="43" t="s">
        <v>212</v>
      </c>
      <c r="X306" s="72"/>
      <c r="Y306" s="16">
        <f t="shared" si="40"/>
        <v>3.3</v>
      </c>
      <c r="Z306" s="16">
        <f t="shared" si="35"/>
        <v>5.4</v>
      </c>
      <c r="AA306" s="16">
        <f t="shared" si="36"/>
        <v>91.3</v>
      </c>
      <c r="AB306" s="22">
        <f t="shared" si="37"/>
        <v>3.65</v>
      </c>
      <c r="AC306" s="15"/>
      <c r="AD306" s="22">
        <v>0.10316666666666667</v>
      </c>
      <c r="AE306" s="15"/>
      <c r="AF306" s="22">
        <f t="shared" si="38"/>
        <v>5.8</v>
      </c>
      <c r="AG306" s="22">
        <f t="shared" si="39"/>
        <v>1.4</v>
      </c>
      <c r="AH306" s="20"/>
      <c r="AI306" s="21"/>
      <c r="AJ306">
        <v>9.1252646990000006</v>
      </c>
      <c r="AK306" s="22">
        <v>100</v>
      </c>
      <c r="AL306">
        <v>11.836587120000001</v>
      </c>
      <c r="AM306" s="22">
        <v>2</v>
      </c>
      <c r="AN306">
        <v>234.64060280000001</v>
      </c>
      <c r="AO306">
        <v>1.392019908</v>
      </c>
      <c r="AP306" s="22">
        <v>2</v>
      </c>
      <c r="AQ306">
        <v>0</v>
      </c>
      <c r="AR306">
        <v>61.913419609999998</v>
      </c>
      <c r="AS306" s="25" t="s">
        <v>249</v>
      </c>
      <c r="AU306" t="s">
        <v>275</v>
      </c>
      <c r="AV306" s="21"/>
      <c r="AW306" s="21"/>
      <c r="AX306" s="75"/>
      <c r="AZ306" s="16"/>
      <c r="BA306">
        <v>5.53</v>
      </c>
      <c r="BB306">
        <v>3.65</v>
      </c>
      <c r="BC306">
        <v>2.5499999999999998</v>
      </c>
      <c r="BD306" s="22"/>
      <c r="BE306" s="22"/>
      <c r="BF306">
        <v>6.95</v>
      </c>
      <c r="BG306" s="77">
        <v>39589.583333333336</v>
      </c>
      <c r="BH306" s="21" t="s">
        <v>309</v>
      </c>
      <c r="BI306">
        <v>34.15</v>
      </c>
      <c r="BJ306" s="25" t="s">
        <v>281</v>
      </c>
      <c r="BK306" s="15"/>
      <c r="BL306" s="19"/>
      <c r="BM306" s="15"/>
      <c r="BN306" s="15"/>
      <c r="BO306" s="22"/>
      <c r="BP306" s="22"/>
      <c r="BQ306" t="s">
        <v>303</v>
      </c>
      <c r="BR306" s="16">
        <v>5</v>
      </c>
      <c r="BT306" s="16">
        <v>0</v>
      </c>
      <c r="BU306" s="65"/>
      <c r="BV306">
        <v>48</v>
      </c>
    </row>
    <row r="307" spans="1:74">
      <c r="A307" s="19" t="s">
        <v>269</v>
      </c>
      <c r="B307" s="19">
        <v>1</v>
      </c>
      <c r="C307" t="s">
        <v>257</v>
      </c>
      <c r="D307">
        <v>2</v>
      </c>
      <c r="E307" s="15"/>
      <c r="F307" t="s">
        <v>284</v>
      </c>
      <c r="G307" t="s">
        <v>312</v>
      </c>
      <c r="H307" t="s">
        <v>242</v>
      </c>
      <c r="I307" s="17">
        <f t="shared" si="33"/>
        <v>53.917659999999998</v>
      </c>
      <c r="J307" s="18">
        <f t="shared" si="34"/>
        <v>9.9448799999999995</v>
      </c>
      <c r="L307" s="73" t="s">
        <v>273</v>
      </c>
      <c r="M307">
        <v>5</v>
      </c>
      <c r="N307" s="19"/>
      <c r="O307" s="19"/>
      <c r="P307">
        <v>3.4</v>
      </c>
      <c r="Q307" s="21" t="s">
        <v>245</v>
      </c>
      <c r="R307" s="15">
        <v>144</v>
      </c>
      <c r="S307" s="22"/>
      <c r="T307" s="22"/>
      <c r="U307" s="76"/>
      <c r="V307">
        <v>0.22235294117647061</v>
      </c>
      <c r="W307" s="43" t="s">
        <v>212</v>
      </c>
      <c r="X307" s="72"/>
      <c r="Y307" s="16">
        <f t="shared" si="40"/>
        <v>3.3</v>
      </c>
      <c r="Z307" s="16">
        <f t="shared" si="35"/>
        <v>5.4</v>
      </c>
      <c r="AA307" s="16">
        <f t="shared" si="36"/>
        <v>91.3</v>
      </c>
      <c r="AB307" s="22">
        <f t="shared" si="37"/>
        <v>3.65</v>
      </c>
      <c r="AC307" s="15"/>
      <c r="AD307" s="22">
        <v>0.10316666666666667</v>
      </c>
      <c r="AE307" s="15"/>
      <c r="AF307" s="22">
        <f t="shared" si="38"/>
        <v>5.8</v>
      </c>
      <c r="AG307" s="22">
        <f t="shared" si="39"/>
        <v>1.4</v>
      </c>
      <c r="AH307" s="20"/>
      <c r="AI307" s="21"/>
      <c r="AJ307">
        <v>9.7134491270000005</v>
      </c>
      <c r="AK307" s="22">
        <v>100</v>
      </c>
      <c r="AL307">
        <v>12.251878209999999</v>
      </c>
      <c r="AM307" s="22">
        <v>2</v>
      </c>
      <c r="AN307">
        <v>225.69617070000001</v>
      </c>
      <c r="AO307">
        <v>1.484856451</v>
      </c>
      <c r="AP307" s="22">
        <v>2</v>
      </c>
      <c r="AQ307">
        <v>0</v>
      </c>
      <c r="AR307">
        <v>60.115247979999999</v>
      </c>
      <c r="AS307" s="25" t="s">
        <v>249</v>
      </c>
      <c r="AU307" t="s">
        <v>275</v>
      </c>
      <c r="AV307" s="21"/>
      <c r="AW307" s="21"/>
      <c r="AX307" s="75"/>
      <c r="AZ307" s="16"/>
      <c r="BA307">
        <v>5.53</v>
      </c>
      <c r="BB307">
        <v>3.65</v>
      </c>
      <c r="BC307">
        <v>2.5499999999999998</v>
      </c>
      <c r="BD307" s="22"/>
      <c r="BE307" s="22"/>
      <c r="BF307">
        <v>6.95</v>
      </c>
      <c r="BG307" s="77">
        <v>39589.583333333336</v>
      </c>
      <c r="BH307" s="21" t="s">
        <v>309</v>
      </c>
      <c r="BI307">
        <v>34.15</v>
      </c>
      <c r="BJ307" s="25" t="s">
        <v>281</v>
      </c>
      <c r="BK307" s="15"/>
      <c r="BL307" s="19"/>
      <c r="BM307" s="15"/>
      <c r="BN307" s="15"/>
      <c r="BO307" s="22"/>
      <c r="BP307" s="22"/>
      <c r="BQ307" t="s">
        <v>303</v>
      </c>
      <c r="BR307" s="16">
        <v>5</v>
      </c>
      <c r="BT307" s="16">
        <v>0</v>
      </c>
      <c r="BU307" s="65"/>
      <c r="BV307">
        <v>48</v>
      </c>
    </row>
    <row r="308" spans="1:74">
      <c r="A308" s="19" t="s">
        <v>269</v>
      </c>
      <c r="B308" s="19">
        <v>1</v>
      </c>
      <c r="C308" t="s">
        <v>257</v>
      </c>
      <c r="D308">
        <v>2</v>
      </c>
      <c r="E308" s="15"/>
      <c r="F308" t="s">
        <v>284</v>
      </c>
      <c r="G308" t="s">
        <v>312</v>
      </c>
      <c r="H308" t="s">
        <v>242</v>
      </c>
      <c r="I308" s="17">
        <f t="shared" si="33"/>
        <v>53.917659999999998</v>
      </c>
      <c r="J308" s="18">
        <f t="shared" si="34"/>
        <v>9.9448799999999995</v>
      </c>
      <c r="L308" s="73" t="s">
        <v>273</v>
      </c>
      <c r="M308">
        <v>6</v>
      </c>
      <c r="N308" s="19"/>
      <c r="O308" s="19"/>
      <c r="P308">
        <v>13</v>
      </c>
      <c r="Q308" s="21" t="s">
        <v>245</v>
      </c>
      <c r="R308" s="15">
        <v>144</v>
      </c>
      <c r="S308" s="22"/>
      <c r="T308" s="22"/>
      <c r="U308" s="76"/>
      <c r="V308">
        <v>2.3058823529411767E-2</v>
      </c>
      <c r="W308" s="43" t="s">
        <v>212</v>
      </c>
      <c r="X308" s="72"/>
      <c r="Y308" s="16">
        <f t="shared" si="40"/>
        <v>3.3</v>
      </c>
      <c r="Z308" s="16">
        <f t="shared" si="35"/>
        <v>5.4</v>
      </c>
      <c r="AA308" s="16">
        <f t="shared" si="36"/>
        <v>91.3</v>
      </c>
      <c r="AB308" s="22">
        <f t="shared" si="37"/>
        <v>3.65</v>
      </c>
      <c r="AC308" s="15"/>
      <c r="AD308" s="22">
        <v>0.10316666666666667</v>
      </c>
      <c r="AE308" s="15"/>
      <c r="AF308" s="22">
        <f t="shared" si="38"/>
        <v>5.8</v>
      </c>
      <c r="AG308" s="22">
        <f t="shared" si="39"/>
        <v>1.4</v>
      </c>
      <c r="AH308" s="20"/>
      <c r="AI308" s="21"/>
      <c r="AJ308">
        <v>8.8083126650000008</v>
      </c>
      <c r="AK308" s="22">
        <v>100</v>
      </c>
      <c r="AL308">
        <v>11.89255689</v>
      </c>
      <c r="AM308" s="22">
        <v>2</v>
      </c>
      <c r="AN308">
        <v>178.77444890000001</v>
      </c>
      <c r="AO308">
        <v>1.212678733</v>
      </c>
      <c r="AP308" s="22">
        <v>2</v>
      </c>
      <c r="AQ308">
        <v>0</v>
      </c>
      <c r="AR308">
        <v>67.797917929999997</v>
      </c>
      <c r="AS308" s="25" t="s">
        <v>249</v>
      </c>
      <c r="AU308" t="s">
        <v>275</v>
      </c>
      <c r="AV308" s="21"/>
      <c r="AW308" s="21"/>
      <c r="AX308" s="75"/>
      <c r="AZ308" s="16"/>
      <c r="BA308">
        <v>5.53</v>
      </c>
      <c r="BB308">
        <v>3.65</v>
      </c>
      <c r="BC308">
        <v>2.5499999999999998</v>
      </c>
      <c r="BD308" s="22"/>
      <c r="BE308" s="22"/>
      <c r="BF308">
        <v>6.95</v>
      </c>
      <c r="BG308" s="77">
        <v>39589.583333333336</v>
      </c>
      <c r="BH308" s="21" t="s">
        <v>309</v>
      </c>
      <c r="BI308">
        <v>34.15</v>
      </c>
      <c r="BJ308" s="25" t="s">
        <v>281</v>
      </c>
      <c r="BK308" s="15"/>
      <c r="BL308" s="19"/>
      <c r="BM308" s="15"/>
      <c r="BN308" s="15"/>
      <c r="BO308" s="22"/>
      <c r="BP308" s="22"/>
      <c r="BQ308" t="s">
        <v>303</v>
      </c>
      <c r="BR308" s="16">
        <v>5</v>
      </c>
      <c r="BT308" s="16">
        <v>0</v>
      </c>
      <c r="BU308" s="65"/>
      <c r="BV308">
        <v>48</v>
      </c>
    </row>
    <row r="309" spans="1:74">
      <c r="A309" s="19" t="s">
        <v>269</v>
      </c>
      <c r="B309" s="19">
        <v>1</v>
      </c>
      <c r="C309" t="s">
        <v>257</v>
      </c>
      <c r="D309">
        <v>2</v>
      </c>
      <c r="E309" s="15"/>
      <c r="F309" t="s">
        <v>284</v>
      </c>
      <c r="G309" t="s">
        <v>312</v>
      </c>
      <c r="H309" t="s">
        <v>242</v>
      </c>
      <c r="I309" s="17">
        <f t="shared" si="33"/>
        <v>53.917659999999998</v>
      </c>
      <c r="J309" s="18">
        <f t="shared" si="34"/>
        <v>9.9448799999999995</v>
      </c>
      <c r="L309" s="73" t="s">
        <v>273</v>
      </c>
      <c r="M309">
        <v>7</v>
      </c>
      <c r="N309" s="19"/>
      <c r="O309" s="19"/>
      <c r="P309">
        <v>4.5999999999999996</v>
      </c>
      <c r="Q309" s="21" t="s">
        <v>245</v>
      </c>
      <c r="R309" s="15">
        <v>144</v>
      </c>
      <c r="S309" s="22"/>
      <c r="T309" s="22"/>
      <c r="U309" s="76"/>
      <c r="V309">
        <v>0.16058823529411764</v>
      </c>
      <c r="W309" s="43" t="s">
        <v>212</v>
      </c>
      <c r="X309" s="72"/>
      <c r="Y309" s="16">
        <f t="shared" si="40"/>
        <v>3.3</v>
      </c>
      <c r="Z309" s="16">
        <f t="shared" si="35"/>
        <v>5.4</v>
      </c>
      <c r="AA309" s="16">
        <f t="shared" si="36"/>
        <v>91.3</v>
      </c>
      <c r="AB309" s="22">
        <f t="shared" si="37"/>
        <v>3.65</v>
      </c>
      <c r="AC309" s="15"/>
      <c r="AD309" s="22">
        <v>0.10316666666666667</v>
      </c>
      <c r="AE309" s="15"/>
      <c r="AF309" s="22">
        <f t="shared" si="38"/>
        <v>5.8</v>
      </c>
      <c r="AG309" s="22">
        <f t="shared" si="39"/>
        <v>1.4</v>
      </c>
      <c r="AH309" s="20"/>
      <c r="AI309" s="21"/>
      <c r="AJ309">
        <v>9.3665229459999999</v>
      </c>
      <c r="AK309" s="22">
        <v>100</v>
      </c>
      <c r="AL309">
        <v>11.930356039999999</v>
      </c>
      <c r="AM309" s="22">
        <v>2</v>
      </c>
      <c r="AN309">
        <v>206.1930132</v>
      </c>
      <c r="AO309">
        <v>1.3218318419999999</v>
      </c>
      <c r="AP309" s="22">
        <v>2</v>
      </c>
      <c r="AQ309">
        <v>0</v>
      </c>
      <c r="AR309">
        <v>66.37100504</v>
      </c>
      <c r="AS309" s="25" t="s">
        <v>249</v>
      </c>
      <c r="AU309" t="s">
        <v>275</v>
      </c>
      <c r="AV309" s="21"/>
      <c r="AW309" s="21"/>
      <c r="AX309" s="75"/>
      <c r="AZ309" s="16"/>
      <c r="BA309">
        <v>5.53</v>
      </c>
      <c r="BB309">
        <v>3.65</v>
      </c>
      <c r="BC309">
        <v>2.5499999999999998</v>
      </c>
      <c r="BD309" s="22"/>
      <c r="BE309" s="22"/>
      <c r="BF309">
        <v>6.95</v>
      </c>
      <c r="BG309" s="77">
        <v>39589.583333333336</v>
      </c>
      <c r="BH309" s="21" t="s">
        <v>309</v>
      </c>
      <c r="BI309">
        <v>34.15</v>
      </c>
      <c r="BJ309" s="25" t="s">
        <v>281</v>
      </c>
      <c r="BK309" s="15"/>
      <c r="BL309" s="19"/>
      <c r="BM309" s="15"/>
      <c r="BN309" s="15"/>
      <c r="BO309" s="22"/>
      <c r="BP309" s="22"/>
      <c r="BQ309" t="s">
        <v>303</v>
      </c>
      <c r="BR309" s="16">
        <v>5</v>
      </c>
      <c r="BT309" s="16">
        <v>0</v>
      </c>
      <c r="BU309" s="65"/>
      <c r="BV309">
        <v>48</v>
      </c>
    </row>
    <row r="310" spans="1:74">
      <c r="A310" s="19" t="s">
        <v>269</v>
      </c>
      <c r="B310" s="19">
        <v>1</v>
      </c>
      <c r="C310" t="s">
        <v>257</v>
      </c>
      <c r="D310">
        <v>2</v>
      </c>
      <c r="E310" s="15"/>
      <c r="F310" t="s">
        <v>284</v>
      </c>
      <c r="G310" t="s">
        <v>312</v>
      </c>
      <c r="H310" t="s">
        <v>242</v>
      </c>
      <c r="I310" s="17">
        <f t="shared" si="33"/>
        <v>53.917659999999998</v>
      </c>
      <c r="J310" s="18">
        <f t="shared" si="34"/>
        <v>9.9448799999999995</v>
      </c>
      <c r="L310" s="73" t="s">
        <v>273</v>
      </c>
      <c r="M310">
        <v>8</v>
      </c>
      <c r="N310" s="19"/>
      <c r="O310" s="19"/>
      <c r="P310">
        <v>5</v>
      </c>
      <c r="Q310" s="21" t="s">
        <v>245</v>
      </c>
      <c r="R310" s="15">
        <v>144</v>
      </c>
      <c r="S310" s="22"/>
      <c r="T310" s="22"/>
      <c r="U310" s="76"/>
      <c r="V310">
        <v>0.10458823529411765</v>
      </c>
      <c r="W310" s="43" t="s">
        <v>212</v>
      </c>
      <c r="X310" s="72"/>
      <c r="Y310" s="16">
        <f t="shared" si="40"/>
        <v>3.3</v>
      </c>
      <c r="Z310" s="16">
        <f t="shared" si="35"/>
        <v>5.4</v>
      </c>
      <c r="AA310" s="16">
        <f t="shared" si="36"/>
        <v>91.3</v>
      </c>
      <c r="AB310" s="22">
        <f t="shared" si="37"/>
        <v>3.65</v>
      </c>
      <c r="AC310" s="15"/>
      <c r="AD310" s="22">
        <v>0.10316666666666667</v>
      </c>
      <c r="AE310" s="15"/>
      <c r="AF310" s="22">
        <f t="shared" si="38"/>
        <v>5.8</v>
      </c>
      <c r="AG310" s="22">
        <f t="shared" si="39"/>
        <v>1.4</v>
      </c>
      <c r="AH310" s="20"/>
      <c r="AI310" s="21"/>
      <c r="AJ310">
        <v>10.004814870000001</v>
      </c>
      <c r="AK310" s="22">
        <v>100</v>
      </c>
      <c r="AL310">
        <v>12.34287591</v>
      </c>
      <c r="AM310" s="22">
        <v>2</v>
      </c>
      <c r="AN310">
        <v>219.06673459999999</v>
      </c>
      <c r="AO310">
        <v>1.4631128959999999</v>
      </c>
      <c r="AP310" s="22">
        <v>2</v>
      </c>
      <c r="AQ310">
        <v>0</v>
      </c>
      <c r="AR310">
        <v>64.874270129999999</v>
      </c>
      <c r="AS310" s="25" t="s">
        <v>249</v>
      </c>
      <c r="AU310" t="s">
        <v>275</v>
      </c>
      <c r="AV310" s="21"/>
      <c r="AW310" s="21"/>
      <c r="AX310" s="75"/>
      <c r="AZ310" s="16"/>
      <c r="BA310">
        <v>5.53</v>
      </c>
      <c r="BB310">
        <v>3.65</v>
      </c>
      <c r="BC310">
        <v>2.5499999999999998</v>
      </c>
      <c r="BD310" s="22"/>
      <c r="BE310" s="22"/>
      <c r="BF310">
        <v>6.95</v>
      </c>
      <c r="BG310" s="77">
        <v>39589.583333333336</v>
      </c>
      <c r="BH310" s="21" t="s">
        <v>309</v>
      </c>
      <c r="BI310">
        <v>34.15</v>
      </c>
      <c r="BJ310" s="25" t="s">
        <v>281</v>
      </c>
      <c r="BK310" s="15"/>
      <c r="BL310" s="19"/>
      <c r="BM310" s="15"/>
      <c r="BN310" s="15"/>
      <c r="BO310" s="22"/>
      <c r="BP310" s="22"/>
      <c r="BQ310" t="s">
        <v>303</v>
      </c>
      <c r="BR310" s="16">
        <v>5</v>
      </c>
      <c r="BT310" s="16">
        <v>0</v>
      </c>
      <c r="BU310" s="65"/>
      <c r="BV310">
        <v>48</v>
      </c>
    </row>
    <row r="311" spans="1:74">
      <c r="A311" s="19" t="s">
        <v>269</v>
      </c>
      <c r="B311" s="19">
        <v>1</v>
      </c>
      <c r="C311" t="s">
        <v>257</v>
      </c>
      <c r="D311">
        <v>2</v>
      </c>
      <c r="E311" s="15"/>
      <c r="F311" t="s">
        <v>284</v>
      </c>
      <c r="G311" t="s">
        <v>312</v>
      </c>
      <c r="H311" t="s">
        <v>243</v>
      </c>
      <c r="I311" s="17">
        <f t="shared" si="33"/>
        <v>53.917659999999998</v>
      </c>
      <c r="J311" s="18">
        <f t="shared" si="34"/>
        <v>9.9448799999999995</v>
      </c>
      <c r="L311" s="73" t="s">
        <v>273</v>
      </c>
      <c r="M311">
        <v>1</v>
      </c>
      <c r="N311" s="19"/>
      <c r="O311" s="19"/>
      <c r="P311">
        <v>4.9000000000000004</v>
      </c>
      <c r="Q311" s="21" t="s">
        <v>245</v>
      </c>
      <c r="R311" s="15">
        <v>144</v>
      </c>
      <c r="S311" s="22"/>
      <c r="T311" s="22"/>
      <c r="U311" s="76"/>
      <c r="V311">
        <v>0.50317647058823534</v>
      </c>
      <c r="W311" s="43" t="s">
        <v>212</v>
      </c>
      <c r="X311" s="72"/>
      <c r="Y311" s="16">
        <f t="shared" si="40"/>
        <v>3.3</v>
      </c>
      <c r="Z311" s="16">
        <f t="shared" si="35"/>
        <v>5.4</v>
      </c>
      <c r="AA311" s="16">
        <f t="shared" si="36"/>
        <v>91.3</v>
      </c>
      <c r="AB311" s="22">
        <f t="shared" si="37"/>
        <v>3.65</v>
      </c>
      <c r="AC311" s="15"/>
      <c r="AD311" s="22">
        <v>0.10316666666666667</v>
      </c>
      <c r="AE311" s="15"/>
      <c r="AF311" s="22">
        <f t="shared" si="38"/>
        <v>5.8</v>
      </c>
      <c r="AG311" s="22">
        <f t="shared" si="39"/>
        <v>1.4</v>
      </c>
      <c r="AH311" s="20"/>
      <c r="AI311" s="21"/>
      <c r="AJ311">
        <v>13.76090333</v>
      </c>
      <c r="AK311" s="22">
        <v>100</v>
      </c>
      <c r="AL311">
        <v>15.052796669999999</v>
      </c>
      <c r="AM311" s="22">
        <v>2</v>
      </c>
      <c r="AN311">
        <v>263.43281430000002</v>
      </c>
      <c r="AO311">
        <v>2.4903170000000001</v>
      </c>
      <c r="AP311" s="22">
        <v>2</v>
      </c>
      <c r="AQ311">
        <v>0</v>
      </c>
      <c r="AR311">
        <v>39.614330000000002</v>
      </c>
      <c r="AS311" s="25" t="s">
        <v>249</v>
      </c>
      <c r="AU311" t="s">
        <v>275</v>
      </c>
      <c r="AV311" s="21"/>
      <c r="AW311" s="21"/>
      <c r="AX311" s="75"/>
      <c r="AZ311" s="16"/>
      <c r="BA311">
        <v>5.53</v>
      </c>
      <c r="BB311">
        <v>3.65</v>
      </c>
      <c r="BC311">
        <v>2.5499999999999998</v>
      </c>
      <c r="BD311" s="22"/>
      <c r="BE311" s="22"/>
      <c r="BF311">
        <v>6.95</v>
      </c>
      <c r="BG311" s="77">
        <v>39589.590277777781</v>
      </c>
      <c r="BH311" s="21" t="s">
        <v>309</v>
      </c>
      <c r="BI311">
        <v>34.15</v>
      </c>
      <c r="BJ311" s="25" t="s">
        <v>281</v>
      </c>
      <c r="BK311" s="15"/>
      <c r="BL311" s="19"/>
      <c r="BM311" s="15"/>
      <c r="BN311" s="15"/>
      <c r="BO311" s="22"/>
      <c r="BP311" s="22"/>
      <c r="BQ311" t="s">
        <v>303</v>
      </c>
      <c r="BR311" s="16">
        <v>5</v>
      </c>
      <c r="BT311" s="16">
        <v>0</v>
      </c>
      <c r="BU311" s="65"/>
      <c r="BV311">
        <v>48</v>
      </c>
    </row>
    <row r="312" spans="1:74">
      <c r="A312" s="19" t="s">
        <v>269</v>
      </c>
      <c r="B312" s="19">
        <v>1</v>
      </c>
      <c r="C312" t="s">
        <v>257</v>
      </c>
      <c r="D312">
        <v>2</v>
      </c>
      <c r="E312" s="15"/>
      <c r="F312" t="s">
        <v>284</v>
      </c>
      <c r="G312" t="s">
        <v>312</v>
      </c>
      <c r="H312" t="s">
        <v>243</v>
      </c>
      <c r="I312" s="17">
        <f t="shared" si="33"/>
        <v>53.917659999999998</v>
      </c>
      <c r="J312" s="18">
        <f t="shared" si="34"/>
        <v>9.9448799999999995</v>
      </c>
      <c r="L312" s="73" t="s">
        <v>273</v>
      </c>
      <c r="M312">
        <v>2</v>
      </c>
      <c r="N312" s="19"/>
      <c r="O312" s="19"/>
      <c r="P312">
        <v>13</v>
      </c>
      <c r="Q312" s="21" t="s">
        <v>245</v>
      </c>
      <c r="R312" s="15">
        <v>144</v>
      </c>
      <c r="S312" s="22"/>
      <c r="T312" s="22"/>
      <c r="U312" s="76"/>
      <c r="V312">
        <v>5.9294117647058824E-2</v>
      </c>
      <c r="W312" s="43" t="s">
        <v>212</v>
      </c>
      <c r="X312" s="72"/>
      <c r="Y312" s="16">
        <f t="shared" si="40"/>
        <v>3.3</v>
      </c>
      <c r="Z312" s="16">
        <f t="shared" si="35"/>
        <v>5.4</v>
      </c>
      <c r="AA312" s="16">
        <f t="shared" si="36"/>
        <v>91.3</v>
      </c>
      <c r="AB312" s="22">
        <f t="shared" si="37"/>
        <v>3.65</v>
      </c>
      <c r="AC312" s="15"/>
      <c r="AD312" s="22">
        <v>0.10316666666666667</v>
      </c>
      <c r="AE312" s="15"/>
      <c r="AF312" s="22">
        <f t="shared" si="38"/>
        <v>5.8</v>
      </c>
      <c r="AG312" s="22">
        <f t="shared" si="39"/>
        <v>1.4</v>
      </c>
      <c r="AH312" s="20"/>
      <c r="AI312" s="21"/>
      <c r="AJ312">
        <v>7.0373509170000004</v>
      </c>
      <c r="AK312" s="22">
        <v>100</v>
      </c>
      <c r="AL312">
        <v>11.363545</v>
      </c>
      <c r="AM312" s="22">
        <v>2</v>
      </c>
      <c r="AN312">
        <v>138.55003909999999</v>
      </c>
      <c r="AO312">
        <v>1.063793574</v>
      </c>
      <c r="AP312" s="22">
        <v>2</v>
      </c>
      <c r="AQ312">
        <v>0</v>
      </c>
      <c r="AR312">
        <v>70.208572219999994</v>
      </c>
      <c r="AS312" s="25" t="s">
        <v>249</v>
      </c>
      <c r="AU312" t="s">
        <v>275</v>
      </c>
      <c r="AV312" s="21"/>
      <c r="AW312" s="21"/>
      <c r="AX312" s="75"/>
      <c r="AZ312" s="16"/>
      <c r="BA312">
        <v>5.53</v>
      </c>
      <c r="BB312">
        <v>3.65</v>
      </c>
      <c r="BC312">
        <v>2.5499999999999998</v>
      </c>
      <c r="BD312" s="22"/>
      <c r="BE312" s="22"/>
      <c r="BF312">
        <v>6.95</v>
      </c>
      <c r="BG312" s="77">
        <v>39589.590277777781</v>
      </c>
      <c r="BH312" s="21" t="s">
        <v>309</v>
      </c>
      <c r="BI312">
        <v>34.15</v>
      </c>
      <c r="BJ312" s="25" t="s">
        <v>281</v>
      </c>
      <c r="BK312" s="15"/>
      <c r="BL312" s="19"/>
      <c r="BM312" s="15"/>
      <c r="BN312" s="15"/>
      <c r="BO312" s="22"/>
      <c r="BP312" s="22"/>
      <c r="BQ312" t="s">
        <v>303</v>
      </c>
      <c r="BR312" s="16">
        <v>5</v>
      </c>
      <c r="BT312" s="16">
        <v>0</v>
      </c>
      <c r="BU312" s="65"/>
      <c r="BV312">
        <v>48</v>
      </c>
    </row>
    <row r="313" spans="1:74">
      <c r="A313" s="19" t="s">
        <v>269</v>
      </c>
      <c r="B313" s="19">
        <v>1</v>
      </c>
      <c r="C313" t="s">
        <v>257</v>
      </c>
      <c r="D313">
        <v>2</v>
      </c>
      <c r="E313" s="15"/>
      <c r="F313" t="s">
        <v>284</v>
      </c>
      <c r="G313" t="s">
        <v>312</v>
      </c>
      <c r="H313" t="s">
        <v>243</v>
      </c>
      <c r="I313" s="17">
        <f t="shared" si="33"/>
        <v>53.917659999999998</v>
      </c>
      <c r="J313" s="18">
        <f t="shared" si="34"/>
        <v>9.9448799999999995</v>
      </c>
      <c r="L313" s="73" t="s">
        <v>273</v>
      </c>
      <c r="M313">
        <v>3</v>
      </c>
      <c r="N313" s="19"/>
      <c r="O313" s="19"/>
      <c r="P313">
        <v>3.3</v>
      </c>
      <c r="Q313" s="21" t="s">
        <v>245</v>
      </c>
      <c r="R313" s="15">
        <v>144</v>
      </c>
      <c r="S313" s="22"/>
      <c r="T313" s="22"/>
      <c r="U313" s="76"/>
      <c r="V313">
        <v>0.28658823529411764</v>
      </c>
      <c r="W313" s="43" t="s">
        <v>212</v>
      </c>
      <c r="X313" s="72"/>
      <c r="Y313" s="16">
        <f t="shared" si="40"/>
        <v>3.3</v>
      </c>
      <c r="Z313" s="16">
        <f t="shared" si="35"/>
        <v>5.4</v>
      </c>
      <c r="AA313" s="16">
        <f t="shared" si="36"/>
        <v>91.3</v>
      </c>
      <c r="AB313" s="22">
        <f t="shared" si="37"/>
        <v>3.65</v>
      </c>
      <c r="AC313" s="15"/>
      <c r="AD313" s="22">
        <v>0.10316666666666667</v>
      </c>
      <c r="AE313" s="15"/>
      <c r="AF313" s="22">
        <f t="shared" si="38"/>
        <v>5.8</v>
      </c>
      <c r="AG313" s="22">
        <f t="shared" si="39"/>
        <v>1.4</v>
      </c>
      <c r="AH313" s="20"/>
      <c r="AI313" s="21"/>
      <c r="AJ313">
        <v>8.0083054610000008</v>
      </c>
      <c r="AK313" s="22">
        <v>100</v>
      </c>
      <c r="AL313">
        <v>11.31182914</v>
      </c>
      <c r="AM313" s="22">
        <v>2</v>
      </c>
      <c r="AN313">
        <v>201.971158</v>
      </c>
      <c r="AO313">
        <v>1.2567047339999999</v>
      </c>
      <c r="AP313" s="22">
        <v>2</v>
      </c>
      <c r="AQ313">
        <v>0</v>
      </c>
      <c r="AR313">
        <v>66.198932029999995</v>
      </c>
      <c r="AS313" s="25" t="s">
        <v>249</v>
      </c>
      <c r="AU313" t="s">
        <v>275</v>
      </c>
      <c r="AV313" s="21"/>
      <c r="AW313" s="21"/>
      <c r="AX313" s="75"/>
      <c r="AZ313" s="16"/>
      <c r="BA313">
        <v>5.53</v>
      </c>
      <c r="BB313">
        <v>3.65</v>
      </c>
      <c r="BC313">
        <v>2.5499999999999998</v>
      </c>
      <c r="BD313" s="22"/>
      <c r="BE313" s="22"/>
      <c r="BF313">
        <v>6.95</v>
      </c>
      <c r="BG313" s="77">
        <v>39589.590277777781</v>
      </c>
      <c r="BH313" s="21" t="s">
        <v>309</v>
      </c>
      <c r="BI313">
        <v>34.15</v>
      </c>
      <c r="BJ313" s="25" t="s">
        <v>281</v>
      </c>
      <c r="BK313" s="15"/>
      <c r="BL313" s="19"/>
      <c r="BM313" s="15"/>
      <c r="BN313" s="15"/>
      <c r="BO313" s="22"/>
      <c r="BP313" s="22"/>
      <c r="BQ313" t="s">
        <v>303</v>
      </c>
      <c r="BR313" s="16">
        <v>5</v>
      </c>
      <c r="BT313" s="16">
        <v>0</v>
      </c>
      <c r="BU313" s="65"/>
      <c r="BV313">
        <v>48</v>
      </c>
    </row>
    <row r="314" spans="1:74">
      <c r="A314" s="19" t="s">
        <v>269</v>
      </c>
      <c r="B314" s="19">
        <v>1</v>
      </c>
      <c r="C314" t="s">
        <v>257</v>
      </c>
      <c r="D314">
        <v>2</v>
      </c>
      <c r="E314" s="15"/>
      <c r="F314" t="s">
        <v>284</v>
      </c>
      <c r="G314" t="s">
        <v>312</v>
      </c>
      <c r="H314" t="s">
        <v>243</v>
      </c>
      <c r="I314" s="17">
        <f t="shared" si="33"/>
        <v>53.917659999999998</v>
      </c>
      <c r="J314" s="18">
        <f t="shared" si="34"/>
        <v>9.9448799999999995</v>
      </c>
      <c r="L314" s="73" t="s">
        <v>273</v>
      </c>
      <c r="M314">
        <v>4</v>
      </c>
      <c r="N314" s="19"/>
      <c r="O314" s="19"/>
      <c r="P314">
        <v>4.0999999999999996</v>
      </c>
      <c r="Q314" s="21" t="s">
        <v>245</v>
      </c>
      <c r="R314" s="15">
        <v>144</v>
      </c>
      <c r="S314" s="22"/>
      <c r="T314" s="22"/>
      <c r="U314" s="76"/>
      <c r="V314">
        <v>0.31047058823529416</v>
      </c>
      <c r="W314" s="43" t="s">
        <v>212</v>
      </c>
      <c r="X314" s="72"/>
      <c r="Y314" s="16">
        <f t="shared" si="40"/>
        <v>3.3</v>
      </c>
      <c r="Z314" s="16">
        <f t="shared" si="35"/>
        <v>5.4</v>
      </c>
      <c r="AA314" s="16">
        <f t="shared" si="36"/>
        <v>91.3</v>
      </c>
      <c r="AB314" s="22">
        <f t="shared" si="37"/>
        <v>3.65</v>
      </c>
      <c r="AC314" s="15"/>
      <c r="AD314" s="22">
        <v>0.10316666666666667</v>
      </c>
      <c r="AE314" s="15"/>
      <c r="AF314" s="22">
        <f t="shared" si="38"/>
        <v>5.8</v>
      </c>
      <c r="AG314" s="22">
        <f t="shared" si="39"/>
        <v>1.4</v>
      </c>
      <c r="AH314" s="20"/>
      <c r="AI314" s="21"/>
      <c r="AJ314">
        <v>9.1354836539999997</v>
      </c>
      <c r="AK314" s="22">
        <v>100</v>
      </c>
      <c r="AL314">
        <v>11.83981784</v>
      </c>
      <c r="AM314" s="22">
        <v>2</v>
      </c>
      <c r="AN314">
        <v>234.94945899999999</v>
      </c>
      <c r="AO314">
        <v>1.389640497</v>
      </c>
      <c r="AP314" s="22">
        <v>2</v>
      </c>
      <c r="AQ314">
        <v>0</v>
      </c>
      <c r="AR314">
        <v>61.91302288</v>
      </c>
      <c r="AS314" s="25" t="s">
        <v>249</v>
      </c>
      <c r="AU314" t="s">
        <v>275</v>
      </c>
      <c r="AV314" s="21"/>
      <c r="AW314" s="21"/>
      <c r="AX314" s="75"/>
      <c r="AZ314" s="16"/>
      <c r="BA314">
        <v>5.53</v>
      </c>
      <c r="BB314">
        <v>3.65</v>
      </c>
      <c r="BC314">
        <v>2.5499999999999998</v>
      </c>
      <c r="BD314" s="22"/>
      <c r="BE314" s="22"/>
      <c r="BF314">
        <v>6.95</v>
      </c>
      <c r="BG314" s="77">
        <v>39589.590277777781</v>
      </c>
      <c r="BH314" s="21" t="s">
        <v>309</v>
      </c>
      <c r="BI314">
        <v>34.15</v>
      </c>
      <c r="BJ314" s="25" t="s">
        <v>281</v>
      </c>
      <c r="BK314" s="15"/>
      <c r="BL314" s="19"/>
      <c r="BM314" s="15"/>
      <c r="BN314" s="15"/>
      <c r="BO314" s="22"/>
      <c r="BP314" s="22"/>
      <c r="BQ314" t="s">
        <v>303</v>
      </c>
      <c r="BR314" s="16">
        <v>5</v>
      </c>
      <c r="BT314" s="16">
        <v>0</v>
      </c>
      <c r="BU314" s="65"/>
      <c r="BV314">
        <v>48</v>
      </c>
    </row>
    <row r="315" spans="1:74">
      <c r="A315" s="19" t="s">
        <v>269</v>
      </c>
      <c r="B315" s="19">
        <v>1</v>
      </c>
      <c r="C315" t="s">
        <v>257</v>
      </c>
      <c r="D315">
        <v>2</v>
      </c>
      <c r="E315" s="15"/>
      <c r="F315" t="s">
        <v>284</v>
      </c>
      <c r="G315" t="s">
        <v>312</v>
      </c>
      <c r="H315" t="s">
        <v>243</v>
      </c>
      <c r="I315" s="17">
        <f t="shared" si="33"/>
        <v>53.917659999999998</v>
      </c>
      <c r="J315" s="18">
        <f t="shared" si="34"/>
        <v>9.9448799999999995</v>
      </c>
      <c r="L315" s="73" t="s">
        <v>273</v>
      </c>
      <c r="M315">
        <v>5</v>
      </c>
      <c r="N315" s="19"/>
      <c r="O315" s="19"/>
      <c r="P315">
        <v>3.4</v>
      </c>
      <c r="Q315" s="21" t="s">
        <v>245</v>
      </c>
      <c r="R315" s="15">
        <v>144</v>
      </c>
      <c r="S315" s="22"/>
      <c r="T315" s="22"/>
      <c r="U315" s="76"/>
      <c r="V315">
        <v>0.18611764705882353</v>
      </c>
      <c r="W315" s="43" t="s">
        <v>212</v>
      </c>
      <c r="X315" s="72"/>
      <c r="Y315" s="16">
        <f t="shared" si="40"/>
        <v>3.3</v>
      </c>
      <c r="Z315" s="16">
        <f t="shared" si="35"/>
        <v>5.4</v>
      </c>
      <c r="AA315" s="16">
        <f t="shared" si="36"/>
        <v>91.3</v>
      </c>
      <c r="AB315" s="22">
        <f t="shared" si="37"/>
        <v>3.65</v>
      </c>
      <c r="AC315" s="15"/>
      <c r="AD315" s="22">
        <v>0.10316666666666667</v>
      </c>
      <c r="AE315" s="15"/>
      <c r="AF315" s="22">
        <f t="shared" si="38"/>
        <v>5.8</v>
      </c>
      <c r="AG315" s="22">
        <f t="shared" si="39"/>
        <v>1.4</v>
      </c>
      <c r="AH315" s="20"/>
      <c r="AI315" s="21"/>
      <c r="AJ315">
        <v>9.700032942</v>
      </c>
      <c r="AK315" s="22">
        <v>100</v>
      </c>
      <c r="AL315">
        <v>12.251246419999999</v>
      </c>
      <c r="AM315" s="22">
        <v>2</v>
      </c>
      <c r="AN315">
        <v>222.84262269999999</v>
      </c>
      <c r="AO315">
        <v>1.4707954860000001</v>
      </c>
      <c r="AP315" s="22">
        <v>2</v>
      </c>
      <c r="AQ315">
        <v>0</v>
      </c>
      <c r="AR315">
        <v>60.240865319999997</v>
      </c>
      <c r="AS315" s="25" t="s">
        <v>249</v>
      </c>
      <c r="AU315" t="s">
        <v>275</v>
      </c>
      <c r="AV315" s="21"/>
      <c r="AW315" s="21"/>
      <c r="AX315" s="75"/>
      <c r="AZ315" s="16"/>
      <c r="BA315">
        <v>5.53</v>
      </c>
      <c r="BB315">
        <v>3.65</v>
      </c>
      <c r="BC315">
        <v>2.5499999999999998</v>
      </c>
      <c r="BD315" s="22"/>
      <c r="BE315" s="22"/>
      <c r="BF315">
        <v>6.95</v>
      </c>
      <c r="BG315" s="77">
        <v>39589.590277777781</v>
      </c>
      <c r="BH315" s="21" t="s">
        <v>309</v>
      </c>
      <c r="BI315">
        <v>34.15</v>
      </c>
      <c r="BJ315" s="25" t="s">
        <v>281</v>
      </c>
      <c r="BK315" s="15"/>
      <c r="BL315" s="19"/>
      <c r="BM315" s="15"/>
      <c r="BN315" s="15"/>
      <c r="BO315" s="22"/>
      <c r="BP315" s="22"/>
      <c r="BQ315" t="s">
        <v>303</v>
      </c>
      <c r="BR315" s="16">
        <v>5</v>
      </c>
      <c r="BT315" s="16">
        <v>0</v>
      </c>
      <c r="BU315" s="65"/>
      <c r="BV315">
        <v>48</v>
      </c>
    </row>
    <row r="316" spans="1:74">
      <c r="A316" s="19" t="s">
        <v>269</v>
      </c>
      <c r="B316" s="19">
        <v>1</v>
      </c>
      <c r="C316" t="s">
        <v>257</v>
      </c>
      <c r="D316">
        <v>2</v>
      </c>
      <c r="E316" s="15"/>
      <c r="F316" t="s">
        <v>284</v>
      </c>
      <c r="G316" t="s">
        <v>312</v>
      </c>
      <c r="H316" t="s">
        <v>243</v>
      </c>
      <c r="I316" s="17">
        <f t="shared" si="33"/>
        <v>53.917659999999998</v>
      </c>
      <c r="J316" s="18">
        <f t="shared" si="34"/>
        <v>9.9448799999999995</v>
      </c>
      <c r="L316" s="73" t="s">
        <v>273</v>
      </c>
      <c r="M316">
        <v>6</v>
      </c>
      <c r="N316" s="19"/>
      <c r="O316" s="19"/>
      <c r="P316">
        <v>13</v>
      </c>
      <c r="Q316" s="21" t="s">
        <v>245</v>
      </c>
      <c r="R316" s="15">
        <v>144</v>
      </c>
      <c r="S316" s="22"/>
      <c r="T316" s="22"/>
      <c r="U316" s="76"/>
      <c r="V316">
        <v>2.1411764705882352E-2</v>
      </c>
      <c r="W316" s="43" t="s">
        <v>212</v>
      </c>
      <c r="X316" s="72"/>
      <c r="Y316" s="16">
        <f t="shared" si="40"/>
        <v>3.3</v>
      </c>
      <c r="Z316" s="16">
        <f t="shared" si="35"/>
        <v>5.4</v>
      </c>
      <c r="AA316" s="16">
        <f t="shared" si="36"/>
        <v>91.3</v>
      </c>
      <c r="AB316" s="22">
        <f t="shared" si="37"/>
        <v>3.65</v>
      </c>
      <c r="AC316" s="15"/>
      <c r="AD316" s="22">
        <v>0.10316666666666667</v>
      </c>
      <c r="AE316" s="15"/>
      <c r="AF316" s="22">
        <f t="shared" si="38"/>
        <v>5.8</v>
      </c>
      <c r="AG316" s="22">
        <f t="shared" si="39"/>
        <v>1.4</v>
      </c>
      <c r="AH316" s="20"/>
      <c r="AI316" s="21"/>
      <c r="AJ316">
        <v>8.8035616690000005</v>
      </c>
      <c r="AK316" s="22">
        <v>100</v>
      </c>
      <c r="AL316">
        <v>11.873150519999999</v>
      </c>
      <c r="AM316" s="22">
        <v>2</v>
      </c>
      <c r="AN316">
        <v>178.0123533</v>
      </c>
      <c r="AO316">
        <v>1.2086961430000001</v>
      </c>
      <c r="AP316" s="22">
        <v>2</v>
      </c>
      <c r="AQ316">
        <v>0</v>
      </c>
      <c r="AR316">
        <v>67.866876489999996</v>
      </c>
      <c r="AS316" s="25" t="s">
        <v>249</v>
      </c>
      <c r="AU316" t="s">
        <v>275</v>
      </c>
      <c r="AV316" s="21"/>
      <c r="AW316" s="21"/>
      <c r="AX316" s="75"/>
      <c r="AZ316" s="16"/>
      <c r="BA316">
        <v>5.53</v>
      </c>
      <c r="BB316">
        <v>3.65</v>
      </c>
      <c r="BC316">
        <v>2.5499999999999998</v>
      </c>
      <c r="BD316" s="22"/>
      <c r="BE316" s="22"/>
      <c r="BF316">
        <v>6.95</v>
      </c>
      <c r="BG316" s="77">
        <v>39589.590277777781</v>
      </c>
      <c r="BH316" s="21" t="s">
        <v>309</v>
      </c>
      <c r="BI316">
        <v>34.15</v>
      </c>
      <c r="BJ316" s="25" t="s">
        <v>281</v>
      </c>
      <c r="BK316" s="15"/>
      <c r="BL316" s="19"/>
      <c r="BM316" s="15"/>
      <c r="BN316" s="15"/>
      <c r="BO316" s="22"/>
      <c r="BP316" s="22"/>
      <c r="BQ316" t="s">
        <v>303</v>
      </c>
      <c r="BR316" s="16">
        <v>5</v>
      </c>
      <c r="BT316" s="16">
        <v>0</v>
      </c>
      <c r="BU316" s="65"/>
      <c r="BV316">
        <v>48</v>
      </c>
    </row>
    <row r="317" spans="1:74">
      <c r="A317" s="19" t="s">
        <v>269</v>
      </c>
      <c r="B317" s="19">
        <v>1</v>
      </c>
      <c r="C317" t="s">
        <v>257</v>
      </c>
      <c r="D317">
        <v>2</v>
      </c>
      <c r="E317" s="15"/>
      <c r="F317" t="s">
        <v>284</v>
      </c>
      <c r="G317" t="s">
        <v>312</v>
      </c>
      <c r="H317" t="s">
        <v>243</v>
      </c>
      <c r="I317" s="17">
        <f t="shared" si="33"/>
        <v>53.917659999999998</v>
      </c>
      <c r="J317" s="18">
        <f t="shared" si="34"/>
        <v>9.9448799999999995</v>
      </c>
      <c r="L317" s="73" t="s">
        <v>273</v>
      </c>
      <c r="M317">
        <v>7</v>
      </c>
      <c r="N317" s="19"/>
      <c r="O317" s="19"/>
      <c r="P317">
        <v>4.5</v>
      </c>
      <c r="Q317" s="21" t="s">
        <v>245</v>
      </c>
      <c r="R317" s="15">
        <v>144</v>
      </c>
      <c r="S317" s="22"/>
      <c r="T317" s="22"/>
      <c r="U317" s="76"/>
      <c r="V317">
        <v>0.13176470588235295</v>
      </c>
      <c r="W317" s="43" t="s">
        <v>212</v>
      </c>
      <c r="X317" s="72"/>
      <c r="Y317" s="16">
        <f t="shared" si="40"/>
        <v>3.3</v>
      </c>
      <c r="Z317" s="16">
        <f t="shared" si="35"/>
        <v>5.4</v>
      </c>
      <c r="AA317" s="16">
        <f t="shared" si="36"/>
        <v>91.3</v>
      </c>
      <c r="AB317" s="22">
        <f t="shared" si="37"/>
        <v>3.65</v>
      </c>
      <c r="AC317" s="15"/>
      <c r="AD317" s="22">
        <v>0.10316666666666667</v>
      </c>
      <c r="AE317" s="15"/>
      <c r="AF317" s="22">
        <f t="shared" si="38"/>
        <v>5.8</v>
      </c>
      <c r="AG317" s="22">
        <f t="shared" si="39"/>
        <v>1.4</v>
      </c>
      <c r="AH317" s="20"/>
      <c r="AI317" s="21"/>
      <c r="AJ317">
        <v>9.3704977659999997</v>
      </c>
      <c r="AK317" s="22">
        <v>100</v>
      </c>
      <c r="AL317">
        <v>11.929973670000001</v>
      </c>
      <c r="AM317" s="22">
        <v>2</v>
      </c>
      <c r="AN317">
        <v>205.48975419999999</v>
      </c>
      <c r="AO317">
        <v>1.3212176330000001</v>
      </c>
      <c r="AP317" s="22">
        <v>2</v>
      </c>
      <c r="AQ317">
        <v>0</v>
      </c>
      <c r="AR317">
        <v>66.418651800000006</v>
      </c>
      <c r="AS317" s="25" t="s">
        <v>249</v>
      </c>
      <c r="AU317" t="s">
        <v>275</v>
      </c>
      <c r="AV317" s="21"/>
      <c r="AW317" s="21"/>
      <c r="AX317" s="75"/>
      <c r="AZ317" s="16"/>
      <c r="BA317">
        <v>5.53</v>
      </c>
      <c r="BB317">
        <v>3.65</v>
      </c>
      <c r="BC317">
        <v>2.5499999999999998</v>
      </c>
      <c r="BD317" s="22"/>
      <c r="BE317" s="22"/>
      <c r="BF317">
        <v>6.95</v>
      </c>
      <c r="BG317" s="77">
        <v>39589.590277777781</v>
      </c>
      <c r="BH317" s="21" t="s">
        <v>309</v>
      </c>
      <c r="BI317">
        <v>34.15</v>
      </c>
      <c r="BJ317" s="25" t="s">
        <v>281</v>
      </c>
      <c r="BK317" s="15"/>
      <c r="BL317" s="19"/>
      <c r="BM317" s="15"/>
      <c r="BN317" s="15"/>
      <c r="BO317" s="22"/>
      <c r="BP317" s="22"/>
      <c r="BQ317" t="s">
        <v>303</v>
      </c>
      <c r="BR317" s="16">
        <v>5</v>
      </c>
      <c r="BT317" s="16">
        <v>0</v>
      </c>
      <c r="BU317" s="65"/>
      <c r="BV317">
        <v>48</v>
      </c>
    </row>
    <row r="318" spans="1:74">
      <c r="A318" s="19" t="s">
        <v>269</v>
      </c>
      <c r="B318" s="19">
        <v>1</v>
      </c>
      <c r="C318" t="s">
        <v>257</v>
      </c>
      <c r="D318">
        <v>2</v>
      </c>
      <c r="E318" s="15"/>
      <c r="F318" t="s">
        <v>284</v>
      </c>
      <c r="G318" t="s">
        <v>312</v>
      </c>
      <c r="H318" t="s">
        <v>243</v>
      </c>
      <c r="I318" s="17">
        <f t="shared" si="33"/>
        <v>53.917659999999998</v>
      </c>
      <c r="J318" s="18">
        <f t="shared" si="34"/>
        <v>9.9448799999999995</v>
      </c>
      <c r="L318" s="73" t="s">
        <v>273</v>
      </c>
      <c r="M318">
        <v>8</v>
      </c>
      <c r="N318" s="19"/>
      <c r="O318" s="19"/>
      <c r="P318">
        <v>5</v>
      </c>
      <c r="Q318" s="21" t="s">
        <v>245</v>
      </c>
      <c r="R318" s="15">
        <v>144</v>
      </c>
      <c r="S318" s="22"/>
      <c r="T318" s="22"/>
      <c r="U318" s="76"/>
      <c r="V318">
        <v>0.12517647058823531</v>
      </c>
      <c r="W318" s="43" t="s">
        <v>212</v>
      </c>
      <c r="X318" s="72"/>
      <c r="Y318" s="16">
        <f t="shared" si="40"/>
        <v>3.3</v>
      </c>
      <c r="Z318" s="16">
        <f t="shared" si="35"/>
        <v>5.4</v>
      </c>
      <c r="AA318" s="16">
        <f t="shared" si="36"/>
        <v>91.3</v>
      </c>
      <c r="AB318" s="22">
        <f t="shared" si="37"/>
        <v>3.65</v>
      </c>
      <c r="AC318" s="15"/>
      <c r="AD318" s="22">
        <v>0.10316666666666667</v>
      </c>
      <c r="AE318" s="15"/>
      <c r="AF318" s="22">
        <f t="shared" si="38"/>
        <v>5.8</v>
      </c>
      <c r="AG318" s="22">
        <f t="shared" si="39"/>
        <v>1.4</v>
      </c>
      <c r="AH318" s="20"/>
      <c r="AI318" s="21"/>
      <c r="AJ318">
        <v>10.003274279999999</v>
      </c>
      <c r="AK318" s="22">
        <v>100</v>
      </c>
      <c r="AL318">
        <v>12.34802429</v>
      </c>
      <c r="AM318" s="22">
        <v>2</v>
      </c>
      <c r="AN318">
        <v>217.8240788</v>
      </c>
      <c r="AO318">
        <v>1.459693903</v>
      </c>
      <c r="AP318" s="22">
        <v>2</v>
      </c>
      <c r="AQ318">
        <v>0</v>
      </c>
      <c r="AR318">
        <v>64.935990910000001</v>
      </c>
      <c r="AS318" s="25" t="s">
        <v>249</v>
      </c>
      <c r="AU318" t="s">
        <v>275</v>
      </c>
      <c r="AV318" s="21"/>
      <c r="AW318" s="21"/>
      <c r="AX318" s="75"/>
      <c r="AZ318" s="16"/>
      <c r="BA318">
        <v>5.53</v>
      </c>
      <c r="BB318">
        <v>3.65</v>
      </c>
      <c r="BC318">
        <v>2.5499999999999998</v>
      </c>
      <c r="BD318" s="22"/>
      <c r="BE318" s="22"/>
      <c r="BF318">
        <v>6.95</v>
      </c>
      <c r="BG318" s="77">
        <v>39589.590277777781</v>
      </c>
      <c r="BH318" s="21" t="s">
        <v>309</v>
      </c>
      <c r="BI318">
        <v>34.15</v>
      </c>
      <c r="BJ318" s="25" t="s">
        <v>281</v>
      </c>
      <c r="BK318" s="15"/>
      <c r="BL318" s="19"/>
      <c r="BM318" s="15"/>
      <c r="BN318" s="15"/>
      <c r="BO318" s="22"/>
      <c r="BP318" s="22"/>
      <c r="BQ318" t="s">
        <v>303</v>
      </c>
      <c r="BR318" s="16">
        <v>5</v>
      </c>
      <c r="BT318" s="16">
        <v>0</v>
      </c>
      <c r="BU318" s="65"/>
      <c r="BV318">
        <v>48</v>
      </c>
    </row>
    <row r="319" spans="1:74">
      <c r="A319" s="19" t="s">
        <v>269</v>
      </c>
      <c r="B319" s="19">
        <v>1</v>
      </c>
      <c r="C319" t="s">
        <v>257</v>
      </c>
      <c r="D319">
        <v>2</v>
      </c>
      <c r="E319" s="15"/>
      <c r="F319" t="s">
        <v>284</v>
      </c>
      <c r="G319" t="s">
        <v>312</v>
      </c>
      <c r="H319" t="s">
        <v>244</v>
      </c>
      <c r="I319" s="17">
        <f t="shared" si="33"/>
        <v>53.917659999999998</v>
      </c>
      <c r="J319" s="18">
        <f t="shared" si="34"/>
        <v>9.9448799999999995</v>
      </c>
      <c r="L319" s="73" t="s">
        <v>273</v>
      </c>
      <c r="M319">
        <v>1</v>
      </c>
      <c r="N319" s="19"/>
      <c r="O319" s="19"/>
      <c r="P319">
        <v>4.7</v>
      </c>
      <c r="Q319" s="21" t="s">
        <v>245</v>
      </c>
      <c r="R319" s="15">
        <v>144</v>
      </c>
      <c r="S319" s="22"/>
      <c r="T319" s="22"/>
      <c r="U319" s="76"/>
      <c r="V319">
        <v>0.81611764705882361</v>
      </c>
      <c r="W319" s="43" t="s">
        <v>212</v>
      </c>
      <c r="X319" s="72"/>
      <c r="Y319" s="16">
        <f t="shared" si="40"/>
        <v>3.3</v>
      </c>
      <c r="Z319" s="16">
        <f t="shared" si="35"/>
        <v>5.4</v>
      </c>
      <c r="AA319" s="16">
        <f t="shared" si="36"/>
        <v>91.3</v>
      </c>
      <c r="AB319" s="22">
        <f t="shared" si="37"/>
        <v>3.65</v>
      </c>
      <c r="AC319" s="15"/>
      <c r="AD319" s="22">
        <v>0.10316666666666667</v>
      </c>
      <c r="AE319" s="15"/>
      <c r="AF319" s="22">
        <f t="shared" si="38"/>
        <v>5.8</v>
      </c>
      <c r="AG319" s="22">
        <f t="shared" si="39"/>
        <v>1.4</v>
      </c>
      <c r="AH319" s="20"/>
      <c r="AI319" s="21"/>
      <c r="AJ319">
        <v>13.76090333</v>
      </c>
      <c r="AK319" s="22">
        <v>100</v>
      </c>
      <c r="AL319">
        <v>15.052796669999999</v>
      </c>
      <c r="AM319" s="22">
        <v>2</v>
      </c>
      <c r="AN319">
        <v>263.43281430000002</v>
      </c>
      <c r="AO319">
        <v>2.4903170000000001</v>
      </c>
      <c r="AP319" s="22">
        <v>2</v>
      </c>
      <c r="AQ319">
        <v>0</v>
      </c>
      <c r="AR319">
        <v>39.614330000000002</v>
      </c>
      <c r="AS319" s="25" t="s">
        <v>249</v>
      </c>
      <c r="AU319" t="s">
        <v>275</v>
      </c>
      <c r="AV319" s="21"/>
      <c r="AW319" s="21"/>
      <c r="AX319" s="75"/>
      <c r="AZ319" s="16"/>
      <c r="BA319">
        <v>5.53</v>
      </c>
      <c r="BB319">
        <v>3.65</v>
      </c>
      <c r="BC319">
        <v>2.5499999999999998</v>
      </c>
      <c r="BD319" s="22"/>
      <c r="BE319" s="22"/>
      <c r="BF319">
        <v>6.95</v>
      </c>
      <c r="BG319" s="77">
        <v>39589.590277777781</v>
      </c>
      <c r="BH319" s="21" t="s">
        <v>309</v>
      </c>
      <c r="BI319">
        <v>34.15</v>
      </c>
      <c r="BJ319" s="25" t="s">
        <v>281</v>
      </c>
      <c r="BK319" s="15"/>
      <c r="BL319" s="19"/>
      <c r="BM319" s="15"/>
      <c r="BN319" s="15"/>
      <c r="BO319" s="22"/>
      <c r="BP319" s="22"/>
      <c r="BQ319" t="s">
        <v>303</v>
      </c>
      <c r="BR319" s="16">
        <v>5</v>
      </c>
      <c r="BT319" s="16">
        <v>0</v>
      </c>
      <c r="BU319" s="65"/>
      <c r="BV319">
        <v>48</v>
      </c>
    </row>
    <row r="320" spans="1:74">
      <c r="A320" s="19" t="s">
        <v>269</v>
      </c>
      <c r="B320" s="19">
        <v>1</v>
      </c>
      <c r="C320" t="s">
        <v>257</v>
      </c>
      <c r="D320">
        <v>2</v>
      </c>
      <c r="E320" s="15"/>
      <c r="F320" t="s">
        <v>284</v>
      </c>
      <c r="G320" t="s">
        <v>312</v>
      </c>
      <c r="H320" t="s">
        <v>244</v>
      </c>
      <c r="I320" s="17">
        <f t="shared" si="33"/>
        <v>53.917659999999998</v>
      </c>
      <c r="J320" s="18">
        <f t="shared" si="34"/>
        <v>9.9448799999999995</v>
      </c>
      <c r="L320" s="73" t="s">
        <v>273</v>
      </c>
      <c r="M320">
        <v>2</v>
      </c>
      <c r="N320" s="19"/>
      <c r="O320" s="19"/>
      <c r="P320">
        <v>13</v>
      </c>
      <c r="Q320" s="21" t="s">
        <v>245</v>
      </c>
      <c r="R320" s="15">
        <v>144</v>
      </c>
      <c r="S320" s="22"/>
      <c r="T320" s="22"/>
      <c r="U320" s="76"/>
      <c r="V320">
        <v>0.112</v>
      </c>
      <c r="W320" s="43" t="s">
        <v>212</v>
      </c>
      <c r="X320" s="72"/>
      <c r="Y320" s="16">
        <f t="shared" si="40"/>
        <v>3.3</v>
      </c>
      <c r="Z320" s="16">
        <f t="shared" si="35"/>
        <v>5.4</v>
      </c>
      <c r="AA320" s="16">
        <f t="shared" si="36"/>
        <v>91.3</v>
      </c>
      <c r="AB320" s="22">
        <f t="shared" si="37"/>
        <v>3.65</v>
      </c>
      <c r="AC320" s="15"/>
      <c r="AD320" s="22">
        <v>0.10316666666666667</v>
      </c>
      <c r="AE320" s="15"/>
      <c r="AF320" s="22">
        <f t="shared" si="38"/>
        <v>5.8</v>
      </c>
      <c r="AG320" s="22">
        <f t="shared" si="39"/>
        <v>1.4</v>
      </c>
      <c r="AH320" s="20"/>
      <c r="AI320" s="21"/>
      <c r="AJ320">
        <v>7.0373509170000004</v>
      </c>
      <c r="AK320" s="22">
        <v>100</v>
      </c>
      <c r="AL320">
        <v>11.363545</v>
      </c>
      <c r="AM320" s="22">
        <v>2</v>
      </c>
      <c r="AN320">
        <v>138.55003909999999</v>
      </c>
      <c r="AO320">
        <v>1.063793574</v>
      </c>
      <c r="AP320" s="22">
        <v>2</v>
      </c>
      <c r="AQ320">
        <v>0</v>
      </c>
      <c r="AR320">
        <v>70.208572219999994</v>
      </c>
      <c r="AS320" s="25" t="s">
        <v>249</v>
      </c>
      <c r="AU320" t="s">
        <v>275</v>
      </c>
      <c r="AV320" s="21"/>
      <c r="AW320" s="21"/>
      <c r="AX320" s="75"/>
      <c r="AZ320" s="16"/>
      <c r="BA320">
        <v>5.53</v>
      </c>
      <c r="BB320">
        <v>3.65</v>
      </c>
      <c r="BC320">
        <v>2.5499999999999998</v>
      </c>
      <c r="BD320" s="22"/>
      <c r="BE320" s="22"/>
      <c r="BF320">
        <v>6.95</v>
      </c>
      <c r="BG320" s="77">
        <v>39589.590277777781</v>
      </c>
      <c r="BH320" s="21" t="s">
        <v>309</v>
      </c>
      <c r="BI320">
        <v>34.15</v>
      </c>
      <c r="BJ320" s="25" t="s">
        <v>281</v>
      </c>
      <c r="BK320" s="15"/>
      <c r="BL320" s="19"/>
      <c r="BM320" s="15"/>
      <c r="BN320" s="15"/>
      <c r="BO320" s="22"/>
      <c r="BP320" s="22"/>
      <c r="BQ320" t="s">
        <v>303</v>
      </c>
      <c r="BR320" s="16">
        <v>5</v>
      </c>
      <c r="BT320" s="16">
        <v>0</v>
      </c>
      <c r="BU320" s="65"/>
      <c r="BV320">
        <v>48</v>
      </c>
    </row>
    <row r="321" spans="1:74">
      <c r="A321" s="19" t="s">
        <v>269</v>
      </c>
      <c r="B321" s="19">
        <v>1</v>
      </c>
      <c r="C321" t="s">
        <v>257</v>
      </c>
      <c r="D321">
        <v>2</v>
      </c>
      <c r="E321" s="15"/>
      <c r="F321" t="s">
        <v>284</v>
      </c>
      <c r="G321" t="s">
        <v>312</v>
      </c>
      <c r="H321" t="s">
        <v>244</v>
      </c>
      <c r="I321" s="17">
        <f t="shared" si="33"/>
        <v>53.917659999999998</v>
      </c>
      <c r="J321" s="18">
        <f t="shared" si="34"/>
        <v>9.9448799999999995</v>
      </c>
      <c r="L321" s="73" t="s">
        <v>273</v>
      </c>
      <c r="M321">
        <v>3</v>
      </c>
      <c r="N321" s="19"/>
      <c r="O321" s="19"/>
      <c r="P321">
        <v>3.5</v>
      </c>
      <c r="Q321" s="21" t="s">
        <v>245</v>
      </c>
      <c r="R321" s="15">
        <v>144</v>
      </c>
      <c r="S321" s="22"/>
      <c r="T321" s="22"/>
      <c r="U321" s="76"/>
      <c r="V321">
        <v>0.3895294117647059</v>
      </c>
      <c r="W321" s="43" t="s">
        <v>212</v>
      </c>
      <c r="X321" s="72"/>
      <c r="Y321" s="16">
        <f t="shared" si="40"/>
        <v>3.3</v>
      </c>
      <c r="Z321" s="16">
        <f t="shared" si="35"/>
        <v>5.4</v>
      </c>
      <c r="AA321" s="16">
        <f t="shared" si="36"/>
        <v>91.3</v>
      </c>
      <c r="AB321" s="22">
        <f t="shared" si="37"/>
        <v>3.65</v>
      </c>
      <c r="AC321" s="15"/>
      <c r="AD321" s="22">
        <v>0.10316666666666667</v>
      </c>
      <c r="AE321" s="15"/>
      <c r="AF321" s="22">
        <f t="shared" si="38"/>
        <v>5.8</v>
      </c>
      <c r="AG321" s="22">
        <f t="shared" si="39"/>
        <v>1.4</v>
      </c>
      <c r="AH321" s="20"/>
      <c r="AI321" s="21"/>
      <c r="AJ321">
        <v>8.0626596819999996</v>
      </c>
      <c r="AK321" s="22">
        <v>100</v>
      </c>
      <c r="AL321">
        <v>11.326252950000001</v>
      </c>
      <c r="AM321" s="22">
        <v>2</v>
      </c>
      <c r="AN321">
        <v>205.49780799999999</v>
      </c>
      <c r="AO321">
        <v>1.2604644650000001</v>
      </c>
      <c r="AP321" s="22">
        <v>2</v>
      </c>
      <c r="AQ321">
        <v>0</v>
      </c>
      <c r="AR321">
        <v>65.998951939999998</v>
      </c>
      <c r="AS321" s="25" t="s">
        <v>249</v>
      </c>
      <c r="AU321" t="s">
        <v>275</v>
      </c>
      <c r="AV321" s="21"/>
      <c r="AW321" s="21"/>
      <c r="AX321" s="75"/>
      <c r="AZ321" s="16"/>
      <c r="BA321">
        <v>5.53</v>
      </c>
      <c r="BB321">
        <v>3.65</v>
      </c>
      <c r="BC321">
        <v>2.5499999999999998</v>
      </c>
      <c r="BD321" s="22"/>
      <c r="BE321" s="22"/>
      <c r="BF321">
        <v>6.95</v>
      </c>
      <c r="BG321" s="77">
        <v>39589.590277777781</v>
      </c>
      <c r="BH321" s="21" t="s">
        <v>309</v>
      </c>
      <c r="BI321">
        <v>34.15</v>
      </c>
      <c r="BJ321" s="25" t="s">
        <v>281</v>
      </c>
      <c r="BK321" s="15"/>
      <c r="BL321" s="19"/>
      <c r="BM321" s="15"/>
      <c r="BN321" s="15"/>
      <c r="BO321" s="22"/>
      <c r="BP321" s="22"/>
      <c r="BQ321" t="s">
        <v>303</v>
      </c>
      <c r="BR321" s="16">
        <v>5</v>
      </c>
      <c r="BT321" s="16">
        <v>0</v>
      </c>
      <c r="BU321" s="65"/>
      <c r="BV321">
        <v>48</v>
      </c>
    </row>
    <row r="322" spans="1:74">
      <c r="A322" s="19" t="s">
        <v>269</v>
      </c>
      <c r="B322" s="19">
        <v>1</v>
      </c>
      <c r="C322" t="s">
        <v>257</v>
      </c>
      <c r="D322">
        <v>2</v>
      </c>
      <c r="E322" s="15"/>
      <c r="F322" t="s">
        <v>284</v>
      </c>
      <c r="G322" t="s">
        <v>312</v>
      </c>
      <c r="H322" t="s">
        <v>244</v>
      </c>
      <c r="I322" s="17">
        <f t="shared" si="33"/>
        <v>53.917659999999998</v>
      </c>
      <c r="J322" s="18">
        <f t="shared" si="34"/>
        <v>9.9448799999999995</v>
      </c>
      <c r="L322" s="73" t="s">
        <v>273</v>
      </c>
      <c r="M322">
        <v>4</v>
      </c>
      <c r="N322" s="19"/>
      <c r="O322" s="19"/>
      <c r="P322">
        <v>4</v>
      </c>
      <c r="Q322" s="21" t="s">
        <v>245</v>
      </c>
      <c r="R322" s="15">
        <v>144</v>
      </c>
      <c r="S322" s="22"/>
      <c r="T322" s="22"/>
      <c r="U322" s="76"/>
      <c r="V322">
        <v>0.41752941176470587</v>
      </c>
      <c r="W322" s="43" t="s">
        <v>212</v>
      </c>
      <c r="X322" s="72"/>
      <c r="Y322" s="16">
        <f t="shared" si="40"/>
        <v>3.3</v>
      </c>
      <c r="Z322" s="16">
        <f t="shared" si="35"/>
        <v>5.4</v>
      </c>
      <c r="AA322" s="16">
        <f t="shared" si="36"/>
        <v>91.3</v>
      </c>
      <c r="AB322" s="22">
        <f t="shared" si="37"/>
        <v>3.65</v>
      </c>
      <c r="AC322" s="15"/>
      <c r="AD322" s="22">
        <v>0.10316666666666667</v>
      </c>
      <c r="AE322" s="15"/>
      <c r="AF322" s="22">
        <f t="shared" si="38"/>
        <v>5.8</v>
      </c>
      <c r="AG322" s="22">
        <f t="shared" si="39"/>
        <v>1.4</v>
      </c>
      <c r="AH322" s="20"/>
      <c r="AI322" s="21"/>
      <c r="AJ322">
        <v>9.1354836539999997</v>
      </c>
      <c r="AK322" s="22">
        <v>100</v>
      </c>
      <c r="AL322">
        <v>11.83981784</v>
      </c>
      <c r="AM322" s="22">
        <v>2</v>
      </c>
      <c r="AN322">
        <v>234.94945899999999</v>
      </c>
      <c r="AO322">
        <v>1.389640497</v>
      </c>
      <c r="AP322" s="22">
        <v>2</v>
      </c>
      <c r="AQ322">
        <v>0</v>
      </c>
      <c r="AR322">
        <v>61.91302288</v>
      </c>
      <c r="AS322" s="25" t="s">
        <v>249</v>
      </c>
      <c r="AU322" t="s">
        <v>275</v>
      </c>
      <c r="AV322" s="21"/>
      <c r="AW322" s="21"/>
      <c r="AX322" s="75"/>
      <c r="AZ322" s="16"/>
      <c r="BA322">
        <v>5.53</v>
      </c>
      <c r="BB322">
        <v>3.65</v>
      </c>
      <c r="BC322">
        <v>2.5499999999999998</v>
      </c>
      <c r="BD322" s="22"/>
      <c r="BE322" s="22"/>
      <c r="BF322">
        <v>6.95</v>
      </c>
      <c r="BG322" s="77">
        <v>39589.590277777781</v>
      </c>
      <c r="BH322" s="21" t="s">
        <v>309</v>
      </c>
      <c r="BI322">
        <v>34.15</v>
      </c>
      <c r="BJ322" s="25" t="s">
        <v>281</v>
      </c>
      <c r="BK322" s="15"/>
      <c r="BL322" s="19"/>
      <c r="BM322" s="15"/>
      <c r="BN322" s="15"/>
      <c r="BO322" s="22"/>
      <c r="BP322" s="22"/>
      <c r="BQ322" t="s">
        <v>303</v>
      </c>
      <c r="BR322" s="16">
        <v>5</v>
      </c>
      <c r="BT322" s="16">
        <v>0</v>
      </c>
      <c r="BU322" s="65"/>
      <c r="BV322">
        <v>48</v>
      </c>
    </row>
    <row r="323" spans="1:74">
      <c r="A323" s="19" t="s">
        <v>269</v>
      </c>
      <c r="B323" s="19">
        <v>1</v>
      </c>
      <c r="C323" t="s">
        <v>257</v>
      </c>
      <c r="D323">
        <v>2</v>
      </c>
      <c r="E323" s="15"/>
      <c r="F323" t="s">
        <v>284</v>
      </c>
      <c r="G323" t="s">
        <v>312</v>
      </c>
      <c r="H323" t="s">
        <v>244</v>
      </c>
      <c r="I323" s="17">
        <f t="shared" ref="I323:I386" si="41">IF(D323=2,53.91766,54.31412)</f>
        <v>53.917659999999998</v>
      </c>
      <c r="J323" s="18">
        <f t="shared" ref="J323:J386" si="42">IF(D323=2,9.94488,9.97216)</f>
        <v>9.9448799999999995</v>
      </c>
      <c r="L323" s="73" t="s">
        <v>273</v>
      </c>
      <c r="M323">
        <v>5</v>
      </c>
      <c r="N323" s="19"/>
      <c r="O323" s="19"/>
      <c r="P323">
        <v>3.4</v>
      </c>
      <c r="Q323" s="21" t="s">
        <v>245</v>
      </c>
      <c r="R323" s="15">
        <v>144</v>
      </c>
      <c r="S323" s="22"/>
      <c r="T323" s="22"/>
      <c r="U323" s="76"/>
      <c r="V323">
        <v>0.2635294117647059</v>
      </c>
      <c r="W323" s="43" t="s">
        <v>212</v>
      </c>
      <c r="X323" s="72"/>
      <c r="Y323" s="16">
        <f t="shared" si="40"/>
        <v>3.3</v>
      </c>
      <c r="Z323" s="16">
        <f t="shared" ref="Z323:Z386" si="43">IF(D323=2,5.4,28.9)</f>
        <v>5.4</v>
      </c>
      <c r="AA323" s="16">
        <f t="shared" ref="AA323:AA386" si="44">IF(D323=2,91.3,58.7)</f>
        <v>91.3</v>
      </c>
      <c r="AB323" s="22">
        <f t="shared" ref="AB323:AB386" si="45">IF(D323=2,3.65,1.74)</f>
        <v>3.65</v>
      </c>
      <c r="AC323" s="15"/>
      <c r="AD323" s="22">
        <v>0.10316666666666667</v>
      </c>
      <c r="AE323" s="15"/>
      <c r="AF323" s="22">
        <f t="shared" ref="AF323:AF386" si="46">IF(D323=2,5.8,6.5)</f>
        <v>5.8</v>
      </c>
      <c r="AG323" s="22">
        <f t="shared" ref="AG323:AG386" si="47">IF(D323=2,1.4,1.55)</f>
        <v>1.4</v>
      </c>
      <c r="AH323" s="20"/>
      <c r="AI323" s="21"/>
      <c r="AJ323">
        <v>9.700032942</v>
      </c>
      <c r="AK323" s="22">
        <v>100</v>
      </c>
      <c r="AL323">
        <v>12.251246419999999</v>
      </c>
      <c r="AM323" s="22">
        <v>2</v>
      </c>
      <c r="AN323">
        <v>222.84262269999999</v>
      </c>
      <c r="AO323">
        <v>1.4707954860000001</v>
      </c>
      <c r="AP323" s="22">
        <v>2</v>
      </c>
      <c r="AQ323">
        <v>0</v>
      </c>
      <c r="AR323">
        <v>60.240865319999997</v>
      </c>
      <c r="AS323" s="25" t="s">
        <v>249</v>
      </c>
      <c r="AU323" t="s">
        <v>275</v>
      </c>
      <c r="AV323" s="21"/>
      <c r="AW323" s="21"/>
      <c r="AX323" s="75"/>
      <c r="AZ323" s="16"/>
      <c r="BA323">
        <v>5.53</v>
      </c>
      <c r="BB323">
        <v>3.65</v>
      </c>
      <c r="BC323">
        <v>2.5499999999999998</v>
      </c>
      <c r="BD323" s="22"/>
      <c r="BE323" s="22"/>
      <c r="BF323">
        <v>6.95</v>
      </c>
      <c r="BG323" s="77">
        <v>39589.590277777781</v>
      </c>
      <c r="BH323" s="21" t="s">
        <v>309</v>
      </c>
      <c r="BI323">
        <v>34.15</v>
      </c>
      <c r="BJ323" s="25" t="s">
        <v>281</v>
      </c>
      <c r="BK323" s="15"/>
      <c r="BL323" s="19"/>
      <c r="BM323" s="15"/>
      <c r="BN323" s="15"/>
      <c r="BO323" s="22"/>
      <c r="BP323" s="22"/>
      <c r="BQ323" t="s">
        <v>303</v>
      </c>
      <c r="BR323" s="16">
        <v>5</v>
      </c>
      <c r="BT323" s="16">
        <v>0</v>
      </c>
      <c r="BU323" s="65"/>
      <c r="BV323">
        <v>48</v>
      </c>
    </row>
    <row r="324" spans="1:74">
      <c r="A324" s="19" t="s">
        <v>269</v>
      </c>
      <c r="B324" s="19">
        <v>1</v>
      </c>
      <c r="C324" t="s">
        <v>257</v>
      </c>
      <c r="D324">
        <v>2</v>
      </c>
      <c r="E324" s="15"/>
      <c r="F324" t="s">
        <v>284</v>
      </c>
      <c r="G324" t="s">
        <v>312</v>
      </c>
      <c r="H324" t="s">
        <v>244</v>
      </c>
      <c r="I324" s="17">
        <f t="shared" si="41"/>
        <v>53.917659999999998</v>
      </c>
      <c r="J324" s="18">
        <f t="shared" si="42"/>
        <v>9.9448799999999995</v>
      </c>
      <c r="L324" s="73" t="s">
        <v>273</v>
      </c>
      <c r="M324">
        <v>6</v>
      </c>
      <c r="N324" s="19"/>
      <c r="O324" s="19"/>
      <c r="P324">
        <v>12.9</v>
      </c>
      <c r="Q324" s="21" t="s">
        <v>245</v>
      </c>
      <c r="R324" s="15">
        <v>144</v>
      </c>
      <c r="S324" s="22"/>
      <c r="T324" s="22"/>
      <c r="U324" s="76"/>
      <c r="V324">
        <v>3.1294117647058826E-2</v>
      </c>
      <c r="W324" s="43" t="s">
        <v>212</v>
      </c>
      <c r="X324" s="72"/>
      <c r="Y324" s="16">
        <f t="shared" si="40"/>
        <v>3.3</v>
      </c>
      <c r="Z324" s="16">
        <f t="shared" si="43"/>
        <v>5.4</v>
      </c>
      <c r="AA324" s="16">
        <f t="shared" si="44"/>
        <v>91.3</v>
      </c>
      <c r="AB324" s="22">
        <f t="shared" si="45"/>
        <v>3.65</v>
      </c>
      <c r="AC324" s="15"/>
      <c r="AD324" s="22">
        <v>0.10316666666666667</v>
      </c>
      <c r="AE324" s="15"/>
      <c r="AF324" s="22">
        <f t="shared" si="46"/>
        <v>5.8</v>
      </c>
      <c r="AG324" s="22">
        <f t="shared" si="47"/>
        <v>1.4</v>
      </c>
      <c r="AH324" s="20"/>
      <c r="AI324" s="21"/>
      <c r="AJ324">
        <v>8.8035616690000005</v>
      </c>
      <c r="AK324" s="22">
        <v>100</v>
      </c>
      <c r="AL324">
        <v>11.873150519999999</v>
      </c>
      <c r="AM324" s="22">
        <v>2</v>
      </c>
      <c r="AN324">
        <v>178.0123533</v>
      </c>
      <c r="AO324">
        <v>1.2086961430000001</v>
      </c>
      <c r="AP324" s="22">
        <v>2</v>
      </c>
      <c r="AQ324">
        <v>0</v>
      </c>
      <c r="AR324">
        <v>67.866876489999996</v>
      </c>
      <c r="AS324" s="25" t="s">
        <v>249</v>
      </c>
      <c r="AU324" t="s">
        <v>275</v>
      </c>
      <c r="AV324" s="21"/>
      <c r="AW324" s="21"/>
      <c r="AX324" s="75"/>
      <c r="AZ324" s="16"/>
      <c r="BA324">
        <v>5.53</v>
      </c>
      <c r="BB324">
        <v>3.65</v>
      </c>
      <c r="BC324">
        <v>2.5499999999999998</v>
      </c>
      <c r="BD324" s="22"/>
      <c r="BE324" s="22"/>
      <c r="BF324">
        <v>6.95</v>
      </c>
      <c r="BG324" s="77">
        <v>39589.590277777781</v>
      </c>
      <c r="BH324" s="21" t="s">
        <v>309</v>
      </c>
      <c r="BI324">
        <v>34.15</v>
      </c>
      <c r="BJ324" s="25" t="s">
        <v>281</v>
      </c>
      <c r="BK324" s="15"/>
      <c r="BL324" s="19"/>
      <c r="BM324" s="15"/>
      <c r="BN324" s="15"/>
      <c r="BO324" s="22"/>
      <c r="BP324" s="22"/>
      <c r="BQ324" t="s">
        <v>303</v>
      </c>
      <c r="BR324" s="16">
        <v>5</v>
      </c>
      <c r="BT324" s="16">
        <v>0</v>
      </c>
      <c r="BU324" s="65"/>
      <c r="BV324">
        <v>48</v>
      </c>
    </row>
    <row r="325" spans="1:74">
      <c r="A325" s="19" t="s">
        <v>269</v>
      </c>
      <c r="B325" s="19">
        <v>1</v>
      </c>
      <c r="C325" t="s">
        <v>257</v>
      </c>
      <c r="D325">
        <v>2</v>
      </c>
      <c r="E325" s="15"/>
      <c r="F325" t="s">
        <v>284</v>
      </c>
      <c r="G325" t="s">
        <v>312</v>
      </c>
      <c r="H325" t="s">
        <v>244</v>
      </c>
      <c r="I325" s="17">
        <f t="shared" si="41"/>
        <v>53.917659999999998</v>
      </c>
      <c r="J325" s="18">
        <f t="shared" si="42"/>
        <v>9.9448799999999995</v>
      </c>
      <c r="L325" s="73" t="s">
        <v>273</v>
      </c>
      <c r="M325">
        <v>7</v>
      </c>
      <c r="N325" s="19"/>
      <c r="O325" s="19"/>
      <c r="P325">
        <v>4.5999999999999996</v>
      </c>
      <c r="Q325" s="21" t="s">
        <v>245</v>
      </c>
      <c r="R325" s="15">
        <v>144</v>
      </c>
      <c r="S325" s="22"/>
      <c r="T325" s="22"/>
      <c r="U325" s="76"/>
      <c r="V325">
        <v>0.23635294117647057</v>
      </c>
      <c r="W325" s="43" t="s">
        <v>212</v>
      </c>
      <c r="X325" s="72"/>
      <c r="Y325" s="16">
        <f t="shared" si="40"/>
        <v>3.3</v>
      </c>
      <c r="Z325" s="16">
        <f t="shared" si="43"/>
        <v>5.4</v>
      </c>
      <c r="AA325" s="16">
        <f t="shared" si="44"/>
        <v>91.3</v>
      </c>
      <c r="AB325" s="22">
        <f t="shared" si="45"/>
        <v>3.65</v>
      </c>
      <c r="AC325" s="15"/>
      <c r="AD325" s="22">
        <v>0.10316666666666667</v>
      </c>
      <c r="AE325" s="15"/>
      <c r="AF325" s="22">
        <f t="shared" si="46"/>
        <v>5.8</v>
      </c>
      <c r="AG325" s="22">
        <f t="shared" si="47"/>
        <v>1.4</v>
      </c>
      <c r="AH325" s="20"/>
      <c r="AI325" s="21"/>
      <c r="AJ325">
        <v>9.3704977659999997</v>
      </c>
      <c r="AK325" s="22">
        <v>100</v>
      </c>
      <c r="AL325">
        <v>11.929973670000001</v>
      </c>
      <c r="AM325" s="22">
        <v>2</v>
      </c>
      <c r="AN325">
        <v>205.48975419999999</v>
      </c>
      <c r="AO325">
        <v>1.3212176330000001</v>
      </c>
      <c r="AP325" s="22">
        <v>2</v>
      </c>
      <c r="AQ325">
        <v>0</v>
      </c>
      <c r="AR325">
        <v>66.418651800000006</v>
      </c>
      <c r="AS325" s="25" t="s">
        <v>249</v>
      </c>
      <c r="AU325" t="s">
        <v>275</v>
      </c>
      <c r="AV325" s="21"/>
      <c r="AW325" s="21"/>
      <c r="AX325" s="75"/>
      <c r="AZ325" s="16"/>
      <c r="BA325">
        <v>5.53</v>
      </c>
      <c r="BB325">
        <v>3.65</v>
      </c>
      <c r="BC325">
        <v>2.5499999999999998</v>
      </c>
      <c r="BD325" s="22"/>
      <c r="BE325" s="22"/>
      <c r="BF325">
        <v>6.95</v>
      </c>
      <c r="BG325" s="77">
        <v>39589.590277777781</v>
      </c>
      <c r="BH325" s="21" t="s">
        <v>309</v>
      </c>
      <c r="BI325">
        <v>34.15</v>
      </c>
      <c r="BJ325" s="25" t="s">
        <v>281</v>
      </c>
      <c r="BK325" s="15"/>
      <c r="BL325" s="19"/>
      <c r="BM325" s="15"/>
      <c r="BN325" s="15"/>
      <c r="BO325" s="22"/>
      <c r="BP325" s="22"/>
      <c r="BQ325" t="s">
        <v>303</v>
      </c>
      <c r="BR325" s="16">
        <v>5</v>
      </c>
      <c r="BT325" s="16">
        <v>0</v>
      </c>
      <c r="BU325" s="65"/>
      <c r="BV325">
        <v>48</v>
      </c>
    </row>
    <row r="326" spans="1:74">
      <c r="A326" s="19" t="s">
        <v>269</v>
      </c>
      <c r="B326" s="19">
        <v>1</v>
      </c>
      <c r="C326" t="s">
        <v>257</v>
      </c>
      <c r="D326">
        <v>2</v>
      </c>
      <c r="E326" s="15"/>
      <c r="F326" t="s">
        <v>284</v>
      </c>
      <c r="G326" t="s">
        <v>312</v>
      </c>
      <c r="H326" t="s">
        <v>244</v>
      </c>
      <c r="I326" s="17">
        <f t="shared" si="41"/>
        <v>53.917659999999998</v>
      </c>
      <c r="J326" s="18">
        <f t="shared" si="42"/>
        <v>9.9448799999999995</v>
      </c>
      <c r="L326" s="73" t="s">
        <v>273</v>
      </c>
      <c r="M326">
        <v>8</v>
      </c>
      <c r="N326" s="19"/>
      <c r="O326" s="19"/>
      <c r="P326">
        <v>5</v>
      </c>
      <c r="Q326" s="21" t="s">
        <v>245</v>
      </c>
      <c r="R326" s="15">
        <v>144</v>
      </c>
      <c r="S326" s="22"/>
      <c r="T326" s="22"/>
      <c r="U326" s="76"/>
      <c r="V326">
        <v>0.13094117647058823</v>
      </c>
      <c r="W326" s="43" t="s">
        <v>212</v>
      </c>
      <c r="X326" s="72"/>
      <c r="Y326" s="16">
        <f t="shared" ref="Y326:Y389" si="48">IF(D326=2,3.3,12.4)</f>
        <v>3.3</v>
      </c>
      <c r="Z326" s="16">
        <f t="shared" si="43"/>
        <v>5.4</v>
      </c>
      <c r="AA326" s="16">
        <f t="shared" si="44"/>
        <v>91.3</v>
      </c>
      <c r="AB326" s="22">
        <f t="shared" si="45"/>
        <v>3.65</v>
      </c>
      <c r="AC326" s="15"/>
      <c r="AD326" s="22">
        <v>0.10316666666666667</v>
      </c>
      <c r="AE326" s="15"/>
      <c r="AF326" s="22">
        <f t="shared" si="46"/>
        <v>5.8</v>
      </c>
      <c r="AG326" s="22">
        <f t="shared" si="47"/>
        <v>1.4</v>
      </c>
      <c r="AH326" s="20"/>
      <c r="AI326" s="21"/>
      <c r="AJ326">
        <v>10.003274279999999</v>
      </c>
      <c r="AK326" s="22">
        <v>100</v>
      </c>
      <c r="AL326">
        <v>12.34802429</v>
      </c>
      <c r="AM326" s="22">
        <v>2</v>
      </c>
      <c r="AN326">
        <v>217.8240788</v>
      </c>
      <c r="AO326">
        <v>1.459693903</v>
      </c>
      <c r="AP326" s="22">
        <v>2</v>
      </c>
      <c r="AQ326">
        <v>0</v>
      </c>
      <c r="AR326">
        <v>64.935990910000001</v>
      </c>
      <c r="AS326" s="25" t="s">
        <v>249</v>
      </c>
      <c r="AU326" t="s">
        <v>275</v>
      </c>
      <c r="AV326" s="21"/>
      <c r="AW326" s="21"/>
      <c r="AX326" s="75"/>
      <c r="AZ326" s="16"/>
      <c r="BA326">
        <v>5.53</v>
      </c>
      <c r="BB326">
        <v>3.65</v>
      </c>
      <c r="BC326">
        <v>2.5499999999999998</v>
      </c>
      <c r="BD326" s="22"/>
      <c r="BE326" s="22"/>
      <c r="BF326">
        <v>6.95</v>
      </c>
      <c r="BG326" s="77">
        <v>39589.590277777781</v>
      </c>
      <c r="BH326" s="21" t="s">
        <v>309</v>
      </c>
      <c r="BI326">
        <v>34.15</v>
      </c>
      <c r="BJ326" s="25" t="s">
        <v>281</v>
      </c>
      <c r="BK326" s="15"/>
      <c r="BL326" s="19"/>
      <c r="BM326" s="15"/>
      <c r="BN326" s="15"/>
      <c r="BO326" s="22"/>
      <c r="BP326" s="22"/>
      <c r="BQ326" t="s">
        <v>303</v>
      </c>
      <c r="BR326" s="16">
        <v>5</v>
      </c>
      <c r="BT326" s="16">
        <v>0</v>
      </c>
      <c r="BU326" s="65"/>
      <c r="BV326">
        <v>48</v>
      </c>
    </row>
    <row r="327" spans="1:74">
      <c r="A327" s="19" t="s">
        <v>269</v>
      </c>
      <c r="B327" s="19">
        <v>1</v>
      </c>
      <c r="C327" t="s">
        <v>257</v>
      </c>
      <c r="D327">
        <v>2</v>
      </c>
      <c r="E327" s="15"/>
      <c r="F327" t="s">
        <v>285</v>
      </c>
      <c r="G327" t="s">
        <v>312</v>
      </c>
      <c r="H327" t="s">
        <v>241</v>
      </c>
      <c r="I327" s="17">
        <f t="shared" si="41"/>
        <v>53.917659999999998</v>
      </c>
      <c r="J327" s="18">
        <f t="shared" si="42"/>
        <v>9.9448799999999995</v>
      </c>
      <c r="L327" s="73" t="s">
        <v>273</v>
      </c>
      <c r="M327">
        <v>1</v>
      </c>
      <c r="N327" s="19"/>
      <c r="O327" s="19"/>
      <c r="P327">
        <v>2.8</v>
      </c>
      <c r="Q327" s="21" t="s">
        <v>245</v>
      </c>
      <c r="R327" s="15">
        <v>144</v>
      </c>
      <c r="S327" s="22"/>
      <c r="T327" s="22"/>
      <c r="U327" s="76"/>
      <c r="V327">
        <v>0.6011764705882352</v>
      </c>
      <c r="W327" s="43" t="s">
        <v>212</v>
      </c>
      <c r="X327" s="72"/>
      <c r="Y327" s="16">
        <f t="shared" si="48"/>
        <v>3.3</v>
      </c>
      <c r="Z327" s="16">
        <f t="shared" si="43"/>
        <v>5.4</v>
      </c>
      <c r="AA327" s="16">
        <f t="shared" si="44"/>
        <v>91.3</v>
      </c>
      <c r="AB327" s="22">
        <f t="shared" si="45"/>
        <v>3.65</v>
      </c>
      <c r="AC327" s="15"/>
      <c r="AD327" s="22">
        <v>0.10316666666666667</v>
      </c>
      <c r="AE327" s="15"/>
      <c r="AF327" s="22">
        <f t="shared" si="46"/>
        <v>5.8</v>
      </c>
      <c r="AG327" s="22">
        <f t="shared" si="47"/>
        <v>1.4</v>
      </c>
      <c r="AH327" s="20"/>
      <c r="AI327" s="21"/>
      <c r="AJ327">
        <v>14.77938333</v>
      </c>
      <c r="AK327" s="22">
        <v>100</v>
      </c>
      <c r="AL327">
        <v>14.71857778</v>
      </c>
      <c r="AM327" s="22">
        <v>2</v>
      </c>
      <c r="AN327">
        <v>479.58705559999999</v>
      </c>
      <c r="AO327">
        <v>2.8680099999999999</v>
      </c>
      <c r="AP327" s="22">
        <v>2</v>
      </c>
      <c r="AQ327">
        <v>0</v>
      </c>
      <c r="AR327">
        <v>39.182322220000003</v>
      </c>
      <c r="AS327" s="25" t="s">
        <v>249</v>
      </c>
      <c r="AU327" t="s">
        <v>270</v>
      </c>
      <c r="AV327" s="21"/>
      <c r="AW327" s="21"/>
      <c r="AX327" s="75"/>
      <c r="AZ327" s="16"/>
      <c r="BA327">
        <v>5.71</v>
      </c>
      <c r="BB327">
        <v>2.81</v>
      </c>
      <c r="BC327">
        <v>1.83</v>
      </c>
      <c r="BD327" s="22"/>
      <c r="BE327" s="22"/>
      <c r="BF327">
        <v>7.04</v>
      </c>
      <c r="BG327" s="77">
        <v>39589.527777777781</v>
      </c>
      <c r="BH327" s="21" t="s">
        <v>309</v>
      </c>
      <c r="BI327">
        <v>56</v>
      </c>
      <c r="BJ327" s="25" t="s">
        <v>281</v>
      </c>
      <c r="BK327" s="15"/>
      <c r="BL327" s="19"/>
      <c r="BM327" s="15"/>
      <c r="BN327" s="15"/>
      <c r="BO327" s="22"/>
      <c r="BP327" s="22"/>
      <c r="BQ327" t="s">
        <v>303</v>
      </c>
      <c r="BR327" s="16">
        <v>5</v>
      </c>
      <c r="BT327" s="16">
        <v>0</v>
      </c>
      <c r="BU327" s="65"/>
      <c r="BV327">
        <v>588</v>
      </c>
    </row>
    <row r="328" spans="1:74">
      <c r="A328" s="19" t="s">
        <v>269</v>
      </c>
      <c r="B328" s="19">
        <v>1</v>
      </c>
      <c r="C328" t="s">
        <v>257</v>
      </c>
      <c r="D328">
        <v>2</v>
      </c>
      <c r="E328" s="15"/>
      <c r="F328" t="s">
        <v>285</v>
      </c>
      <c r="G328" t="s">
        <v>312</v>
      </c>
      <c r="H328" t="s">
        <v>241</v>
      </c>
      <c r="I328" s="17">
        <f t="shared" si="41"/>
        <v>53.917659999999998</v>
      </c>
      <c r="J328" s="18">
        <f t="shared" si="42"/>
        <v>9.9448799999999995</v>
      </c>
      <c r="L328" s="73" t="s">
        <v>273</v>
      </c>
      <c r="M328">
        <v>2</v>
      </c>
      <c r="N328" s="19"/>
      <c r="O328" s="19"/>
      <c r="P328">
        <v>3.1</v>
      </c>
      <c r="Q328" s="21" t="s">
        <v>245</v>
      </c>
      <c r="R328" s="15">
        <v>144</v>
      </c>
      <c r="S328" s="22"/>
      <c r="T328" s="22"/>
      <c r="U328" s="76"/>
      <c r="V328">
        <v>0.37470588235294117</v>
      </c>
      <c r="W328" s="43" t="s">
        <v>212</v>
      </c>
      <c r="X328" s="72"/>
      <c r="Y328" s="16">
        <f t="shared" si="48"/>
        <v>3.3</v>
      </c>
      <c r="Z328" s="16">
        <f t="shared" si="43"/>
        <v>5.4</v>
      </c>
      <c r="AA328" s="16">
        <f t="shared" si="44"/>
        <v>91.3</v>
      </c>
      <c r="AB328" s="22">
        <f t="shared" si="45"/>
        <v>3.65</v>
      </c>
      <c r="AC328" s="15"/>
      <c r="AD328" s="22">
        <v>0.10316666666666667</v>
      </c>
      <c r="AE328" s="15"/>
      <c r="AF328" s="22">
        <f t="shared" si="46"/>
        <v>5.8</v>
      </c>
      <c r="AG328" s="22">
        <f t="shared" si="47"/>
        <v>1.4</v>
      </c>
      <c r="AH328" s="20"/>
      <c r="AI328" s="21"/>
      <c r="AJ328">
        <v>14.25070833</v>
      </c>
      <c r="AK328" s="22">
        <v>100</v>
      </c>
      <c r="AL328">
        <v>14.92304167</v>
      </c>
      <c r="AM328" s="22">
        <v>2</v>
      </c>
      <c r="AN328">
        <v>347.53086109999998</v>
      </c>
      <c r="AO328">
        <v>2.626667222</v>
      </c>
      <c r="AP328" s="22">
        <v>2</v>
      </c>
      <c r="AQ328">
        <v>0</v>
      </c>
      <c r="AR328">
        <v>39.122272219999999</v>
      </c>
      <c r="AS328" s="25" t="s">
        <v>249</v>
      </c>
      <c r="AU328" t="s">
        <v>270</v>
      </c>
      <c r="AV328" s="21"/>
      <c r="AW328" s="21"/>
      <c r="AX328" s="75"/>
      <c r="AZ328" s="16"/>
      <c r="BA328">
        <v>5.71</v>
      </c>
      <c r="BB328">
        <v>2.81</v>
      </c>
      <c r="BC328">
        <v>1.83</v>
      </c>
      <c r="BD328" s="22"/>
      <c r="BE328" s="22"/>
      <c r="BF328">
        <v>7.04</v>
      </c>
      <c r="BG328" s="77">
        <v>39589.527777777781</v>
      </c>
      <c r="BH328" s="21" t="s">
        <v>309</v>
      </c>
      <c r="BI328">
        <v>56</v>
      </c>
      <c r="BJ328" s="25" t="s">
        <v>281</v>
      </c>
      <c r="BK328" s="15"/>
      <c r="BL328" s="19"/>
      <c r="BM328" s="15"/>
      <c r="BN328" s="15"/>
      <c r="BO328" s="22"/>
      <c r="BP328" s="22"/>
      <c r="BQ328" t="s">
        <v>303</v>
      </c>
      <c r="BR328" s="16">
        <v>5</v>
      </c>
      <c r="BT328" s="16">
        <v>0</v>
      </c>
      <c r="BU328" s="65"/>
      <c r="BV328">
        <v>588</v>
      </c>
    </row>
    <row r="329" spans="1:74">
      <c r="A329" s="19" t="s">
        <v>269</v>
      </c>
      <c r="B329" s="19">
        <v>1</v>
      </c>
      <c r="C329" t="s">
        <v>257</v>
      </c>
      <c r="D329">
        <v>2</v>
      </c>
      <c r="E329" s="15"/>
      <c r="F329" t="s">
        <v>285</v>
      </c>
      <c r="G329" t="s">
        <v>312</v>
      </c>
      <c r="H329" t="s">
        <v>241</v>
      </c>
      <c r="I329" s="17">
        <f t="shared" si="41"/>
        <v>53.917659999999998</v>
      </c>
      <c r="J329" s="18">
        <f t="shared" si="42"/>
        <v>9.9448799999999995</v>
      </c>
      <c r="L329" s="73" t="s">
        <v>273</v>
      </c>
      <c r="M329">
        <v>3</v>
      </c>
      <c r="N329" s="19"/>
      <c r="O329" s="19"/>
      <c r="P329">
        <v>13</v>
      </c>
      <c r="Q329" s="21" t="s">
        <v>245</v>
      </c>
      <c r="R329" s="15">
        <v>144</v>
      </c>
      <c r="S329" s="22"/>
      <c r="T329" s="22"/>
      <c r="U329" s="76"/>
      <c r="V329">
        <v>9.7176470588235295E-2</v>
      </c>
      <c r="W329" s="43" t="s">
        <v>212</v>
      </c>
      <c r="X329" s="72"/>
      <c r="Y329" s="16">
        <f t="shared" si="48"/>
        <v>3.3</v>
      </c>
      <c r="Z329" s="16">
        <f t="shared" si="43"/>
        <v>5.4</v>
      </c>
      <c r="AA329" s="16">
        <f t="shared" si="44"/>
        <v>91.3</v>
      </c>
      <c r="AB329" s="22">
        <f t="shared" si="45"/>
        <v>3.65</v>
      </c>
      <c r="AC329" s="15"/>
      <c r="AD329" s="22">
        <v>0.10316666666666667</v>
      </c>
      <c r="AE329" s="15"/>
      <c r="AF329" s="22">
        <f t="shared" si="46"/>
        <v>5.8</v>
      </c>
      <c r="AG329" s="22">
        <f t="shared" si="47"/>
        <v>1.4</v>
      </c>
      <c r="AH329" s="20"/>
      <c r="AI329" s="21"/>
      <c r="AJ329">
        <v>7.5243131490000001</v>
      </c>
      <c r="AK329" s="22">
        <v>100</v>
      </c>
      <c r="AL329">
        <v>11.65965482</v>
      </c>
      <c r="AM329" s="22">
        <v>2</v>
      </c>
      <c r="AN329">
        <v>159.53827390000001</v>
      </c>
      <c r="AO329">
        <v>1.1568388249999999</v>
      </c>
      <c r="AP329" s="22">
        <v>2</v>
      </c>
      <c r="AQ329">
        <v>0</v>
      </c>
      <c r="AR329">
        <v>68.432892109999997</v>
      </c>
      <c r="AS329" s="25" t="s">
        <v>249</v>
      </c>
      <c r="AU329" t="s">
        <v>270</v>
      </c>
      <c r="AV329" s="21"/>
      <c r="AW329" s="21"/>
      <c r="AX329" s="75"/>
      <c r="AZ329" s="16"/>
      <c r="BA329">
        <v>5.71</v>
      </c>
      <c r="BB329">
        <v>2.81</v>
      </c>
      <c r="BC329">
        <v>1.83</v>
      </c>
      <c r="BD329" s="22"/>
      <c r="BE329" s="22"/>
      <c r="BF329">
        <v>7.04</v>
      </c>
      <c r="BG329" s="77">
        <v>39589.527777777781</v>
      </c>
      <c r="BH329" s="21" t="s">
        <v>309</v>
      </c>
      <c r="BI329">
        <v>56</v>
      </c>
      <c r="BJ329" s="25" t="s">
        <v>281</v>
      </c>
      <c r="BK329" s="15"/>
      <c r="BL329" s="19"/>
      <c r="BM329" s="15"/>
      <c r="BN329" s="15"/>
      <c r="BO329" s="22"/>
      <c r="BP329" s="22"/>
      <c r="BQ329" t="s">
        <v>303</v>
      </c>
      <c r="BR329" s="16">
        <v>5</v>
      </c>
      <c r="BT329" s="16">
        <v>0</v>
      </c>
      <c r="BU329" s="65"/>
      <c r="BV329">
        <v>588</v>
      </c>
    </row>
    <row r="330" spans="1:74">
      <c r="A330" s="19" t="s">
        <v>269</v>
      </c>
      <c r="B330" s="19">
        <v>1</v>
      </c>
      <c r="C330" t="s">
        <v>257</v>
      </c>
      <c r="D330">
        <v>2</v>
      </c>
      <c r="E330" s="15"/>
      <c r="F330" t="s">
        <v>285</v>
      </c>
      <c r="G330" t="s">
        <v>312</v>
      </c>
      <c r="H330" t="s">
        <v>241</v>
      </c>
      <c r="I330" s="17">
        <f t="shared" si="41"/>
        <v>53.917659999999998</v>
      </c>
      <c r="J330" s="18">
        <f t="shared" si="42"/>
        <v>9.9448799999999995</v>
      </c>
      <c r="L330" s="73" t="s">
        <v>273</v>
      </c>
      <c r="M330">
        <v>4</v>
      </c>
      <c r="N330" s="19"/>
      <c r="O330" s="19"/>
      <c r="P330">
        <v>3.5</v>
      </c>
      <c r="Q330" s="21" t="s">
        <v>245</v>
      </c>
      <c r="R330" s="15">
        <v>144</v>
      </c>
      <c r="S330" s="22"/>
      <c r="T330" s="22"/>
      <c r="U330" s="76"/>
      <c r="V330">
        <v>0.34752941176470586</v>
      </c>
      <c r="W330" s="43" t="s">
        <v>212</v>
      </c>
      <c r="X330" s="72"/>
      <c r="Y330" s="16">
        <f t="shared" si="48"/>
        <v>3.3</v>
      </c>
      <c r="Z330" s="16">
        <f t="shared" si="43"/>
        <v>5.4</v>
      </c>
      <c r="AA330" s="16">
        <f t="shared" si="44"/>
        <v>91.3</v>
      </c>
      <c r="AB330" s="22">
        <f t="shared" si="45"/>
        <v>3.65</v>
      </c>
      <c r="AC330" s="15"/>
      <c r="AD330" s="22">
        <v>0.10316666666666667</v>
      </c>
      <c r="AE330" s="15"/>
      <c r="AF330" s="22">
        <f t="shared" si="46"/>
        <v>5.8</v>
      </c>
      <c r="AG330" s="22">
        <f t="shared" si="47"/>
        <v>1.4</v>
      </c>
      <c r="AH330" s="20"/>
      <c r="AI330" s="21"/>
      <c r="AJ330">
        <v>8.3683096219999999</v>
      </c>
      <c r="AK330" s="22">
        <v>100</v>
      </c>
      <c r="AL330">
        <v>11.487825409999999</v>
      </c>
      <c r="AM330" s="22">
        <v>2</v>
      </c>
      <c r="AN330">
        <v>218.294735</v>
      </c>
      <c r="AO330">
        <v>1.3412861190000001</v>
      </c>
      <c r="AP330" s="22">
        <v>2</v>
      </c>
      <c r="AQ330">
        <v>0</v>
      </c>
      <c r="AR330">
        <v>64.898462960000003</v>
      </c>
      <c r="AS330" s="25" t="s">
        <v>249</v>
      </c>
      <c r="AU330" t="s">
        <v>270</v>
      </c>
      <c r="AV330" s="21"/>
      <c r="AW330" s="21"/>
      <c r="AX330" s="75"/>
      <c r="AZ330" s="16"/>
      <c r="BA330">
        <v>5.71</v>
      </c>
      <c r="BB330">
        <v>2.81</v>
      </c>
      <c r="BC330">
        <v>1.83</v>
      </c>
      <c r="BD330" s="22"/>
      <c r="BE330" s="22"/>
      <c r="BF330">
        <v>7.04</v>
      </c>
      <c r="BG330" s="77">
        <v>39589.527777777781</v>
      </c>
      <c r="BH330" s="21" t="s">
        <v>309</v>
      </c>
      <c r="BI330">
        <v>56</v>
      </c>
      <c r="BJ330" s="25" t="s">
        <v>281</v>
      </c>
      <c r="BK330" s="15"/>
      <c r="BL330" s="19"/>
      <c r="BM330" s="15"/>
      <c r="BN330" s="15"/>
      <c r="BO330" s="22"/>
      <c r="BP330" s="22"/>
      <c r="BQ330" t="s">
        <v>303</v>
      </c>
      <c r="BR330" s="16">
        <v>5</v>
      </c>
      <c r="BT330" s="16">
        <v>0</v>
      </c>
      <c r="BU330" s="65"/>
      <c r="BV330">
        <v>588</v>
      </c>
    </row>
    <row r="331" spans="1:74">
      <c r="A331" s="19" t="s">
        <v>269</v>
      </c>
      <c r="B331" s="19">
        <v>1</v>
      </c>
      <c r="C331" t="s">
        <v>257</v>
      </c>
      <c r="D331">
        <v>2</v>
      </c>
      <c r="E331" s="15"/>
      <c r="F331" t="s">
        <v>285</v>
      </c>
      <c r="G331" t="s">
        <v>312</v>
      </c>
      <c r="H331" t="s">
        <v>241</v>
      </c>
      <c r="I331" s="17">
        <f t="shared" si="41"/>
        <v>53.917659999999998</v>
      </c>
      <c r="J331" s="18">
        <f t="shared" si="42"/>
        <v>9.9448799999999995</v>
      </c>
      <c r="L331" s="73" t="s">
        <v>273</v>
      </c>
      <c r="M331">
        <v>5</v>
      </c>
      <c r="N331" s="19"/>
      <c r="O331" s="19"/>
      <c r="P331">
        <v>4.0999999999999996</v>
      </c>
      <c r="Q331" s="21" t="s">
        <v>245</v>
      </c>
      <c r="R331" s="15">
        <v>144</v>
      </c>
      <c r="S331" s="22"/>
      <c r="T331" s="22"/>
      <c r="U331" s="76"/>
      <c r="V331">
        <v>0.23552941176470585</v>
      </c>
      <c r="W331" s="43" t="s">
        <v>212</v>
      </c>
      <c r="X331" s="72"/>
      <c r="Y331" s="16">
        <f t="shared" si="48"/>
        <v>3.3</v>
      </c>
      <c r="Z331" s="16">
        <f t="shared" si="43"/>
        <v>5.4</v>
      </c>
      <c r="AA331" s="16">
        <f t="shared" si="44"/>
        <v>91.3</v>
      </c>
      <c r="AB331" s="22">
        <f t="shared" si="45"/>
        <v>3.65</v>
      </c>
      <c r="AC331" s="15"/>
      <c r="AD331" s="22">
        <v>0.10316666666666667</v>
      </c>
      <c r="AE331" s="15"/>
      <c r="AF331" s="22">
        <f t="shared" si="46"/>
        <v>5.8</v>
      </c>
      <c r="AG331" s="22">
        <f t="shared" si="47"/>
        <v>1.4</v>
      </c>
      <c r="AH331" s="20"/>
      <c r="AI331" s="21"/>
      <c r="AJ331">
        <v>9.3253113140000004</v>
      </c>
      <c r="AK331" s="22">
        <v>100</v>
      </c>
      <c r="AL331">
        <v>11.91230899</v>
      </c>
      <c r="AM331" s="22">
        <v>2</v>
      </c>
      <c r="AN331">
        <v>245.11179390000001</v>
      </c>
      <c r="AO331">
        <v>1.4498682140000001</v>
      </c>
      <c r="AP331" s="22">
        <v>2</v>
      </c>
      <c r="AQ331">
        <v>0</v>
      </c>
      <c r="AR331">
        <v>61.193037109999999</v>
      </c>
      <c r="AS331" s="25" t="s">
        <v>249</v>
      </c>
      <c r="AU331" t="s">
        <v>270</v>
      </c>
      <c r="AV331" s="21"/>
      <c r="AW331" s="21"/>
      <c r="AX331" s="75"/>
      <c r="AZ331" s="16"/>
      <c r="BA331">
        <v>5.71</v>
      </c>
      <c r="BB331">
        <v>2.81</v>
      </c>
      <c r="BC331">
        <v>1.83</v>
      </c>
      <c r="BD331" s="22"/>
      <c r="BE331" s="22"/>
      <c r="BF331">
        <v>7.04</v>
      </c>
      <c r="BG331" s="77">
        <v>39589.527777777781</v>
      </c>
      <c r="BH331" s="21" t="s">
        <v>309</v>
      </c>
      <c r="BI331">
        <v>56</v>
      </c>
      <c r="BJ331" s="25" t="s">
        <v>281</v>
      </c>
      <c r="BK331" s="15"/>
      <c r="BL331" s="19"/>
      <c r="BM331" s="15"/>
      <c r="BN331" s="15"/>
      <c r="BO331" s="22"/>
      <c r="BP331" s="22"/>
      <c r="BQ331" t="s">
        <v>303</v>
      </c>
      <c r="BR331" s="16">
        <v>5</v>
      </c>
      <c r="BT331" s="16">
        <v>0</v>
      </c>
      <c r="BU331" s="65"/>
      <c r="BV331">
        <v>588</v>
      </c>
    </row>
    <row r="332" spans="1:74">
      <c r="A332" s="19" t="s">
        <v>269</v>
      </c>
      <c r="B332" s="19">
        <v>1</v>
      </c>
      <c r="C332" t="s">
        <v>257</v>
      </c>
      <c r="D332">
        <v>2</v>
      </c>
      <c r="E332" s="15"/>
      <c r="F332" t="s">
        <v>285</v>
      </c>
      <c r="G332" t="s">
        <v>312</v>
      </c>
      <c r="H332" t="s">
        <v>241</v>
      </c>
      <c r="I332" s="17">
        <f t="shared" si="41"/>
        <v>53.917659999999998</v>
      </c>
      <c r="J332" s="18">
        <f t="shared" si="42"/>
        <v>9.9448799999999995</v>
      </c>
      <c r="L332" s="73" t="s">
        <v>273</v>
      </c>
      <c r="M332">
        <v>6</v>
      </c>
      <c r="N332" s="19"/>
      <c r="O332" s="19"/>
      <c r="P332">
        <v>3.4</v>
      </c>
      <c r="Q332" s="21" t="s">
        <v>245</v>
      </c>
      <c r="R332" s="15">
        <v>144</v>
      </c>
      <c r="S332" s="22"/>
      <c r="T332" s="22"/>
      <c r="U332" s="76"/>
      <c r="V332">
        <v>0.14905882352941174</v>
      </c>
      <c r="W332" s="43" t="s">
        <v>212</v>
      </c>
      <c r="X332" s="72"/>
      <c r="Y332" s="16">
        <f t="shared" si="48"/>
        <v>3.3</v>
      </c>
      <c r="Z332" s="16">
        <f t="shared" si="43"/>
        <v>5.4</v>
      </c>
      <c r="AA332" s="16">
        <f t="shared" si="44"/>
        <v>91.3</v>
      </c>
      <c r="AB332" s="22">
        <f t="shared" si="45"/>
        <v>3.65</v>
      </c>
      <c r="AC332" s="15"/>
      <c r="AD332" s="22">
        <v>0.10316666666666667</v>
      </c>
      <c r="AE332" s="15"/>
      <c r="AF332" s="22">
        <f t="shared" si="46"/>
        <v>5.8</v>
      </c>
      <c r="AG332" s="22">
        <f t="shared" si="47"/>
        <v>1.4</v>
      </c>
      <c r="AH332" s="20"/>
      <c r="AI332" s="21"/>
      <c r="AJ332">
        <v>9.9240999940000005</v>
      </c>
      <c r="AK332" s="22">
        <v>100</v>
      </c>
      <c r="AL332">
        <v>12.324769059999999</v>
      </c>
      <c r="AM332" s="22">
        <v>2</v>
      </c>
      <c r="AN332">
        <v>239.95282739999999</v>
      </c>
      <c r="AO332">
        <v>1.5386951440000001</v>
      </c>
      <c r="AP332" s="22">
        <v>2</v>
      </c>
      <c r="AQ332">
        <v>0</v>
      </c>
      <c r="AR332">
        <v>59.301082219999998</v>
      </c>
      <c r="AS332" s="25" t="s">
        <v>249</v>
      </c>
      <c r="AU332" t="s">
        <v>270</v>
      </c>
      <c r="AV332" s="21"/>
      <c r="AW332" s="21"/>
      <c r="AX332" s="75"/>
      <c r="AZ332" s="16"/>
      <c r="BA332">
        <v>5.71</v>
      </c>
      <c r="BB332">
        <v>2.81</v>
      </c>
      <c r="BC332">
        <v>1.83</v>
      </c>
      <c r="BD332" s="22"/>
      <c r="BE332" s="22"/>
      <c r="BF332">
        <v>7.04</v>
      </c>
      <c r="BG332" s="77">
        <v>39589.527777777781</v>
      </c>
      <c r="BH332" s="21" t="s">
        <v>309</v>
      </c>
      <c r="BI332">
        <v>56</v>
      </c>
      <c r="BJ332" s="25" t="s">
        <v>281</v>
      </c>
      <c r="BK332" s="15"/>
      <c r="BL332" s="19"/>
      <c r="BM332" s="15"/>
      <c r="BN332" s="15"/>
      <c r="BO332" s="22"/>
      <c r="BP332" s="22"/>
      <c r="BQ332" t="s">
        <v>303</v>
      </c>
      <c r="BR332" s="16">
        <v>5</v>
      </c>
      <c r="BT332" s="16">
        <v>0</v>
      </c>
      <c r="BU332" s="65"/>
      <c r="BV332">
        <v>588</v>
      </c>
    </row>
    <row r="333" spans="1:74">
      <c r="A333" s="19" t="s">
        <v>269</v>
      </c>
      <c r="B333" s="19">
        <v>1</v>
      </c>
      <c r="C333" t="s">
        <v>257</v>
      </c>
      <c r="D333">
        <v>2</v>
      </c>
      <c r="E333" s="15"/>
      <c r="F333" t="s">
        <v>285</v>
      </c>
      <c r="G333" t="s">
        <v>312</v>
      </c>
      <c r="H333" t="s">
        <v>241</v>
      </c>
      <c r="I333" s="17">
        <f t="shared" si="41"/>
        <v>53.917659999999998</v>
      </c>
      <c r="J333" s="18">
        <f t="shared" si="42"/>
        <v>9.9448799999999995</v>
      </c>
      <c r="L333" s="73" t="s">
        <v>273</v>
      </c>
      <c r="M333">
        <v>7</v>
      </c>
      <c r="N333" s="19"/>
      <c r="O333" s="19"/>
      <c r="P333">
        <v>13</v>
      </c>
      <c r="Q333" s="21" t="s">
        <v>245</v>
      </c>
      <c r="R333" s="15">
        <v>144</v>
      </c>
      <c r="S333" s="22"/>
      <c r="T333" s="22"/>
      <c r="U333" s="76"/>
      <c r="V333">
        <v>9.8823529411764706E-3</v>
      </c>
      <c r="W333" s="43" t="s">
        <v>212</v>
      </c>
      <c r="X333" s="72"/>
      <c r="Y333" s="16">
        <f t="shared" si="48"/>
        <v>3.3</v>
      </c>
      <c r="Z333" s="16">
        <f t="shared" si="43"/>
        <v>5.4</v>
      </c>
      <c r="AA333" s="16">
        <f t="shared" si="44"/>
        <v>91.3</v>
      </c>
      <c r="AB333" s="22">
        <f t="shared" si="45"/>
        <v>3.65</v>
      </c>
      <c r="AC333" s="15"/>
      <c r="AD333" s="22">
        <v>0.10316666666666667</v>
      </c>
      <c r="AE333" s="15"/>
      <c r="AF333" s="22">
        <f t="shared" si="46"/>
        <v>5.8</v>
      </c>
      <c r="AG333" s="22">
        <f t="shared" si="47"/>
        <v>1.4</v>
      </c>
      <c r="AH333" s="20"/>
      <c r="AI333" s="21"/>
      <c r="AJ333">
        <v>8.9758320890000007</v>
      </c>
      <c r="AK333" s="22">
        <v>100</v>
      </c>
      <c r="AL333">
        <v>11.972526159999999</v>
      </c>
      <c r="AM333" s="22">
        <v>2</v>
      </c>
      <c r="AN333">
        <v>188.5584599</v>
      </c>
      <c r="AO333">
        <v>1.2551301239999999</v>
      </c>
      <c r="AP333" s="22">
        <v>2</v>
      </c>
      <c r="AQ333">
        <v>0</v>
      </c>
      <c r="AR333">
        <v>67.018289920000001</v>
      </c>
      <c r="AS333" s="25" t="s">
        <v>249</v>
      </c>
      <c r="AU333" t="s">
        <v>270</v>
      </c>
      <c r="AV333" s="21"/>
      <c r="AW333" s="21"/>
      <c r="AX333" s="75"/>
      <c r="AZ333" s="16"/>
      <c r="BA333">
        <v>5.71</v>
      </c>
      <c r="BB333">
        <v>2.81</v>
      </c>
      <c r="BC333">
        <v>1.83</v>
      </c>
      <c r="BD333" s="22"/>
      <c r="BE333" s="22"/>
      <c r="BF333">
        <v>7.04</v>
      </c>
      <c r="BG333" s="77">
        <v>39589.527777777781</v>
      </c>
      <c r="BH333" s="21" t="s">
        <v>309</v>
      </c>
      <c r="BI333">
        <v>56</v>
      </c>
      <c r="BJ333" s="25" t="s">
        <v>281</v>
      </c>
      <c r="BK333" s="15"/>
      <c r="BL333" s="19"/>
      <c r="BM333" s="15"/>
      <c r="BN333" s="15"/>
      <c r="BO333" s="22"/>
      <c r="BP333" s="22"/>
      <c r="BQ333" t="s">
        <v>303</v>
      </c>
      <c r="BR333" s="16">
        <v>5</v>
      </c>
      <c r="BT333" s="16">
        <v>0</v>
      </c>
      <c r="BU333" s="65"/>
      <c r="BV333">
        <v>588</v>
      </c>
    </row>
    <row r="334" spans="1:74">
      <c r="A334" s="19" t="s">
        <v>269</v>
      </c>
      <c r="B334" s="19">
        <v>1</v>
      </c>
      <c r="C334" t="s">
        <v>257</v>
      </c>
      <c r="D334">
        <v>2</v>
      </c>
      <c r="E334" s="15"/>
      <c r="F334" t="s">
        <v>285</v>
      </c>
      <c r="G334" t="s">
        <v>312</v>
      </c>
      <c r="H334" t="s">
        <v>241</v>
      </c>
      <c r="I334" s="17">
        <f t="shared" si="41"/>
        <v>53.917659999999998</v>
      </c>
      <c r="J334" s="18">
        <f t="shared" si="42"/>
        <v>9.9448799999999995</v>
      </c>
      <c r="L334" s="73" t="s">
        <v>273</v>
      </c>
      <c r="M334">
        <v>8</v>
      </c>
      <c r="N334" s="19"/>
      <c r="O334" s="19"/>
      <c r="P334">
        <v>4.5999999999999996</v>
      </c>
      <c r="Q334" s="21" t="s">
        <v>245</v>
      </c>
      <c r="R334" s="15">
        <v>144</v>
      </c>
      <c r="S334" s="22"/>
      <c r="T334" s="22"/>
      <c r="U334" s="76"/>
      <c r="V334">
        <v>5.2705882352941179E-2</v>
      </c>
      <c r="W334" s="43" t="s">
        <v>212</v>
      </c>
      <c r="X334" s="72"/>
      <c r="Y334" s="16">
        <f t="shared" si="48"/>
        <v>3.3</v>
      </c>
      <c r="Z334" s="16">
        <f t="shared" si="43"/>
        <v>5.4</v>
      </c>
      <c r="AA334" s="16">
        <f t="shared" si="44"/>
        <v>91.3</v>
      </c>
      <c r="AB334" s="22">
        <f t="shared" si="45"/>
        <v>3.65</v>
      </c>
      <c r="AC334" s="15"/>
      <c r="AD334" s="22">
        <v>0.10316666666666667</v>
      </c>
      <c r="AE334" s="15"/>
      <c r="AF334" s="22">
        <f t="shared" si="46"/>
        <v>5.8</v>
      </c>
      <c r="AG334" s="22">
        <f t="shared" si="47"/>
        <v>1.4</v>
      </c>
      <c r="AH334" s="20"/>
      <c r="AI334" s="21"/>
      <c r="AJ334">
        <v>9.4952241369999992</v>
      </c>
      <c r="AK334" s="22">
        <v>100</v>
      </c>
      <c r="AL334">
        <v>11.98554309</v>
      </c>
      <c r="AM334" s="22">
        <v>2</v>
      </c>
      <c r="AN334">
        <v>213.4843041</v>
      </c>
      <c r="AO334">
        <v>1.3571361120000001</v>
      </c>
      <c r="AP334" s="22">
        <v>2</v>
      </c>
      <c r="AQ334">
        <v>0</v>
      </c>
      <c r="AR334">
        <v>65.733288770000001</v>
      </c>
      <c r="AS334" s="25" t="s">
        <v>249</v>
      </c>
      <c r="AU334" t="s">
        <v>270</v>
      </c>
      <c r="AV334" s="21"/>
      <c r="AW334" s="21"/>
      <c r="AX334" s="75"/>
      <c r="AZ334" s="16"/>
      <c r="BA334">
        <v>5.71</v>
      </c>
      <c r="BB334">
        <v>2.81</v>
      </c>
      <c r="BC334">
        <v>1.83</v>
      </c>
      <c r="BD334" s="22"/>
      <c r="BE334" s="22"/>
      <c r="BF334">
        <v>7.04</v>
      </c>
      <c r="BG334" s="77">
        <v>39589.527777777781</v>
      </c>
      <c r="BH334" s="21" t="s">
        <v>309</v>
      </c>
      <c r="BI334">
        <v>56</v>
      </c>
      <c r="BJ334" s="25" t="s">
        <v>281</v>
      </c>
      <c r="BK334" s="15"/>
      <c r="BL334" s="19"/>
      <c r="BM334" s="15"/>
      <c r="BN334" s="15"/>
      <c r="BO334" s="22"/>
      <c r="BP334" s="22"/>
      <c r="BQ334" t="s">
        <v>303</v>
      </c>
      <c r="BR334" s="16">
        <v>5</v>
      </c>
      <c r="BT334" s="16">
        <v>0</v>
      </c>
      <c r="BU334" s="65"/>
      <c r="BV334">
        <v>588</v>
      </c>
    </row>
    <row r="335" spans="1:74">
      <c r="A335" s="19" t="s">
        <v>269</v>
      </c>
      <c r="B335" s="19">
        <v>1</v>
      </c>
      <c r="C335" t="s">
        <v>257</v>
      </c>
      <c r="D335">
        <v>2</v>
      </c>
      <c r="E335" s="15"/>
      <c r="F335" t="s">
        <v>285</v>
      </c>
      <c r="G335" t="s">
        <v>312</v>
      </c>
      <c r="H335" t="s">
        <v>241</v>
      </c>
      <c r="I335" s="17">
        <f t="shared" si="41"/>
        <v>53.917659999999998</v>
      </c>
      <c r="J335" s="18">
        <f t="shared" si="42"/>
        <v>9.9448799999999995</v>
      </c>
      <c r="L335" s="73" t="s">
        <v>273</v>
      </c>
      <c r="M335">
        <v>9</v>
      </c>
      <c r="N335" s="19"/>
      <c r="O335" s="19"/>
      <c r="P335">
        <v>5.0999999999999996</v>
      </c>
      <c r="Q335" s="21" t="s">
        <v>245</v>
      </c>
      <c r="R335" s="15">
        <v>144</v>
      </c>
      <c r="S335" s="22"/>
      <c r="T335" s="22"/>
      <c r="U335" s="76"/>
      <c r="V335">
        <v>3.1294117647058826E-2</v>
      </c>
      <c r="W335" s="43" t="s">
        <v>212</v>
      </c>
      <c r="X335" s="72"/>
      <c r="Y335" s="16">
        <f t="shared" si="48"/>
        <v>3.3</v>
      </c>
      <c r="Z335" s="16">
        <f t="shared" si="43"/>
        <v>5.4</v>
      </c>
      <c r="AA335" s="16">
        <f t="shared" si="44"/>
        <v>91.3</v>
      </c>
      <c r="AB335" s="22">
        <f t="shared" si="45"/>
        <v>3.65</v>
      </c>
      <c r="AC335" s="15"/>
      <c r="AD335" s="22">
        <v>0.10316666666666667</v>
      </c>
      <c r="AE335" s="15"/>
      <c r="AF335" s="22">
        <f t="shared" si="46"/>
        <v>5.8</v>
      </c>
      <c r="AG335" s="22">
        <f t="shared" si="47"/>
        <v>1.4</v>
      </c>
      <c r="AH335" s="20"/>
      <c r="AI335" s="21"/>
      <c r="AJ335">
        <v>10.11318882</v>
      </c>
      <c r="AK335" s="22">
        <v>100</v>
      </c>
      <c r="AL335">
        <v>12.37728025</v>
      </c>
      <c r="AM335" s="22">
        <v>2</v>
      </c>
      <c r="AN335">
        <v>227.24326239999999</v>
      </c>
      <c r="AO335">
        <v>1.492581562</v>
      </c>
      <c r="AP335" s="22">
        <v>2</v>
      </c>
      <c r="AQ335">
        <v>0</v>
      </c>
      <c r="AR335">
        <v>64.306255239999999</v>
      </c>
      <c r="AS335" s="25" t="s">
        <v>249</v>
      </c>
      <c r="AU335" t="s">
        <v>270</v>
      </c>
      <c r="AV335" s="21"/>
      <c r="AW335" s="21"/>
      <c r="AX335" s="75"/>
      <c r="AZ335" s="16"/>
      <c r="BA335">
        <v>5.71</v>
      </c>
      <c r="BB335">
        <v>2.81</v>
      </c>
      <c r="BC335">
        <v>1.83</v>
      </c>
      <c r="BD335" s="22"/>
      <c r="BE335" s="22"/>
      <c r="BF335">
        <v>7.04</v>
      </c>
      <c r="BG335" s="77">
        <v>39589.527777777781</v>
      </c>
      <c r="BH335" s="21" t="s">
        <v>309</v>
      </c>
      <c r="BI335">
        <v>56</v>
      </c>
      <c r="BJ335" s="25" t="s">
        <v>281</v>
      </c>
      <c r="BK335" s="15"/>
      <c r="BL335" s="19"/>
      <c r="BM335" s="15"/>
      <c r="BN335" s="15"/>
      <c r="BO335" s="22"/>
      <c r="BP335" s="22"/>
      <c r="BQ335" t="s">
        <v>303</v>
      </c>
      <c r="BR335" s="16">
        <v>5</v>
      </c>
      <c r="BT335" s="16">
        <v>0</v>
      </c>
      <c r="BU335" s="65"/>
      <c r="BV335">
        <v>588</v>
      </c>
    </row>
    <row r="336" spans="1:74">
      <c r="A336" s="19" t="s">
        <v>269</v>
      </c>
      <c r="B336" s="19">
        <v>1</v>
      </c>
      <c r="C336" t="s">
        <v>257</v>
      </c>
      <c r="D336">
        <v>2</v>
      </c>
      <c r="E336" s="15"/>
      <c r="F336" t="s">
        <v>285</v>
      </c>
      <c r="G336" t="s">
        <v>312</v>
      </c>
      <c r="H336" t="s">
        <v>242</v>
      </c>
      <c r="I336" s="17">
        <f t="shared" si="41"/>
        <v>53.917659999999998</v>
      </c>
      <c r="J336" s="18">
        <f t="shared" si="42"/>
        <v>9.9448799999999995</v>
      </c>
      <c r="L336" s="73" t="s">
        <v>273</v>
      </c>
      <c r="M336">
        <v>1</v>
      </c>
      <c r="N336" s="19"/>
      <c r="O336" s="19"/>
      <c r="P336">
        <v>2.8</v>
      </c>
      <c r="Q336" s="21" t="s">
        <v>245</v>
      </c>
      <c r="R336" s="15">
        <v>144</v>
      </c>
      <c r="S336" s="22"/>
      <c r="T336" s="22"/>
      <c r="U336" s="76"/>
      <c r="V336">
        <v>0.64317647058823535</v>
      </c>
      <c r="W336" s="43" t="s">
        <v>212</v>
      </c>
      <c r="X336" s="72"/>
      <c r="Y336" s="16">
        <f t="shared" si="48"/>
        <v>3.3</v>
      </c>
      <c r="Z336" s="16">
        <f t="shared" si="43"/>
        <v>5.4</v>
      </c>
      <c r="AA336" s="16">
        <f t="shared" si="44"/>
        <v>91.3</v>
      </c>
      <c r="AB336" s="22">
        <f t="shared" si="45"/>
        <v>3.65</v>
      </c>
      <c r="AC336" s="15"/>
      <c r="AD336" s="22">
        <v>0.10316666666666667</v>
      </c>
      <c r="AE336" s="15"/>
      <c r="AF336" s="22">
        <f t="shared" si="46"/>
        <v>5.8</v>
      </c>
      <c r="AG336" s="22">
        <f t="shared" si="47"/>
        <v>1.4</v>
      </c>
      <c r="AH336" s="20"/>
      <c r="AI336" s="21"/>
      <c r="AJ336">
        <v>14.802049999999999</v>
      </c>
      <c r="AK336" s="22">
        <v>100</v>
      </c>
      <c r="AL336">
        <v>14.811244439999999</v>
      </c>
      <c r="AM336" s="22">
        <v>2</v>
      </c>
      <c r="AN336">
        <v>464.06222220000001</v>
      </c>
      <c r="AO336">
        <v>2.916991667</v>
      </c>
      <c r="AP336" s="22">
        <v>2</v>
      </c>
      <c r="AQ336">
        <v>0</v>
      </c>
      <c r="AR336">
        <v>38.53473889</v>
      </c>
      <c r="AS336" s="25" t="s">
        <v>249</v>
      </c>
      <c r="AU336" t="s">
        <v>270</v>
      </c>
      <c r="AV336" s="21"/>
      <c r="AW336" s="21"/>
      <c r="AX336" s="75"/>
      <c r="AZ336" s="16"/>
      <c r="BA336">
        <v>5.71</v>
      </c>
      <c r="BB336">
        <v>2.81</v>
      </c>
      <c r="BC336">
        <v>1.83</v>
      </c>
      <c r="BD336" s="22"/>
      <c r="BE336" s="22"/>
      <c r="BF336">
        <v>7.04</v>
      </c>
      <c r="BG336" s="77">
        <v>39589.534722222219</v>
      </c>
      <c r="BH336" s="21" t="s">
        <v>309</v>
      </c>
      <c r="BI336">
        <v>56</v>
      </c>
      <c r="BJ336" s="25" t="s">
        <v>281</v>
      </c>
      <c r="BK336" s="15"/>
      <c r="BL336" s="19"/>
      <c r="BM336" s="15"/>
      <c r="BN336" s="15"/>
      <c r="BO336" s="22"/>
      <c r="BP336" s="22"/>
      <c r="BQ336" t="s">
        <v>303</v>
      </c>
      <c r="BR336" s="16">
        <v>5</v>
      </c>
      <c r="BT336" s="16">
        <v>0</v>
      </c>
      <c r="BU336" s="65"/>
      <c r="BV336">
        <v>588</v>
      </c>
    </row>
    <row r="337" spans="1:74">
      <c r="A337" s="19" t="s">
        <v>269</v>
      </c>
      <c r="B337" s="19">
        <v>1</v>
      </c>
      <c r="C337" t="s">
        <v>257</v>
      </c>
      <c r="D337">
        <v>2</v>
      </c>
      <c r="E337" s="15"/>
      <c r="F337" t="s">
        <v>285</v>
      </c>
      <c r="G337" t="s">
        <v>312</v>
      </c>
      <c r="H337" t="s">
        <v>242</v>
      </c>
      <c r="I337" s="17">
        <f t="shared" si="41"/>
        <v>53.917659999999998</v>
      </c>
      <c r="J337" s="18">
        <f t="shared" si="42"/>
        <v>9.9448799999999995</v>
      </c>
      <c r="L337" s="73" t="s">
        <v>273</v>
      </c>
      <c r="M337">
        <v>2</v>
      </c>
      <c r="N337" s="19"/>
      <c r="O337" s="19"/>
      <c r="P337">
        <v>3.2</v>
      </c>
      <c r="Q337" s="21" t="s">
        <v>245</v>
      </c>
      <c r="R337" s="15">
        <v>144</v>
      </c>
      <c r="S337" s="22"/>
      <c r="T337" s="22"/>
      <c r="U337" s="76"/>
      <c r="V337">
        <v>0.27341176470588241</v>
      </c>
      <c r="W337" s="43" t="s">
        <v>212</v>
      </c>
      <c r="X337" s="72"/>
      <c r="Y337" s="16">
        <f t="shared" si="48"/>
        <v>3.3</v>
      </c>
      <c r="Z337" s="16">
        <f t="shared" si="43"/>
        <v>5.4</v>
      </c>
      <c r="AA337" s="16">
        <f t="shared" si="44"/>
        <v>91.3</v>
      </c>
      <c r="AB337" s="22">
        <f t="shared" si="45"/>
        <v>3.65</v>
      </c>
      <c r="AC337" s="15"/>
      <c r="AD337" s="22">
        <v>0.10316666666666667</v>
      </c>
      <c r="AE337" s="15"/>
      <c r="AF337" s="22">
        <f t="shared" si="46"/>
        <v>5.8</v>
      </c>
      <c r="AG337" s="22">
        <f t="shared" si="47"/>
        <v>1.4</v>
      </c>
      <c r="AH337" s="20"/>
      <c r="AI337" s="21"/>
      <c r="AJ337">
        <v>14.087567569999999</v>
      </c>
      <c r="AK337" s="22">
        <v>100</v>
      </c>
      <c r="AL337">
        <v>14.926037839999999</v>
      </c>
      <c r="AM337" s="22">
        <v>2</v>
      </c>
      <c r="AN337">
        <v>320.87478379999999</v>
      </c>
      <c r="AO337">
        <v>2.5876602700000002</v>
      </c>
      <c r="AP337" s="22">
        <v>2</v>
      </c>
      <c r="AQ337">
        <v>0</v>
      </c>
      <c r="AR337">
        <v>39.420089189999999</v>
      </c>
      <c r="AS337" s="25" t="s">
        <v>249</v>
      </c>
      <c r="AU337" t="s">
        <v>270</v>
      </c>
      <c r="AV337" s="21"/>
      <c r="AW337" s="21"/>
      <c r="AX337" s="75"/>
      <c r="AZ337" s="16"/>
      <c r="BA337">
        <v>5.71</v>
      </c>
      <c r="BB337">
        <v>2.81</v>
      </c>
      <c r="BC337">
        <v>1.83</v>
      </c>
      <c r="BD337" s="22"/>
      <c r="BE337" s="22"/>
      <c r="BF337">
        <v>7.04</v>
      </c>
      <c r="BG337" s="77">
        <v>39589.534722222219</v>
      </c>
      <c r="BH337" s="21" t="s">
        <v>309</v>
      </c>
      <c r="BI337">
        <v>56</v>
      </c>
      <c r="BJ337" s="25" t="s">
        <v>281</v>
      </c>
      <c r="BK337" s="15"/>
      <c r="BL337" s="19"/>
      <c r="BM337" s="15"/>
      <c r="BN337" s="15"/>
      <c r="BO337" s="22"/>
      <c r="BP337" s="22"/>
      <c r="BQ337" t="s">
        <v>303</v>
      </c>
      <c r="BR337" s="16">
        <v>5</v>
      </c>
      <c r="BT337" s="16">
        <v>0</v>
      </c>
      <c r="BU337" s="65"/>
      <c r="BV337">
        <v>588</v>
      </c>
    </row>
    <row r="338" spans="1:74">
      <c r="A338" s="19" t="s">
        <v>269</v>
      </c>
      <c r="B338" s="19">
        <v>1</v>
      </c>
      <c r="C338" t="s">
        <v>257</v>
      </c>
      <c r="D338">
        <v>2</v>
      </c>
      <c r="E338" s="15"/>
      <c r="F338" t="s">
        <v>285</v>
      </c>
      <c r="G338" t="s">
        <v>312</v>
      </c>
      <c r="H338" t="s">
        <v>242</v>
      </c>
      <c r="I338" s="17">
        <f t="shared" si="41"/>
        <v>53.917659999999998</v>
      </c>
      <c r="J338" s="18">
        <f t="shared" si="42"/>
        <v>9.9448799999999995</v>
      </c>
      <c r="L338" s="73" t="s">
        <v>273</v>
      </c>
      <c r="M338">
        <v>3</v>
      </c>
      <c r="N338" s="19"/>
      <c r="O338" s="19"/>
      <c r="P338">
        <v>12.9</v>
      </c>
      <c r="Q338" s="21" t="s">
        <v>245</v>
      </c>
      <c r="R338" s="15">
        <v>144</v>
      </c>
      <c r="S338" s="22"/>
      <c r="T338" s="22"/>
      <c r="U338" s="76"/>
      <c r="V338">
        <v>7.823529411764707E-2</v>
      </c>
      <c r="W338" s="43" t="s">
        <v>212</v>
      </c>
      <c r="X338" s="72"/>
      <c r="Y338" s="16">
        <f t="shared" si="48"/>
        <v>3.3</v>
      </c>
      <c r="Z338" s="16">
        <f t="shared" si="43"/>
        <v>5.4</v>
      </c>
      <c r="AA338" s="16">
        <f t="shared" si="44"/>
        <v>91.3</v>
      </c>
      <c r="AB338" s="22">
        <f t="shared" si="45"/>
        <v>3.65</v>
      </c>
      <c r="AC338" s="15"/>
      <c r="AD338" s="22">
        <v>0.10316666666666667</v>
      </c>
      <c r="AE338" s="15"/>
      <c r="AF338" s="22">
        <f t="shared" si="46"/>
        <v>5.8</v>
      </c>
      <c r="AG338" s="22">
        <f t="shared" si="47"/>
        <v>1.4</v>
      </c>
      <c r="AH338" s="20"/>
      <c r="AI338" s="21"/>
      <c r="AJ338">
        <v>7.5016315699999998</v>
      </c>
      <c r="AK338" s="22">
        <v>100</v>
      </c>
      <c r="AL338">
        <v>11.616083509999999</v>
      </c>
      <c r="AM338" s="22">
        <v>2</v>
      </c>
      <c r="AN338">
        <v>157.78492299999999</v>
      </c>
      <c r="AO338">
        <v>1.157562158</v>
      </c>
      <c r="AP338" s="22">
        <v>2</v>
      </c>
      <c r="AQ338">
        <v>0</v>
      </c>
      <c r="AR338">
        <v>68.470494740000007</v>
      </c>
      <c r="AS338" s="25" t="s">
        <v>249</v>
      </c>
      <c r="AU338" t="s">
        <v>270</v>
      </c>
      <c r="AV338" s="21"/>
      <c r="AW338" s="21"/>
      <c r="AX338" s="75"/>
      <c r="AZ338" s="16"/>
      <c r="BA338">
        <v>5.71</v>
      </c>
      <c r="BB338">
        <v>2.81</v>
      </c>
      <c r="BC338">
        <v>1.83</v>
      </c>
      <c r="BD338" s="22"/>
      <c r="BE338" s="22"/>
      <c r="BF338">
        <v>7.04</v>
      </c>
      <c r="BG338" s="77">
        <v>39589.534722222219</v>
      </c>
      <c r="BH338" s="21" t="s">
        <v>309</v>
      </c>
      <c r="BI338">
        <v>56</v>
      </c>
      <c r="BJ338" s="25" t="s">
        <v>281</v>
      </c>
      <c r="BK338" s="15"/>
      <c r="BL338" s="19"/>
      <c r="BM338" s="15"/>
      <c r="BN338" s="15"/>
      <c r="BO338" s="22"/>
      <c r="BP338" s="22"/>
      <c r="BQ338" t="s">
        <v>303</v>
      </c>
      <c r="BR338" s="16">
        <v>5</v>
      </c>
      <c r="BT338" s="16">
        <v>0</v>
      </c>
      <c r="BU338" s="65"/>
      <c r="BV338">
        <v>588</v>
      </c>
    </row>
    <row r="339" spans="1:74">
      <c r="A339" s="19" t="s">
        <v>269</v>
      </c>
      <c r="B339" s="19">
        <v>1</v>
      </c>
      <c r="C339" t="s">
        <v>257</v>
      </c>
      <c r="D339">
        <v>2</v>
      </c>
      <c r="E339" s="15"/>
      <c r="F339" t="s">
        <v>285</v>
      </c>
      <c r="G339" t="s">
        <v>312</v>
      </c>
      <c r="H339" t="s">
        <v>242</v>
      </c>
      <c r="I339" s="17">
        <f t="shared" si="41"/>
        <v>53.917659999999998</v>
      </c>
      <c r="J339" s="18">
        <f t="shared" si="42"/>
        <v>9.9448799999999995</v>
      </c>
      <c r="L339" s="73" t="s">
        <v>273</v>
      </c>
      <c r="M339">
        <v>4</v>
      </c>
      <c r="N339" s="19"/>
      <c r="O339" s="19"/>
      <c r="P339">
        <v>3.4</v>
      </c>
      <c r="Q339" s="21" t="s">
        <v>245</v>
      </c>
      <c r="R339" s="15">
        <v>144</v>
      </c>
      <c r="S339" s="22"/>
      <c r="T339" s="22"/>
      <c r="U339" s="76"/>
      <c r="V339">
        <v>0.28823529411764703</v>
      </c>
      <c r="W339" s="43" t="s">
        <v>212</v>
      </c>
      <c r="X339" s="72"/>
      <c r="Y339" s="16">
        <f t="shared" si="48"/>
        <v>3.3</v>
      </c>
      <c r="Z339" s="16">
        <f t="shared" si="43"/>
        <v>5.4</v>
      </c>
      <c r="AA339" s="16">
        <f t="shared" si="44"/>
        <v>91.3</v>
      </c>
      <c r="AB339" s="22">
        <f t="shared" si="45"/>
        <v>3.65</v>
      </c>
      <c r="AC339" s="15"/>
      <c r="AD339" s="22">
        <v>0.10316666666666667</v>
      </c>
      <c r="AE339" s="15"/>
      <c r="AF339" s="22">
        <f t="shared" si="46"/>
        <v>5.8</v>
      </c>
      <c r="AG339" s="22">
        <f t="shared" si="47"/>
        <v>1.4</v>
      </c>
      <c r="AH339" s="20"/>
      <c r="AI339" s="21"/>
      <c r="AJ339">
        <v>8.3706918439999995</v>
      </c>
      <c r="AK339" s="22">
        <v>100</v>
      </c>
      <c r="AL339">
        <v>11.48030689</v>
      </c>
      <c r="AM339" s="22">
        <v>2</v>
      </c>
      <c r="AN339">
        <v>215.8178609</v>
      </c>
      <c r="AO339">
        <v>1.339308044</v>
      </c>
      <c r="AP339" s="22">
        <v>2</v>
      </c>
      <c r="AQ339">
        <v>0</v>
      </c>
      <c r="AR339">
        <v>64.838594069999999</v>
      </c>
      <c r="AS339" s="25" t="s">
        <v>249</v>
      </c>
      <c r="AU339" t="s">
        <v>270</v>
      </c>
      <c r="AV339" s="21"/>
      <c r="AW339" s="21"/>
      <c r="AX339" s="75"/>
      <c r="AZ339" s="16"/>
      <c r="BA339">
        <v>5.71</v>
      </c>
      <c r="BB339">
        <v>2.81</v>
      </c>
      <c r="BC339">
        <v>1.83</v>
      </c>
      <c r="BD339" s="22"/>
      <c r="BE339" s="22"/>
      <c r="BF339">
        <v>7.04</v>
      </c>
      <c r="BG339" s="77">
        <v>39589.534722222219</v>
      </c>
      <c r="BH339" s="21" t="s">
        <v>309</v>
      </c>
      <c r="BI339">
        <v>56</v>
      </c>
      <c r="BJ339" s="25" t="s">
        <v>281</v>
      </c>
      <c r="BK339" s="15"/>
      <c r="BL339" s="19"/>
      <c r="BM339" s="15"/>
      <c r="BN339" s="15"/>
      <c r="BO339" s="22"/>
      <c r="BP339" s="22"/>
      <c r="BQ339" t="s">
        <v>303</v>
      </c>
      <c r="BR339" s="16">
        <v>5</v>
      </c>
      <c r="BT339" s="16">
        <v>0</v>
      </c>
      <c r="BU339" s="65"/>
      <c r="BV339">
        <v>588</v>
      </c>
    </row>
    <row r="340" spans="1:74">
      <c r="A340" s="19" t="s">
        <v>269</v>
      </c>
      <c r="B340" s="19">
        <v>1</v>
      </c>
      <c r="C340" t="s">
        <v>257</v>
      </c>
      <c r="D340">
        <v>2</v>
      </c>
      <c r="E340" s="15"/>
      <c r="F340" t="s">
        <v>285</v>
      </c>
      <c r="G340" t="s">
        <v>312</v>
      </c>
      <c r="H340" t="s">
        <v>242</v>
      </c>
      <c r="I340" s="17">
        <f t="shared" si="41"/>
        <v>53.917659999999998</v>
      </c>
      <c r="J340" s="18">
        <f t="shared" si="42"/>
        <v>9.9448799999999995</v>
      </c>
      <c r="L340" s="73" t="s">
        <v>273</v>
      </c>
      <c r="M340">
        <v>5</v>
      </c>
      <c r="N340" s="19"/>
      <c r="O340" s="19"/>
      <c r="P340">
        <v>4.0999999999999996</v>
      </c>
      <c r="Q340" s="21" t="s">
        <v>245</v>
      </c>
      <c r="R340" s="15">
        <v>144</v>
      </c>
      <c r="S340" s="22"/>
      <c r="T340" s="22"/>
      <c r="U340" s="76"/>
      <c r="V340">
        <v>0.20258823529411765</v>
      </c>
      <c r="W340" s="43" t="s">
        <v>212</v>
      </c>
      <c r="X340" s="72"/>
      <c r="Y340" s="16">
        <f t="shared" si="48"/>
        <v>3.3</v>
      </c>
      <c r="Z340" s="16">
        <f t="shared" si="43"/>
        <v>5.4</v>
      </c>
      <c r="AA340" s="16">
        <f t="shared" si="44"/>
        <v>91.3</v>
      </c>
      <c r="AB340" s="22">
        <f t="shared" si="45"/>
        <v>3.65</v>
      </c>
      <c r="AC340" s="15"/>
      <c r="AD340" s="22">
        <v>0.10316666666666667</v>
      </c>
      <c r="AE340" s="15"/>
      <c r="AF340" s="22">
        <f t="shared" si="46"/>
        <v>5.8</v>
      </c>
      <c r="AG340" s="22">
        <f t="shared" si="47"/>
        <v>1.4</v>
      </c>
      <c r="AH340" s="20"/>
      <c r="AI340" s="21"/>
      <c r="AJ340">
        <v>9.3327440189999997</v>
      </c>
      <c r="AK340" s="22">
        <v>100</v>
      </c>
      <c r="AL340">
        <v>11.92260145</v>
      </c>
      <c r="AM340" s="22">
        <v>2</v>
      </c>
      <c r="AN340">
        <v>244.310687</v>
      </c>
      <c r="AO340">
        <v>1.4475005409999999</v>
      </c>
      <c r="AP340" s="22">
        <v>2</v>
      </c>
      <c r="AQ340">
        <v>0</v>
      </c>
      <c r="AR340">
        <v>61.136802520000003</v>
      </c>
      <c r="AS340" s="25" t="s">
        <v>249</v>
      </c>
      <c r="AU340" t="s">
        <v>270</v>
      </c>
      <c r="AV340" s="21"/>
      <c r="AW340" s="21"/>
      <c r="AX340" s="75"/>
      <c r="AZ340" s="16"/>
      <c r="BA340">
        <v>5.71</v>
      </c>
      <c r="BB340">
        <v>2.81</v>
      </c>
      <c r="BC340">
        <v>1.83</v>
      </c>
      <c r="BD340" s="22"/>
      <c r="BE340" s="22"/>
      <c r="BF340">
        <v>7.04</v>
      </c>
      <c r="BG340" s="77">
        <v>39589.534722222219</v>
      </c>
      <c r="BH340" s="21" t="s">
        <v>309</v>
      </c>
      <c r="BI340">
        <v>56</v>
      </c>
      <c r="BJ340" s="25" t="s">
        <v>281</v>
      </c>
      <c r="BK340" s="15"/>
      <c r="BL340" s="19"/>
      <c r="BM340" s="15"/>
      <c r="BN340" s="15"/>
      <c r="BO340" s="22"/>
      <c r="BP340" s="22"/>
      <c r="BQ340" t="s">
        <v>303</v>
      </c>
      <c r="BR340" s="16">
        <v>5</v>
      </c>
      <c r="BT340" s="16">
        <v>0</v>
      </c>
      <c r="BU340" s="65"/>
      <c r="BV340">
        <v>588</v>
      </c>
    </row>
    <row r="341" spans="1:74">
      <c r="A341" s="19" t="s">
        <v>269</v>
      </c>
      <c r="B341" s="19">
        <v>1</v>
      </c>
      <c r="C341" t="s">
        <v>257</v>
      </c>
      <c r="D341">
        <v>2</v>
      </c>
      <c r="E341" s="15"/>
      <c r="F341" t="s">
        <v>285</v>
      </c>
      <c r="G341" t="s">
        <v>312</v>
      </c>
      <c r="H341" t="s">
        <v>242</v>
      </c>
      <c r="I341" s="17">
        <f t="shared" si="41"/>
        <v>53.917659999999998</v>
      </c>
      <c r="J341" s="18">
        <f t="shared" si="42"/>
        <v>9.9448799999999995</v>
      </c>
      <c r="L341" s="73" t="s">
        <v>273</v>
      </c>
      <c r="M341">
        <v>6</v>
      </c>
      <c r="N341" s="19"/>
      <c r="O341" s="19"/>
      <c r="P341">
        <v>3.4</v>
      </c>
      <c r="Q341" s="21" t="s">
        <v>245</v>
      </c>
      <c r="R341" s="15">
        <v>144</v>
      </c>
      <c r="S341" s="22"/>
      <c r="T341" s="22"/>
      <c r="U341" s="76"/>
      <c r="V341">
        <v>0.11694117647058822</v>
      </c>
      <c r="W341" s="43" t="s">
        <v>212</v>
      </c>
      <c r="X341" s="72"/>
      <c r="Y341" s="16">
        <f t="shared" si="48"/>
        <v>3.3</v>
      </c>
      <c r="Z341" s="16">
        <f t="shared" si="43"/>
        <v>5.4</v>
      </c>
      <c r="AA341" s="16">
        <f t="shared" si="44"/>
        <v>91.3</v>
      </c>
      <c r="AB341" s="22">
        <f t="shared" si="45"/>
        <v>3.65</v>
      </c>
      <c r="AC341" s="15"/>
      <c r="AD341" s="22">
        <v>0.10316666666666667</v>
      </c>
      <c r="AE341" s="15"/>
      <c r="AF341" s="22">
        <f t="shared" si="46"/>
        <v>5.8</v>
      </c>
      <c r="AG341" s="22">
        <f t="shared" si="47"/>
        <v>1.4</v>
      </c>
      <c r="AH341" s="20"/>
      <c r="AI341" s="21"/>
      <c r="AJ341">
        <v>9.9147249940000002</v>
      </c>
      <c r="AK341" s="22">
        <v>100</v>
      </c>
      <c r="AL341">
        <v>12.331069060000001</v>
      </c>
      <c r="AM341" s="22">
        <v>2</v>
      </c>
      <c r="AN341">
        <v>236.2114474</v>
      </c>
      <c r="AO341">
        <v>1.5339162</v>
      </c>
      <c r="AP341" s="22">
        <v>2</v>
      </c>
      <c r="AQ341">
        <v>0</v>
      </c>
      <c r="AR341">
        <v>59.35680722</v>
      </c>
      <c r="AS341" s="25" t="s">
        <v>249</v>
      </c>
      <c r="AU341" t="s">
        <v>270</v>
      </c>
      <c r="AV341" s="21"/>
      <c r="AW341" s="21"/>
      <c r="AX341" s="75"/>
      <c r="AZ341" s="16"/>
      <c r="BA341">
        <v>5.71</v>
      </c>
      <c r="BB341">
        <v>2.81</v>
      </c>
      <c r="BC341">
        <v>1.83</v>
      </c>
      <c r="BD341" s="22"/>
      <c r="BE341" s="22"/>
      <c r="BF341">
        <v>7.04</v>
      </c>
      <c r="BG341" s="77">
        <v>39589.534722222219</v>
      </c>
      <c r="BH341" s="21" t="s">
        <v>309</v>
      </c>
      <c r="BI341">
        <v>56</v>
      </c>
      <c r="BJ341" s="25" t="s">
        <v>281</v>
      </c>
      <c r="BK341" s="15"/>
      <c r="BL341" s="19"/>
      <c r="BM341" s="15"/>
      <c r="BN341" s="15"/>
      <c r="BO341" s="22"/>
      <c r="BP341" s="22"/>
      <c r="BQ341" t="s">
        <v>303</v>
      </c>
      <c r="BR341" s="16">
        <v>5</v>
      </c>
      <c r="BT341" s="16">
        <v>0</v>
      </c>
      <c r="BU341" s="65"/>
      <c r="BV341">
        <v>588</v>
      </c>
    </row>
    <row r="342" spans="1:74">
      <c r="A342" s="19" t="s">
        <v>269</v>
      </c>
      <c r="B342" s="19">
        <v>1</v>
      </c>
      <c r="C342" t="s">
        <v>257</v>
      </c>
      <c r="D342">
        <v>2</v>
      </c>
      <c r="E342" s="15"/>
      <c r="F342" t="s">
        <v>285</v>
      </c>
      <c r="G342" t="s">
        <v>312</v>
      </c>
      <c r="H342" t="s">
        <v>242</v>
      </c>
      <c r="I342" s="17">
        <f t="shared" si="41"/>
        <v>53.917659999999998</v>
      </c>
      <c r="J342" s="18">
        <f t="shared" si="42"/>
        <v>9.9448799999999995</v>
      </c>
      <c r="L342" s="73" t="s">
        <v>273</v>
      </c>
      <c r="M342">
        <v>7</v>
      </c>
      <c r="N342" s="19"/>
      <c r="O342" s="19"/>
      <c r="P342">
        <v>13</v>
      </c>
      <c r="Q342" s="21" t="s">
        <v>245</v>
      </c>
      <c r="R342" s="15">
        <v>144</v>
      </c>
      <c r="S342" s="22"/>
      <c r="T342" s="22"/>
      <c r="U342" s="76"/>
      <c r="V342">
        <v>1.2352941176470587E-2</v>
      </c>
      <c r="W342" s="43" t="s">
        <v>212</v>
      </c>
      <c r="X342" s="72"/>
      <c r="Y342" s="16">
        <f t="shared" si="48"/>
        <v>3.3</v>
      </c>
      <c r="Z342" s="16">
        <f t="shared" si="43"/>
        <v>5.4</v>
      </c>
      <c r="AA342" s="16">
        <f t="shared" si="44"/>
        <v>91.3</v>
      </c>
      <c r="AB342" s="22">
        <f t="shared" si="45"/>
        <v>3.65</v>
      </c>
      <c r="AC342" s="15"/>
      <c r="AD342" s="22">
        <v>0.10316666666666667</v>
      </c>
      <c r="AE342" s="15"/>
      <c r="AF342" s="22">
        <f t="shared" si="46"/>
        <v>5.8</v>
      </c>
      <c r="AG342" s="22">
        <f t="shared" si="47"/>
        <v>1.4</v>
      </c>
      <c r="AH342" s="20"/>
      <c r="AI342" s="21"/>
      <c r="AJ342">
        <v>8.9551477780000006</v>
      </c>
      <c r="AK342" s="22">
        <v>100</v>
      </c>
      <c r="AL342">
        <v>11.96579163</v>
      </c>
      <c r="AM342" s="22">
        <v>2</v>
      </c>
      <c r="AN342">
        <v>186.6008392</v>
      </c>
      <c r="AO342">
        <v>1.2507366609999999</v>
      </c>
      <c r="AP342" s="22">
        <v>2</v>
      </c>
      <c r="AQ342">
        <v>0</v>
      </c>
      <c r="AR342">
        <v>67.095538910000002</v>
      </c>
      <c r="AS342" s="25" t="s">
        <v>249</v>
      </c>
      <c r="AU342" t="s">
        <v>270</v>
      </c>
      <c r="AV342" s="21"/>
      <c r="AW342" s="21"/>
      <c r="AX342" s="75"/>
      <c r="AZ342" s="16"/>
      <c r="BA342">
        <v>5.71</v>
      </c>
      <c r="BB342">
        <v>2.81</v>
      </c>
      <c r="BC342">
        <v>1.83</v>
      </c>
      <c r="BD342" s="22"/>
      <c r="BE342" s="22"/>
      <c r="BF342">
        <v>7.04</v>
      </c>
      <c r="BG342" s="77">
        <v>39589.534722222219</v>
      </c>
      <c r="BH342" s="21" t="s">
        <v>309</v>
      </c>
      <c r="BI342">
        <v>56</v>
      </c>
      <c r="BJ342" s="25" t="s">
        <v>281</v>
      </c>
      <c r="BK342" s="15"/>
      <c r="BL342" s="19"/>
      <c r="BM342" s="15"/>
      <c r="BN342" s="15"/>
      <c r="BO342" s="22"/>
      <c r="BP342" s="22"/>
      <c r="BQ342" t="s">
        <v>303</v>
      </c>
      <c r="BR342" s="16">
        <v>5</v>
      </c>
      <c r="BT342" s="16">
        <v>0</v>
      </c>
      <c r="BU342" s="65"/>
      <c r="BV342">
        <v>588</v>
      </c>
    </row>
    <row r="343" spans="1:74">
      <c r="A343" s="19" t="s">
        <v>269</v>
      </c>
      <c r="B343" s="19">
        <v>1</v>
      </c>
      <c r="C343" t="s">
        <v>257</v>
      </c>
      <c r="D343">
        <v>2</v>
      </c>
      <c r="E343" s="15"/>
      <c r="F343" t="s">
        <v>285</v>
      </c>
      <c r="G343" t="s">
        <v>312</v>
      </c>
      <c r="H343" t="s">
        <v>242</v>
      </c>
      <c r="I343" s="17">
        <f t="shared" si="41"/>
        <v>53.917659999999998</v>
      </c>
      <c r="J343" s="18">
        <f t="shared" si="42"/>
        <v>9.9448799999999995</v>
      </c>
      <c r="L343" s="73" t="s">
        <v>273</v>
      </c>
      <c r="M343">
        <v>8</v>
      </c>
      <c r="N343" s="19"/>
      <c r="O343" s="19"/>
      <c r="P343">
        <v>4.5</v>
      </c>
      <c r="Q343" s="21" t="s">
        <v>245</v>
      </c>
      <c r="R343" s="15">
        <v>144</v>
      </c>
      <c r="S343" s="22"/>
      <c r="T343" s="22"/>
      <c r="U343" s="76"/>
      <c r="V343">
        <v>6.5058823529411766E-2</v>
      </c>
      <c r="W343" s="43" t="s">
        <v>212</v>
      </c>
      <c r="X343" s="72"/>
      <c r="Y343" s="16">
        <f t="shared" si="48"/>
        <v>3.3</v>
      </c>
      <c r="Z343" s="16">
        <f t="shared" si="43"/>
        <v>5.4</v>
      </c>
      <c r="AA343" s="16">
        <f t="shared" si="44"/>
        <v>91.3</v>
      </c>
      <c r="AB343" s="22">
        <f t="shared" si="45"/>
        <v>3.65</v>
      </c>
      <c r="AC343" s="15"/>
      <c r="AD343" s="22">
        <v>0.10316666666666667</v>
      </c>
      <c r="AE343" s="15"/>
      <c r="AF343" s="22">
        <f t="shared" si="46"/>
        <v>5.8</v>
      </c>
      <c r="AG343" s="22">
        <f t="shared" si="47"/>
        <v>1.4</v>
      </c>
      <c r="AH343" s="20"/>
      <c r="AI343" s="21"/>
      <c r="AJ343">
        <v>9.4783351370000002</v>
      </c>
      <c r="AK343" s="22">
        <v>100</v>
      </c>
      <c r="AL343">
        <v>11.979494649999999</v>
      </c>
      <c r="AM343" s="22">
        <v>2</v>
      </c>
      <c r="AN343">
        <v>211.8005622</v>
      </c>
      <c r="AO343">
        <v>1.353519514</v>
      </c>
      <c r="AP343" s="22">
        <v>2</v>
      </c>
      <c r="AQ343">
        <v>0</v>
      </c>
      <c r="AR343">
        <v>65.798669009999998</v>
      </c>
      <c r="AS343" s="25" t="s">
        <v>249</v>
      </c>
      <c r="AU343" t="s">
        <v>270</v>
      </c>
      <c r="AV343" s="21"/>
      <c r="AW343" s="21"/>
      <c r="AX343" s="75"/>
      <c r="AZ343" s="16"/>
      <c r="BA343">
        <v>5.71</v>
      </c>
      <c r="BB343">
        <v>2.81</v>
      </c>
      <c r="BC343">
        <v>1.83</v>
      </c>
      <c r="BD343" s="22"/>
      <c r="BE343" s="22"/>
      <c r="BF343">
        <v>7.04</v>
      </c>
      <c r="BG343" s="77">
        <v>39589.534722222219</v>
      </c>
      <c r="BH343" s="21" t="s">
        <v>309</v>
      </c>
      <c r="BI343">
        <v>56</v>
      </c>
      <c r="BJ343" s="25" t="s">
        <v>281</v>
      </c>
      <c r="BK343" s="15"/>
      <c r="BL343" s="19"/>
      <c r="BM343" s="15"/>
      <c r="BN343" s="15"/>
      <c r="BO343" s="22"/>
      <c r="BP343" s="22"/>
      <c r="BQ343" t="s">
        <v>303</v>
      </c>
      <c r="BR343" s="16">
        <v>5</v>
      </c>
      <c r="BT343" s="16">
        <v>0</v>
      </c>
      <c r="BU343" s="65"/>
      <c r="BV343">
        <v>588</v>
      </c>
    </row>
    <row r="344" spans="1:74">
      <c r="A344" s="19" t="s">
        <v>269</v>
      </c>
      <c r="B344" s="19">
        <v>1</v>
      </c>
      <c r="C344" t="s">
        <v>257</v>
      </c>
      <c r="D344">
        <v>2</v>
      </c>
      <c r="E344" s="15"/>
      <c r="F344" t="s">
        <v>285</v>
      </c>
      <c r="G344" t="s">
        <v>312</v>
      </c>
      <c r="H344" t="s">
        <v>242</v>
      </c>
      <c r="I344" s="17">
        <f t="shared" si="41"/>
        <v>53.917659999999998</v>
      </c>
      <c r="J344" s="18">
        <f t="shared" si="42"/>
        <v>9.9448799999999995</v>
      </c>
      <c r="L344" s="73" t="s">
        <v>273</v>
      </c>
      <c r="M344">
        <v>9</v>
      </c>
      <c r="N344" s="19"/>
      <c r="O344" s="19"/>
      <c r="P344">
        <v>5.0999999999999996</v>
      </c>
      <c r="Q344" s="21" t="s">
        <v>245</v>
      </c>
      <c r="R344" s="15">
        <v>144</v>
      </c>
      <c r="S344" s="22"/>
      <c r="T344" s="22"/>
      <c r="U344" s="76"/>
      <c r="V344">
        <v>3.7882352941176471E-2</v>
      </c>
      <c r="W344" s="43" t="s">
        <v>212</v>
      </c>
      <c r="X344" s="72"/>
      <c r="Y344" s="16">
        <f t="shared" si="48"/>
        <v>3.3</v>
      </c>
      <c r="Z344" s="16">
        <f t="shared" si="43"/>
        <v>5.4</v>
      </c>
      <c r="AA344" s="16">
        <f t="shared" si="44"/>
        <v>91.3</v>
      </c>
      <c r="AB344" s="22">
        <f t="shared" si="45"/>
        <v>3.65</v>
      </c>
      <c r="AC344" s="15"/>
      <c r="AD344" s="22">
        <v>0.10316666666666667</v>
      </c>
      <c r="AE344" s="15"/>
      <c r="AF344" s="22">
        <f t="shared" si="46"/>
        <v>5.8</v>
      </c>
      <c r="AG344" s="22">
        <f t="shared" si="47"/>
        <v>1.4</v>
      </c>
      <c r="AH344" s="20"/>
      <c r="AI344" s="21"/>
      <c r="AJ344">
        <v>10.11335485</v>
      </c>
      <c r="AK344" s="22">
        <v>100</v>
      </c>
      <c r="AL344">
        <v>12.386105649999999</v>
      </c>
      <c r="AM344" s="22">
        <v>2</v>
      </c>
      <c r="AN344">
        <v>225.22278499999999</v>
      </c>
      <c r="AO344">
        <v>1.491630228</v>
      </c>
      <c r="AP344" s="22">
        <v>2</v>
      </c>
      <c r="AQ344">
        <v>0</v>
      </c>
      <c r="AR344">
        <v>64.335119370000001</v>
      </c>
      <c r="AS344" s="25" t="s">
        <v>249</v>
      </c>
      <c r="AU344" t="s">
        <v>270</v>
      </c>
      <c r="AV344" s="21"/>
      <c r="AW344" s="21"/>
      <c r="AX344" s="75"/>
      <c r="AZ344" s="16"/>
      <c r="BA344">
        <v>5.71</v>
      </c>
      <c r="BB344">
        <v>2.81</v>
      </c>
      <c r="BC344">
        <v>1.83</v>
      </c>
      <c r="BD344" s="22"/>
      <c r="BE344" s="22"/>
      <c r="BF344">
        <v>7.04</v>
      </c>
      <c r="BG344" s="77">
        <v>39589.534722222219</v>
      </c>
      <c r="BH344" s="21" t="s">
        <v>309</v>
      </c>
      <c r="BI344">
        <v>56</v>
      </c>
      <c r="BJ344" s="25" t="s">
        <v>281</v>
      </c>
      <c r="BK344" s="15"/>
      <c r="BL344" s="19"/>
      <c r="BM344" s="15"/>
      <c r="BN344" s="15"/>
      <c r="BO344" s="22"/>
      <c r="BP344" s="22"/>
      <c r="BQ344" t="s">
        <v>303</v>
      </c>
      <c r="BR344" s="16">
        <v>5</v>
      </c>
      <c r="BT344" s="16">
        <v>0</v>
      </c>
      <c r="BU344" s="65"/>
      <c r="BV344">
        <v>588</v>
      </c>
    </row>
    <row r="345" spans="1:74">
      <c r="A345" s="19" t="s">
        <v>269</v>
      </c>
      <c r="B345" s="19">
        <v>1</v>
      </c>
      <c r="C345" t="s">
        <v>257</v>
      </c>
      <c r="D345">
        <v>2</v>
      </c>
      <c r="E345" s="15"/>
      <c r="F345" t="s">
        <v>285</v>
      </c>
      <c r="G345" t="s">
        <v>312</v>
      </c>
      <c r="H345" t="s">
        <v>243</v>
      </c>
      <c r="I345" s="17">
        <f t="shared" si="41"/>
        <v>53.917659999999998</v>
      </c>
      <c r="J345" s="18">
        <f t="shared" si="42"/>
        <v>9.9448799999999995</v>
      </c>
      <c r="L345" s="73" t="s">
        <v>273</v>
      </c>
      <c r="M345">
        <v>1</v>
      </c>
      <c r="N345" s="19"/>
      <c r="O345" s="19"/>
      <c r="P345">
        <v>2.8</v>
      </c>
      <c r="Q345" s="21" t="s">
        <v>245</v>
      </c>
      <c r="R345" s="15">
        <v>144</v>
      </c>
      <c r="S345" s="22"/>
      <c r="T345" s="22"/>
      <c r="U345" s="76"/>
      <c r="V345">
        <v>0.79470588235294115</v>
      </c>
      <c r="W345" s="43" t="s">
        <v>212</v>
      </c>
      <c r="X345" s="72"/>
      <c r="Y345" s="16">
        <f t="shared" si="48"/>
        <v>3.3</v>
      </c>
      <c r="Z345" s="16">
        <f t="shared" si="43"/>
        <v>5.4</v>
      </c>
      <c r="AA345" s="16">
        <f t="shared" si="44"/>
        <v>91.3</v>
      </c>
      <c r="AB345" s="22">
        <f t="shared" si="45"/>
        <v>3.65</v>
      </c>
      <c r="AC345" s="15"/>
      <c r="AD345" s="22">
        <v>0.10316666666666667</v>
      </c>
      <c r="AE345" s="15"/>
      <c r="AF345" s="22">
        <f t="shared" si="46"/>
        <v>5.8</v>
      </c>
      <c r="AG345" s="22">
        <f t="shared" si="47"/>
        <v>1.4</v>
      </c>
      <c r="AH345" s="20"/>
      <c r="AI345" s="21"/>
      <c r="AJ345">
        <v>14.77987222</v>
      </c>
      <c r="AK345" s="22">
        <v>100</v>
      </c>
      <c r="AL345">
        <v>14.898033330000001</v>
      </c>
      <c r="AM345" s="22">
        <v>2</v>
      </c>
      <c r="AN345">
        <v>455.40944439999998</v>
      </c>
      <c r="AO345">
        <v>2.8990999999999998</v>
      </c>
      <c r="AP345" s="22">
        <v>2</v>
      </c>
      <c r="AQ345">
        <v>0</v>
      </c>
      <c r="AR345">
        <v>38.147883329999999</v>
      </c>
      <c r="AS345" s="25" t="s">
        <v>249</v>
      </c>
      <c r="AU345" t="s">
        <v>270</v>
      </c>
      <c r="AV345" s="21"/>
      <c r="AW345" s="21"/>
      <c r="AX345" s="75"/>
      <c r="AZ345" s="16"/>
      <c r="BA345">
        <v>5.71</v>
      </c>
      <c r="BB345">
        <v>2.81</v>
      </c>
      <c r="BC345">
        <v>1.83</v>
      </c>
      <c r="BD345" s="22"/>
      <c r="BE345" s="22"/>
      <c r="BF345">
        <v>7.04</v>
      </c>
      <c r="BG345" s="77">
        <v>39589.541666666664</v>
      </c>
      <c r="BH345" s="21" t="s">
        <v>309</v>
      </c>
      <c r="BI345">
        <v>56</v>
      </c>
      <c r="BJ345" s="25" t="s">
        <v>281</v>
      </c>
      <c r="BK345" s="15"/>
      <c r="BL345" s="19"/>
      <c r="BM345" s="15"/>
      <c r="BN345" s="15"/>
      <c r="BO345" s="22"/>
      <c r="BP345" s="22"/>
      <c r="BQ345" t="s">
        <v>303</v>
      </c>
      <c r="BR345" s="16">
        <v>5</v>
      </c>
      <c r="BT345" s="16">
        <v>0</v>
      </c>
      <c r="BU345" s="65"/>
      <c r="BV345">
        <v>588</v>
      </c>
    </row>
    <row r="346" spans="1:74">
      <c r="A346" s="19" t="s">
        <v>269</v>
      </c>
      <c r="B346" s="19">
        <v>1</v>
      </c>
      <c r="C346" t="s">
        <v>257</v>
      </c>
      <c r="D346">
        <v>2</v>
      </c>
      <c r="E346" s="15"/>
      <c r="F346" t="s">
        <v>285</v>
      </c>
      <c r="G346" t="s">
        <v>312</v>
      </c>
      <c r="H346" t="s">
        <v>243</v>
      </c>
      <c r="I346" s="17">
        <f t="shared" si="41"/>
        <v>53.917659999999998</v>
      </c>
      <c r="J346" s="18">
        <f t="shared" si="42"/>
        <v>9.9448799999999995</v>
      </c>
      <c r="L346" s="73" t="s">
        <v>273</v>
      </c>
      <c r="M346">
        <v>2</v>
      </c>
      <c r="N346" s="19"/>
      <c r="O346" s="19"/>
      <c r="P346">
        <v>3.1</v>
      </c>
      <c r="Q346" s="21" t="s">
        <v>245</v>
      </c>
      <c r="R346" s="15">
        <v>144</v>
      </c>
      <c r="S346" s="22"/>
      <c r="T346" s="22"/>
      <c r="U346" s="76"/>
      <c r="V346">
        <v>0.32035294117647056</v>
      </c>
      <c r="W346" s="43" t="s">
        <v>212</v>
      </c>
      <c r="X346" s="72"/>
      <c r="Y346" s="16">
        <f t="shared" si="48"/>
        <v>3.3</v>
      </c>
      <c r="Z346" s="16">
        <f t="shared" si="43"/>
        <v>5.4</v>
      </c>
      <c r="AA346" s="16">
        <f t="shared" si="44"/>
        <v>91.3</v>
      </c>
      <c r="AB346" s="22">
        <f t="shared" si="45"/>
        <v>3.65</v>
      </c>
      <c r="AC346" s="15"/>
      <c r="AD346" s="22">
        <v>0.10316666666666667</v>
      </c>
      <c r="AE346" s="15"/>
      <c r="AF346" s="22">
        <f t="shared" si="46"/>
        <v>5.8</v>
      </c>
      <c r="AG346" s="22">
        <f t="shared" si="47"/>
        <v>1.4</v>
      </c>
      <c r="AH346" s="20"/>
      <c r="AI346" s="21"/>
      <c r="AJ346">
        <v>13.960459459999999</v>
      </c>
      <c r="AK346" s="22">
        <v>100</v>
      </c>
      <c r="AL346">
        <v>14.936172969999999</v>
      </c>
      <c r="AM346" s="22">
        <v>2</v>
      </c>
      <c r="AN346">
        <v>306.77152510000002</v>
      </c>
      <c r="AO346">
        <v>2.5419935140000001</v>
      </c>
      <c r="AP346" s="22">
        <v>2</v>
      </c>
      <c r="AQ346">
        <v>0</v>
      </c>
      <c r="AR346">
        <v>39.715008109999999</v>
      </c>
      <c r="AS346" s="25" t="s">
        <v>249</v>
      </c>
      <c r="AU346" t="s">
        <v>270</v>
      </c>
      <c r="AV346" s="21"/>
      <c r="AW346" s="21"/>
      <c r="AX346" s="75"/>
      <c r="AZ346" s="16"/>
      <c r="BA346">
        <v>5.71</v>
      </c>
      <c r="BB346">
        <v>2.81</v>
      </c>
      <c r="BC346">
        <v>1.83</v>
      </c>
      <c r="BD346" s="22"/>
      <c r="BE346" s="22"/>
      <c r="BF346">
        <v>7.04</v>
      </c>
      <c r="BG346" s="77">
        <v>39589.541666666664</v>
      </c>
      <c r="BH346" s="21" t="s">
        <v>309</v>
      </c>
      <c r="BI346">
        <v>56</v>
      </c>
      <c r="BJ346" s="25" t="s">
        <v>281</v>
      </c>
      <c r="BK346" s="15"/>
      <c r="BL346" s="19"/>
      <c r="BM346" s="15"/>
      <c r="BN346" s="15"/>
      <c r="BO346" s="22"/>
      <c r="BP346" s="22"/>
      <c r="BQ346" t="s">
        <v>303</v>
      </c>
      <c r="BR346" s="16">
        <v>5</v>
      </c>
      <c r="BT346" s="16">
        <v>0</v>
      </c>
      <c r="BU346" s="65"/>
      <c r="BV346">
        <v>588</v>
      </c>
    </row>
    <row r="347" spans="1:74">
      <c r="A347" s="19" t="s">
        <v>269</v>
      </c>
      <c r="B347" s="19">
        <v>1</v>
      </c>
      <c r="C347" t="s">
        <v>257</v>
      </c>
      <c r="D347">
        <v>2</v>
      </c>
      <c r="E347" s="15"/>
      <c r="F347" t="s">
        <v>285</v>
      </c>
      <c r="G347" t="s">
        <v>312</v>
      </c>
      <c r="H347" t="s">
        <v>243</v>
      </c>
      <c r="I347" s="17">
        <f t="shared" si="41"/>
        <v>53.917659999999998</v>
      </c>
      <c r="J347" s="18">
        <f t="shared" si="42"/>
        <v>9.9448799999999995</v>
      </c>
      <c r="L347" s="73" t="s">
        <v>273</v>
      </c>
      <c r="M347">
        <v>3</v>
      </c>
      <c r="N347" s="19"/>
      <c r="O347" s="19"/>
      <c r="P347">
        <v>13.1</v>
      </c>
      <c r="Q347" s="21" t="s">
        <v>245</v>
      </c>
      <c r="R347" s="15">
        <v>144</v>
      </c>
      <c r="S347" s="22"/>
      <c r="T347" s="22"/>
      <c r="U347" s="76"/>
      <c r="V347">
        <v>0.10870588235294118</v>
      </c>
      <c r="W347" s="43" t="s">
        <v>212</v>
      </c>
      <c r="X347" s="72"/>
      <c r="Y347" s="16">
        <f t="shared" si="48"/>
        <v>3.3</v>
      </c>
      <c r="Z347" s="16">
        <f t="shared" si="43"/>
        <v>5.4</v>
      </c>
      <c r="AA347" s="16">
        <f t="shared" si="44"/>
        <v>91.3</v>
      </c>
      <c r="AB347" s="22">
        <f t="shared" si="45"/>
        <v>3.65</v>
      </c>
      <c r="AC347" s="15"/>
      <c r="AD347" s="22">
        <v>0.10316666666666667</v>
      </c>
      <c r="AE347" s="15"/>
      <c r="AF347" s="22">
        <f t="shared" si="46"/>
        <v>5.8</v>
      </c>
      <c r="AG347" s="22">
        <f t="shared" si="47"/>
        <v>1.4</v>
      </c>
      <c r="AH347" s="20"/>
      <c r="AI347" s="21"/>
      <c r="AJ347">
        <v>7.5108156429999999</v>
      </c>
      <c r="AK347" s="22">
        <v>100</v>
      </c>
      <c r="AL347">
        <v>11.550585740000001</v>
      </c>
      <c r="AM347" s="22">
        <v>2</v>
      </c>
      <c r="AN347">
        <v>160.0953585</v>
      </c>
      <c r="AO347">
        <v>1.167251791</v>
      </c>
      <c r="AP347" s="22">
        <v>2</v>
      </c>
      <c r="AQ347">
        <v>0</v>
      </c>
      <c r="AR347">
        <v>68.378706089999994</v>
      </c>
      <c r="AS347" s="25" t="s">
        <v>249</v>
      </c>
      <c r="AU347" t="s">
        <v>270</v>
      </c>
      <c r="AV347" s="21"/>
      <c r="AW347" s="21"/>
      <c r="AX347" s="75"/>
      <c r="AZ347" s="16"/>
      <c r="BA347">
        <v>5.71</v>
      </c>
      <c r="BB347">
        <v>2.81</v>
      </c>
      <c r="BC347">
        <v>1.83</v>
      </c>
      <c r="BD347" s="22"/>
      <c r="BE347" s="22"/>
      <c r="BF347">
        <v>7.04</v>
      </c>
      <c r="BG347" s="77">
        <v>39589.541666666664</v>
      </c>
      <c r="BH347" s="21" t="s">
        <v>309</v>
      </c>
      <c r="BI347">
        <v>56</v>
      </c>
      <c r="BJ347" s="25" t="s">
        <v>281</v>
      </c>
      <c r="BK347" s="15"/>
      <c r="BL347" s="19"/>
      <c r="BM347" s="15"/>
      <c r="BN347" s="15"/>
      <c r="BO347" s="22"/>
      <c r="BP347" s="22"/>
      <c r="BQ347" t="s">
        <v>303</v>
      </c>
      <c r="BR347" s="16">
        <v>5</v>
      </c>
      <c r="BT347" s="16">
        <v>0</v>
      </c>
      <c r="BU347" s="65"/>
      <c r="BV347">
        <v>588</v>
      </c>
    </row>
    <row r="348" spans="1:74">
      <c r="A348" s="19" t="s">
        <v>269</v>
      </c>
      <c r="B348" s="19">
        <v>1</v>
      </c>
      <c r="C348" t="s">
        <v>257</v>
      </c>
      <c r="D348">
        <v>2</v>
      </c>
      <c r="E348" s="15"/>
      <c r="F348" t="s">
        <v>285</v>
      </c>
      <c r="G348" t="s">
        <v>312</v>
      </c>
      <c r="H348" t="s">
        <v>243</v>
      </c>
      <c r="I348" s="17">
        <f t="shared" si="41"/>
        <v>53.917659999999998</v>
      </c>
      <c r="J348" s="18">
        <f t="shared" si="42"/>
        <v>9.9448799999999995</v>
      </c>
      <c r="L348" s="73" t="s">
        <v>273</v>
      </c>
      <c r="M348">
        <v>4</v>
      </c>
      <c r="N348" s="19"/>
      <c r="O348" s="19"/>
      <c r="P348">
        <v>3.3</v>
      </c>
      <c r="Q348" s="21" t="s">
        <v>245</v>
      </c>
      <c r="R348" s="15">
        <v>144</v>
      </c>
      <c r="S348" s="22"/>
      <c r="T348" s="22"/>
      <c r="U348" s="76"/>
      <c r="V348">
        <v>0.40352941176470586</v>
      </c>
      <c r="W348" s="43" t="s">
        <v>212</v>
      </c>
      <c r="X348" s="72"/>
      <c r="Y348" s="16">
        <f t="shared" si="48"/>
        <v>3.3</v>
      </c>
      <c r="Z348" s="16">
        <f t="shared" si="43"/>
        <v>5.4</v>
      </c>
      <c r="AA348" s="16">
        <f t="shared" si="44"/>
        <v>91.3</v>
      </c>
      <c r="AB348" s="22">
        <f t="shared" si="45"/>
        <v>3.65</v>
      </c>
      <c r="AC348" s="15"/>
      <c r="AD348" s="22">
        <v>0.10316666666666667</v>
      </c>
      <c r="AE348" s="15"/>
      <c r="AF348" s="22">
        <f t="shared" si="46"/>
        <v>5.8</v>
      </c>
      <c r="AG348" s="22">
        <f t="shared" si="47"/>
        <v>1.4</v>
      </c>
      <c r="AH348" s="20"/>
      <c r="AI348" s="21"/>
      <c r="AJ348">
        <v>8.3612814740000001</v>
      </c>
      <c r="AK348" s="22">
        <v>100</v>
      </c>
      <c r="AL348">
        <v>11.473841699999999</v>
      </c>
      <c r="AM348" s="22">
        <v>2</v>
      </c>
      <c r="AN348">
        <v>217.03607579999999</v>
      </c>
      <c r="AO348">
        <v>1.3348330070000001</v>
      </c>
      <c r="AP348" s="22">
        <v>2</v>
      </c>
      <c r="AQ348">
        <v>0</v>
      </c>
      <c r="AR348">
        <v>64.848064440000002</v>
      </c>
      <c r="AS348" s="25" t="s">
        <v>249</v>
      </c>
      <c r="AU348" t="s">
        <v>270</v>
      </c>
      <c r="AV348" s="21"/>
      <c r="AW348" s="21"/>
      <c r="AX348" s="75"/>
      <c r="AZ348" s="16"/>
      <c r="BA348">
        <v>5.71</v>
      </c>
      <c r="BB348">
        <v>2.81</v>
      </c>
      <c r="BC348">
        <v>1.83</v>
      </c>
      <c r="BD348" s="22"/>
      <c r="BE348" s="22"/>
      <c r="BF348">
        <v>7.04</v>
      </c>
      <c r="BG348" s="77">
        <v>39589.541666666664</v>
      </c>
      <c r="BH348" s="21" t="s">
        <v>309</v>
      </c>
      <c r="BI348">
        <v>56</v>
      </c>
      <c r="BJ348" s="25" t="s">
        <v>281</v>
      </c>
      <c r="BK348" s="15"/>
      <c r="BL348" s="19"/>
      <c r="BM348" s="15"/>
      <c r="BN348" s="15"/>
      <c r="BO348" s="22"/>
      <c r="BP348" s="22"/>
      <c r="BQ348" t="s">
        <v>303</v>
      </c>
      <c r="BR348" s="16">
        <v>5</v>
      </c>
      <c r="BT348" s="16">
        <v>0</v>
      </c>
      <c r="BU348" s="65"/>
      <c r="BV348">
        <v>588</v>
      </c>
    </row>
    <row r="349" spans="1:74">
      <c r="A349" s="19" t="s">
        <v>269</v>
      </c>
      <c r="B349" s="19">
        <v>1</v>
      </c>
      <c r="C349" t="s">
        <v>257</v>
      </c>
      <c r="D349">
        <v>2</v>
      </c>
      <c r="E349" s="15"/>
      <c r="F349" t="s">
        <v>285</v>
      </c>
      <c r="G349" t="s">
        <v>312</v>
      </c>
      <c r="H349" t="s">
        <v>243</v>
      </c>
      <c r="I349" s="17">
        <f t="shared" si="41"/>
        <v>53.917659999999998</v>
      </c>
      <c r="J349" s="18">
        <f t="shared" si="42"/>
        <v>9.9448799999999995</v>
      </c>
      <c r="L349" s="73" t="s">
        <v>273</v>
      </c>
      <c r="M349">
        <v>5</v>
      </c>
      <c r="N349" s="19"/>
      <c r="O349" s="19"/>
      <c r="P349">
        <v>4.0999999999999996</v>
      </c>
      <c r="Q349" s="21" t="s">
        <v>245</v>
      </c>
      <c r="R349" s="15">
        <v>144</v>
      </c>
      <c r="S349" s="22"/>
      <c r="T349" s="22"/>
      <c r="U349" s="76"/>
      <c r="V349">
        <v>0.2412941176470588</v>
      </c>
      <c r="W349" s="43" t="s">
        <v>212</v>
      </c>
      <c r="X349" s="72"/>
      <c r="Y349" s="16">
        <f t="shared" si="48"/>
        <v>3.3</v>
      </c>
      <c r="Z349" s="16">
        <f t="shared" si="43"/>
        <v>5.4</v>
      </c>
      <c r="AA349" s="16">
        <f t="shared" si="44"/>
        <v>91.3</v>
      </c>
      <c r="AB349" s="22">
        <f t="shared" si="45"/>
        <v>3.65</v>
      </c>
      <c r="AC349" s="15"/>
      <c r="AD349" s="22">
        <v>0.10316666666666667</v>
      </c>
      <c r="AE349" s="15"/>
      <c r="AF349" s="22">
        <f t="shared" si="46"/>
        <v>5.8</v>
      </c>
      <c r="AG349" s="22">
        <f t="shared" si="47"/>
        <v>1.4</v>
      </c>
      <c r="AH349" s="20"/>
      <c r="AI349" s="21"/>
      <c r="AJ349">
        <v>9.3410540819999994</v>
      </c>
      <c r="AK349" s="22">
        <v>100</v>
      </c>
      <c r="AL349">
        <v>11.932068109999999</v>
      </c>
      <c r="AM349" s="22">
        <v>2</v>
      </c>
      <c r="AN349">
        <v>244.2832593</v>
      </c>
      <c r="AO349">
        <v>1.4415670819999999</v>
      </c>
      <c r="AP349" s="22">
        <v>2</v>
      </c>
      <c r="AQ349">
        <v>0</v>
      </c>
      <c r="AR349">
        <v>61.105024530000001</v>
      </c>
      <c r="AS349" s="25" t="s">
        <v>249</v>
      </c>
      <c r="AU349" t="s">
        <v>270</v>
      </c>
      <c r="AV349" s="21"/>
      <c r="AW349" s="21"/>
      <c r="AX349" s="75"/>
      <c r="AZ349" s="16"/>
      <c r="BA349">
        <v>5.71</v>
      </c>
      <c r="BB349">
        <v>2.81</v>
      </c>
      <c r="BC349">
        <v>1.83</v>
      </c>
      <c r="BD349" s="22"/>
      <c r="BE349" s="22"/>
      <c r="BF349">
        <v>7.04</v>
      </c>
      <c r="BG349" s="77">
        <v>39589.541666666664</v>
      </c>
      <c r="BH349" s="21" t="s">
        <v>309</v>
      </c>
      <c r="BI349">
        <v>56</v>
      </c>
      <c r="BJ349" s="25" t="s">
        <v>281</v>
      </c>
      <c r="BK349" s="15"/>
      <c r="BL349" s="19"/>
      <c r="BM349" s="15"/>
      <c r="BN349" s="15"/>
      <c r="BO349" s="22"/>
      <c r="BP349" s="22"/>
      <c r="BQ349" t="s">
        <v>303</v>
      </c>
      <c r="BR349" s="16">
        <v>5</v>
      </c>
      <c r="BT349" s="16">
        <v>0</v>
      </c>
      <c r="BU349" s="65"/>
      <c r="BV349">
        <v>588</v>
      </c>
    </row>
    <row r="350" spans="1:74">
      <c r="A350" s="19" t="s">
        <v>269</v>
      </c>
      <c r="B350" s="19">
        <v>1</v>
      </c>
      <c r="C350" t="s">
        <v>257</v>
      </c>
      <c r="D350">
        <v>2</v>
      </c>
      <c r="E350" s="15"/>
      <c r="F350" t="s">
        <v>285</v>
      </c>
      <c r="G350" t="s">
        <v>312</v>
      </c>
      <c r="H350" t="s">
        <v>243</v>
      </c>
      <c r="I350" s="17">
        <f t="shared" si="41"/>
        <v>53.917659999999998</v>
      </c>
      <c r="J350" s="18">
        <f t="shared" si="42"/>
        <v>9.9448799999999995</v>
      </c>
      <c r="L350" s="73" t="s">
        <v>273</v>
      </c>
      <c r="M350">
        <v>6</v>
      </c>
      <c r="N350" s="19"/>
      <c r="O350" s="19"/>
      <c r="P350">
        <v>3.4</v>
      </c>
      <c r="Q350" s="21" t="s">
        <v>245</v>
      </c>
      <c r="R350" s="15">
        <v>144</v>
      </c>
      <c r="S350" s="22"/>
      <c r="T350" s="22"/>
      <c r="U350" s="76"/>
      <c r="V350">
        <v>0.12682352941176472</v>
      </c>
      <c r="W350" s="43" t="s">
        <v>212</v>
      </c>
      <c r="X350" s="72"/>
      <c r="Y350" s="16">
        <f t="shared" si="48"/>
        <v>3.3</v>
      </c>
      <c r="Z350" s="16">
        <f t="shared" si="43"/>
        <v>5.4</v>
      </c>
      <c r="AA350" s="16">
        <f t="shared" si="44"/>
        <v>91.3</v>
      </c>
      <c r="AB350" s="22">
        <f t="shared" si="45"/>
        <v>3.65</v>
      </c>
      <c r="AC350" s="15"/>
      <c r="AD350" s="22">
        <v>0.10316666666666667</v>
      </c>
      <c r="AE350" s="15"/>
      <c r="AF350" s="22">
        <f t="shared" si="46"/>
        <v>5.8</v>
      </c>
      <c r="AG350" s="22">
        <f t="shared" si="47"/>
        <v>1.4</v>
      </c>
      <c r="AH350" s="20"/>
      <c r="AI350" s="21"/>
      <c r="AJ350">
        <v>9.8854122849999992</v>
      </c>
      <c r="AK350" s="22">
        <v>100</v>
      </c>
      <c r="AL350">
        <v>12.32277056</v>
      </c>
      <c r="AM350" s="22">
        <v>2</v>
      </c>
      <c r="AN350">
        <v>234.56124879999999</v>
      </c>
      <c r="AO350">
        <v>1.5257557879999999</v>
      </c>
      <c r="AP350" s="22">
        <v>2</v>
      </c>
      <c r="AQ350">
        <v>0</v>
      </c>
      <c r="AR350">
        <v>59.457450280000003</v>
      </c>
      <c r="AS350" s="25" t="s">
        <v>249</v>
      </c>
      <c r="AU350" t="s">
        <v>270</v>
      </c>
      <c r="AV350" s="21"/>
      <c r="AW350" s="21"/>
      <c r="AX350" s="75"/>
      <c r="AZ350" s="16"/>
      <c r="BA350">
        <v>5.71</v>
      </c>
      <c r="BB350">
        <v>2.81</v>
      </c>
      <c r="BC350">
        <v>1.83</v>
      </c>
      <c r="BD350" s="22"/>
      <c r="BE350" s="22"/>
      <c r="BF350">
        <v>7.04</v>
      </c>
      <c r="BG350" s="77">
        <v>39589.541666666664</v>
      </c>
      <c r="BH350" s="21" t="s">
        <v>309</v>
      </c>
      <c r="BI350">
        <v>56</v>
      </c>
      <c r="BJ350" s="25" t="s">
        <v>281</v>
      </c>
      <c r="BK350" s="15"/>
      <c r="BL350" s="19"/>
      <c r="BM350" s="15"/>
      <c r="BN350" s="15"/>
      <c r="BO350" s="22"/>
      <c r="BP350" s="22"/>
      <c r="BQ350" t="s">
        <v>303</v>
      </c>
      <c r="BR350" s="16">
        <v>5</v>
      </c>
      <c r="BT350" s="16">
        <v>0</v>
      </c>
      <c r="BU350" s="65"/>
      <c r="BV350">
        <v>588</v>
      </c>
    </row>
    <row r="351" spans="1:74">
      <c r="A351" s="19" t="s">
        <v>269</v>
      </c>
      <c r="B351" s="19">
        <v>1</v>
      </c>
      <c r="C351" t="s">
        <v>257</v>
      </c>
      <c r="D351">
        <v>2</v>
      </c>
      <c r="E351" s="15"/>
      <c r="F351" t="s">
        <v>285</v>
      </c>
      <c r="G351" t="s">
        <v>312</v>
      </c>
      <c r="H351" t="s">
        <v>243</v>
      </c>
      <c r="I351" s="17">
        <f t="shared" si="41"/>
        <v>53.917659999999998</v>
      </c>
      <c r="J351" s="18">
        <f t="shared" si="42"/>
        <v>9.9448799999999995</v>
      </c>
      <c r="L351" s="73" t="s">
        <v>273</v>
      </c>
      <c r="M351">
        <v>7</v>
      </c>
      <c r="N351" s="19"/>
      <c r="O351" s="19"/>
      <c r="P351">
        <v>13</v>
      </c>
      <c r="Q351" s="21" t="s">
        <v>245</v>
      </c>
      <c r="R351" s="15">
        <v>144</v>
      </c>
      <c r="S351" s="22"/>
      <c r="T351" s="22"/>
      <c r="U351" s="76"/>
      <c r="V351">
        <v>1.8941176470588236E-2</v>
      </c>
      <c r="W351" s="43" t="s">
        <v>212</v>
      </c>
      <c r="X351" s="72"/>
      <c r="Y351" s="16">
        <f t="shared" si="48"/>
        <v>3.3</v>
      </c>
      <c r="Z351" s="16">
        <f t="shared" si="43"/>
        <v>5.4</v>
      </c>
      <c r="AA351" s="16">
        <f t="shared" si="44"/>
        <v>91.3</v>
      </c>
      <c r="AB351" s="22">
        <f t="shared" si="45"/>
        <v>3.65</v>
      </c>
      <c r="AC351" s="15"/>
      <c r="AD351" s="22">
        <v>0.10316666666666667</v>
      </c>
      <c r="AE351" s="15"/>
      <c r="AF351" s="22">
        <f t="shared" si="46"/>
        <v>5.8</v>
      </c>
      <c r="AG351" s="22">
        <f t="shared" si="47"/>
        <v>1.4</v>
      </c>
      <c r="AH351" s="20"/>
      <c r="AI351" s="21"/>
      <c r="AJ351">
        <v>8.9492162610000001</v>
      </c>
      <c r="AK351" s="22">
        <v>100</v>
      </c>
      <c r="AL351">
        <v>11.950322099999999</v>
      </c>
      <c r="AM351" s="22">
        <v>2</v>
      </c>
      <c r="AN351">
        <v>186.04440729999999</v>
      </c>
      <c r="AO351">
        <v>1.2475193849999999</v>
      </c>
      <c r="AP351" s="22">
        <v>2</v>
      </c>
      <c r="AQ351">
        <v>0</v>
      </c>
      <c r="AR351">
        <v>67.16040117</v>
      </c>
      <c r="AS351" s="25" t="s">
        <v>249</v>
      </c>
      <c r="AU351" t="s">
        <v>270</v>
      </c>
      <c r="AV351" s="21"/>
      <c r="AW351" s="21"/>
      <c r="AX351" s="75"/>
      <c r="AZ351" s="16"/>
      <c r="BA351">
        <v>5.71</v>
      </c>
      <c r="BB351">
        <v>2.81</v>
      </c>
      <c r="BC351">
        <v>1.83</v>
      </c>
      <c r="BD351" s="22"/>
      <c r="BE351" s="22"/>
      <c r="BF351">
        <v>7.04</v>
      </c>
      <c r="BG351" s="77">
        <v>39589.541666666664</v>
      </c>
      <c r="BH351" s="21" t="s">
        <v>309</v>
      </c>
      <c r="BI351">
        <v>56</v>
      </c>
      <c r="BJ351" s="25" t="s">
        <v>281</v>
      </c>
      <c r="BK351" s="15"/>
      <c r="BL351" s="19"/>
      <c r="BM351" s="15"/>
      <c r="BN351" s="15"/>
      <c r="BO351" s="22"/>
      <c r="BP351" s="22"/>
      <c r="BQ351" t="s">
        <v>303</v>
      </c>
      <c r="BR351" s="16">
        <v>5</v>
      </c>
      <c r="BT351" s="16">
        <v>0</v>
      </c>
      <c r="BU351" s="65"/>
      <c r="BV351">
        <v>588</v>
      </c>
    </row>
    <row r="352" spans="1:74">
      <c r="A352" s="19" t="s">
        <v>269</v>
      </c>
      <c r="B352" s="19">
        <v>1</v>
      </c>
      <c r="C352" t="s">
        <v>257</v>
      </c>
      <c r="D352">
        <v>2</v>
      </c>
      <c r="E352" s="15"/>
      <c r="F352" t="s">
        <v>285</v>
      </c>
      <c r="G352" t="s">
        <v>312</v>
      </c>
      <c r="H352" t="s">
        <v>243</v>
      </c>
      <c r="I352" s="17">
        <f t="shared" si="41"/>
        <v>53.917659999999998</v>
      </c>
      <c r="J352" s="18">
        <f t="shared" si="42"/>
        <v>9.9448799999999995</v>
      </c>
      <c r="L352" s="73" t="s">
        <v>273</v>
      </c>
      <c r="M352">
        <v>8</v>
      </c>
      <c r="N352" s="19"/>
      <c r="O352" s="19"/>
      <c r="P352">
        <v>4.5</v>
      </c>
      <c r="Q352" s="21" t="s">
        <v>245</v>
      </c>
      <c r="R352" s="15">
        <v>144</v>
      </c>
      <c r="S352" s="22"/>
      <c r="T352" s="22"/>
      <c r="U352" s="76"/>
      <c r="V352">
        <v>0.112</v>
      </c>
      <c r="W352" s="43" t="s">
        <v>212</v>
      </c>
      <c r="X352" s="72"/>
      <c r="Y352" s="16">
        <f t="shared" si="48"/>
        <v>3.3</v>
      </c>
      <c r="Z352" s="16">
        <f t="shared" si="43"/>
        <v>5.4</v>
      </c>
      <c r="AA352" s="16">
        <f t="shared" si="44"/>
        <v>91.3</v>
      </c>
      <c r="AB352" s="22">
        <f t="shared" si="45"/>
        <v>3.65</v>
      </c>
      <c r="AC352" s="15"/>
      <c r="AD352" s="22">
        <v>0.10316666666666667</v>
      </c>
      <c r="AE352" s="15"/>
      <c r="AF352" s="22">
        <f t="shared" si="46"/>
        <v>5.8</v>
      </c>
      <c r="AG352" s="22">
        <f t="shared" si="47"/>
        <v>1.4</v>
      </c>
      <c r="AH352" s="20"/>
      <c r="AI352" s="21"/>
      <c r="AJ352">
        <v>9.4822376019999997</v>
      </c>
      <c r="AK352" s="22">
        <v>100</v>
      </c>
      <c r="AL352">
        <v>11.98183092</v>
      </c>
      <c r="AM352" s="22">
        <v>2</v>
      </c>
      <c r="AN352">
        <v>212.19254810000001</v>
      </c>
      <c r="AO352">
        <v>1.351054127</v>
      </c>
      <c r="AP352" s="22">
        <v>2</v>
      </c>
      <c r="AQ352">
        <v>0</v>
      </c>
      <c r="AR352">
        <v>65.82424331</v>
      </c>
      <c r="AS352" s="25" t="s">
        <v>249</v>
      </c>
      <c r="AU352" t="s">
        <v>270</v>
      </c>
      <c r="AV352" s="21"/>
      <c r="AW352" s="21"/>
      <c r="AX352" s="75"/>
      <c r="AZ352" s="16"/>
      <c r="BA352">
        <v>5.71</v>
      </c>
      <c r="BB352">
        <v>2.81</v>
      </c>
      <c r="BC352">
        <v>1.83</v>
      </c>
      <c r="BD352" s="22"/>
      <c r="BE352" s="22"/>
      <c r="BF352">
        <v>7.04</v>
      </c>
      <c r="BG352" s="77">
        <v>39589.541666666664</v>
      </c>
      <c r="BH352" s="21" t="s">
        <v>309</v>
      </c>
      <c r="BI352">
        <v>56</v>
      </c>
      <c r="BJ352" s="25" t="s">
        <v>281</v>
      </c>
      <c r="BK352" s="15"/>
      <c r="BL352" s="19"/>
      <c r="BM352" s="15"/>
      <c r="BN352" s="15"/>
      <c r="BO352" s="22"/>
      <c r="BP352" s="22"/>
      <c r="BQ352" t="s">
        <v>303</v>
      </c>
      <c r="BR352" s="16">
        <v>5</v>
      </c>
      <c r="BT352" s="16">
        <v>0</v>
      </c>
      <c r="BU352" s="65"/>
      <c r="BV352">
        <v>588</v>
      </c>
    </row>
    <row r="353" spans="1:74">
      <c r="A353" s="19" t="s">
        <v>269</v>
      </c>
      <c r="B353" s="19">
        <v>1</v>
      </c>
      <c r="C353" t="s">
        <v>257</v>
      </c>
      <c r="D353">
        <v>2</v>
      </c>
      <c r="E353" s="15"/>
      <c r="F353" t="s">
        <v>285</v>
      </c>
      <c r="G353" t="s">
        <v>312</v>
      </c>
      <c r="H353" t="s">
        <v>243</v>
      </c>
      <c r="I353" s="17">
        <f t="shared" si="41"/>
        <v>53.917659999999998</v>
      </c>
      <c r="J353" s="18">
        <f t="shared" si="42"/>
        <v>9.9448799999999995</v>
      </c>
      <c r="L353" s="73" t="s">
        <v>273</v>
      </c>
      <c r="M353">
        <v>9</v>
      </c>
      <c r="N353" s="19"/>
      <c r="O353" s="19"/>
      <c r="P353">
        <v>5</v>
      </c>
      <c r="Q353" s="21" t="s">
        <v>245</v>
      </c>
      <c r="R353" s="15">
        <v>144</v>
      </c>
      <c r="S353" s="22"/>
      <c r="T353" s="22"/>
      <c r="U353" s="76"/>
      <c r="V353">
        <v>6.0117647058823533E-2</v>
      </c>
      <c r="W353" s="43" t="s">
        <v>212</v>
      </c>
      <c r="X353" s="72"/>
      <c r="Y353" s="16">
        <f t="shared" si="48"/>
        <v>3.3</v>
      </c>
      <c r="Z353" s="16">
        <f t="shared" si="43"/>
        <v>5.4</v>
      </c>
      <c r="AA353" s="16">
        <f t="shared" si="44"/>
        <v>91.3</v>
      </c>
      <c r="AB353" s="22">
        <f t="shared" si="45"/>
        <v>3.65</v>
      </c>
      <c r="AC353" s="15"/>
      <c r="AD353" s="22">
        <v>0.10316666666666667</v>
      </c>
      <c r="AE353" s="15"/>
      <c r="AF353" s="22">
        <f t="shared" si="46"/>
        <v>5.8</v>
      </c>
      <c r="AG353" s="22">
        <f t="shared" si="47"/>
        <v>1.4</v>
      </c>
      <c r="AH353" s="20"/>
      <c r="AI353" s="21"/>
      <c r="AJ353">
        <v>10.11021708</v>
      </c>
      <c r="AK353" s="22">
        <v>100</v>
      </c>
      <c r="AL353">
        <v>12.39443168</v>
      </c>
      <c r="AM353" s="22">
        <v>2</v>
      </c>
      <c r="AN353">
        <v>223.92818500000001</v>
      </c>
      <c r="AO353">
        <v>1.4886665779999999</v>
      </c>
      <c r="AP353" s="22">
        <v>2</v>
      </c>
      <c r="AQ353">
        <v>0</v>
      </c>
      <c r="AR353">
        <v>64.385113020000006</v>
      </c>
      <c r="AS353" s="25" t="s">
        <v>249</v>
      </c>
      <c r="AU353" t="s">
        <v>270</v>
      </c>
      <c r="AV353" s="21"/>
      <c r="AW353" s="21"/>
      <c r="AX353" s="75"/>
      <c r="AZ353" s="16"/>
      <c r="BA353">
        <v>5.71</v>
      </c>
      <c r="BB353">
        <v>2.81</v>
      </c>
      <c r="BC353">
        <v>1.83</v>
      </c>
      <c r="BD353" s="22"/>
      <c r="BE353" s="22"/>
      <c r="BF353">
        <v>7.04</v>
      </c>
      <c r="BG353" s="77">
        <v>39589.541666666664</v>
      </c>
      <c r="BH353" s="21" t="s">
        <v>309</v>
      </c>
      <c r="BI353">
        <v>56</v>
      </c>
      <c r="BJ353" s="25" t="s">
        <v>281</v>
      </c>
      <c r="BK353" s="15"/>
      <c r="BL353" s="19"/>
      <c r="BM353" s="15"/>
      <c r="BN353" s="15"/>
      <c r="BO353" s="22"/>
      <c r="BP353" s="22"/>
      <c r="BQ353" t="s">
        <v>303</v>
      </c>
      <c r="BR353" s="16">
        <v>5</v>
      </c>
      <c r="BT353" s="16">
        <v>0</v>
      </c>
      <c r="BU353" s="65"/>
      <c r="BV353">
        <v>588</v>
      </c>
    </row>
    <row r="354" spans="1:74">
      <c r="A354" s="19" t="s">
        <v>269</v>
      </c>
      <c r="B354" s="19">
        <v>1</v>
      </c>
      <c r="C354" t="s">
        <v>257</v>
      </c>
      <c r="D354">
        <v>2</v>
      </c>
      <c r="E354" s="15"/>
      <c r="F354" t="s">
        <v>285</v>
      </c>
      <c r="G354" t="s">
        <v>312</v>
      </c>
      <c r="H354" t="s">
        <v>244</v>
      </c>
      <c r="I354" s="17">
        <f t="shared" si="41"/>
        <v>53.917659999999998</v>
      </c>
      <c r="J354" s="18">
        <f t="shared" si="42"/>
        <v>9.9448799999999995</v>
      </c>
      <c r="L354" s="73" t="s">
        <v>273</v>
      </c>
      <c r="M354">
        <v>1</v>
      </c>
      <c r="N354" s="19"/>
      <c r="O354" s="19"/>
      <c r="P354">
        <v>2.8</v>
      </c>
      <c r="Q354" s="21" t="s">
        <v>245</v>
      </c>
      <c r="R354" s="15">
        <v>144</v>
      </c>
      <c r="S354" s="22"/>
      <c r="T354" s="22"/>
      <c r="U354" s="76"/>
      <c r="V354">
        <v>0.62423529411764711</v>
      </c>
      <c r="W354" s="43" t="s">
        <v>212</v>
      </c>
      <c r="X354" s="72"/>
      <c r="Y354" s="16">
        <f t="shared" si="48"/>
        <v>3.3</v>
      </c>
      <c r="Z354" s="16">
        <f t="shared" si="43"/>
        <v>5.4</v>
      </c>
      <c r="AA354" s="16">
        <f t="shared" si="44"/>
        <v>91.3</v>
      </c>
      <c r="AB354" s="22">
        <f t="shared" si="45"/>
        <v>3.65</v>
      </c>
      <c r="AC354" s="15"/>
      <c r="AD354" s="22">
        <v>0.10316666666666667</v>
      </c>
      <c r="AE354" s="15"/>
      <c r="AF354" s="22">
        <f t="shared" si="46"/>
        <v>5.8</v>
      </c>
      <c r="AG354" s="22">
        <f t="shared" si="47"/>
        <v>1.4</v>
      </c>
      <c r="AH354" s="20"/>
      <c r="AI354" s="21"/>
      <c r="AJ354">
        <v>14.80422941</v>
      </c>
      <c r="AK354" s="22">
        <v>100</v>
      </c>
      <c r="AL354">
        <v>14.952299999999999</v>
      </c>
      <c r="AM354" s="22">
        <v>2</v>
      </c>
      <c r="AN354">
        <v>457.64582350000001</v>
      </c>
      <c r="AO354">
        <v>2.9087135289999999</v>
      </c>
      <c r="AP354" s="22">
        <v>2</v>
      </c>
      <c r="AQ354">
        <v>0</v>
      </c>
      <c r="AR354">
        <v>37.803623530000003</v>
      </c>
      <c r="AS354" s="25" t="s">
        <v>249</v>
      </c>
      <c r="AU354" t="s">
        <v>270</v>
      </c>
      <c r="AV354" s="21"/>
      <c r="AW354" s="21"/>
      <c r="AX354" s="75"/>
      <c r="AZ354" s="16"/>
      <c r="BA354">
        <v>5.71</v>
      </c>
      <c r="BB354">
        <v>2.81</v>
      </c>
      <c r="BC354">
        <v>1.83</v>
      </c>
      <c r="BD354" s="22"/>
      <c r="BE354" s="22"/>
      <c r="BF354">
        <v>7.04</v>
      </c>
      <c r="BG354" s="77">
        <v>39589.548611111109</v>
      </c>
      <c r="BH354" s="21" t="s">
        <v>309</v>
      </c>
      <c r="BI354">
        <v>56</v>
      </c>
      <c r="BJ354" s="25" t="s">
        <v>281</v>
      </c>
      <c r="BK354" s="15"/>
      <c r="BL354" s="19"/>
      <c r="BM354" s="15"/>
      <c r="BN354" s="15"/>
      <c r="BO354" s="22"/>
      <c r="BP354" s="22"/>
      <c r="BQ354" t="s">
        <v>303</v>
      </c>
      <c r="BR354" s="16">
        <v>5</v>
      </c>
      <c r="BT354" s="16">
        <v>0</v>
      </c>
      <c r="BU354" s="65"/>
      <c r="BV354">
        <v>588</v>
      </c>
    </row>
    <row r="355" spans="1:74">
      <c r="A355" s="19" t="s">
        <v>269</v>
      </c>
      <c r="B355" s="19">
        <v>1</v>
      </c>
      <c r="C355" t="s">
        <v>257</v>
      </c>
      <c r="D355">
        <v>2</v>
      </c>
      <c r="E355" s="15"/>
      <c r="F355" t="s">
        <v>285</v>
      </c>
      <c r="G355" t="s">
        <v>312</v>
      </c>
      <c r="H355" t="s">
        <v>244</v>
      </c>
      <c r="I355" s="17">
        <f t="shared" si="41"/>
        <v>53.917659999999998</v>
      </c>
      <c r="J355" s="18">
        <f t="shared" si="42"/>
        <v>9.9448799999999995</v>
      </c>
      <c r="L355" s="73" t="s">
        <v>273</v>
      </c>
      <c r="M355">
        <v>2</v>
      </c>
      <c r="N355" s="19"/>
      <c r="O355" s="19"/>
      <c r="P355">
        <v>3.2</v>
      </c>
      <c r="Q355" s="21" t="s">
        <v>245</v>
      </c>
      <c r="R355" s="15">
        <v>144</v>
      </c>
      <c r="S355" s="22"/>
      <c r="T355" s="22"/>
      <c r="U355" s="76"/>
      <c r="V355">
        <v>0.30882352941176472</v>
      </c>
      <c r="W355" s="43" t="s">
        <v>212</v>
      </c>
      <c r="X355" s="72"/>
      <c r="Y355" s="16">
        <f t="shared" si="48"/>
        <v>3.3</v>
      </c>
      <c r="Z355" s="16">
        <f t="shared" si="43"/>
        <v>5.4</v>
      </c>
      <c r="AA355" s="16">
        <f t="shared" si="44"/>
        <v>91.3</v>
      </c>
      <c r="AB355" s="22">
        <f t="shared" si="45"/>
        <v>3.65</v>
      </c>
      <c r="AC355" s="15"/>
      <c r="AD355" s="22">
        <v>0.10316666666666667</v>
      </c>
      <c r="AE355" s="15"/>
      <c r="AF355" s="22">
        <f t="shared" si="46"/>
        <v>5.8</v>
      </c>
      <c r="AG355" s="22">
        <f t="shared" si="47"/>
        <v>1.4</v>
      </c>
      <c r="AH355" s="20"/>
      <c r="AI355" s="21"/>
      <c r="AJ355">
        <v>13.949199999999999</v>
      </c>
      <c r="AK355" s="22">
        <v>100</v>
      </c>
      <c r="AL355">
        <v>14.96285833</v>
      </c>
      <c r="AM355" s="22">
        <v>2</v>
      </c>
      <c r="AN355">
        <v>303.69876190000002</v>
      </c>
      <c r="AO355">
        <v>2.5366136109999999</v>
      </c>
      <c r="AP355" s="22">
        <v>2</v>
      </c>
      <c r="AQ355">
        <v>0</v>
      </c>
      <c r="AR355">
        <v>39.59597222</v>
      </c>
      <c r="AS355" s="25" t="s">
        <v>249</v>
      </c>
      <c r="AU355" t="s">
        <v>270</v>
      </c>
      <c r="AV355" s="21"/>
      <c r="AW355" s="21"/>
      <c r="AX355" s="75"/>
      <c r="AZ355" s="16"/>
      <c r="BA355">
        <v>5.71</v>
      </c>
      <c r="BB355">
        <v>2.81</v>
      </c>
      <c r="BC355">
        <v>1.83</v>
      </c>
      <c r="BD355" s="22"/>
      <c r="BE355" s="22"/>
      <c r="BF355">
        <v>7.04</v>
      </c>
      <c r="BG355" s="77">
        <v>39589.548611111109</v>
      </c>
      <c r="BH355" s="21" t="s">
        <v>309</v>
      </c>
      <c r="BI355">
        <v>56</v>
      </c>
      <c r="BJ355" s="25" t="s">
        <v>281</v>
      </c>
      <c r="BK355" s="15"/>
      <c r="BL355" s="19"/>
      <c r="BM355" s="15"/>
      <c r="BN355" s="15"/>
      <c r="BO355" s="22"/>
      <c r="BP355" s="22"/>
      <c r="BQ355" t="s">
        <v>303</v>
      </c>
      <c r="BR355" s="16">
        <v>5</v>
      </c>
      <c r="BT355" s="16">
        <v>0</v>
      </c>
      <c r="BU355" s="65"/>
      <c r="BV355">
        <v>588</v>
      </c>
    </row>
    <row r="356" spans="1:74">
      <c r="A356" s="19" t="s">
        <v>269</v>
      </c>
      <c r="B356" s="19">
        <v>1</v>
      </c>
      <c r="C356" t="s">
        <v>257</v>
      </c>
      <c r="D356">
        <v>2</v>
      </c>
      <c r="E356" s="15"/>
      <c r="F356" t="s">
        <v>285</v>
      </c>
      <c r="G356" t="s">
        <v>312</v>
      </c>
      <c r="H356" t="s">
        <v>244</v>
      </c>
      <c r="I356" s="17">
        <f t="shared" si="41"/>
        <v>53.917659999999998</v>
      </c>
      <c r="J356" s="18">
        <f t="shared" si="42"/>
        <v>9.9448799999999995</v>
      </c>
      <c r="L356" s="73" t="s">
        <v>273</v>
      </c>
      <c r="M356">
        <v>3</v>
      </c>
      <c r="N356" s="19"/>
      <c r="O356" s="19"/>
      <c r="P356">
        <v>13.2</v>
      </c>
      <c r="Q356" s="21" t="s">
        <v>245</v>
      </c>
      <c r="R356" s="15">
        <v>144</v>
      </c>
      <c r="S356" s="22"/>
      <c r="T356" s="22"/>
      <c r="U356" s="76"/>
      <c r="V356">
        <v>0.11282352941176471</v>
      </c>
      <c r="W356" s="43" t="s">
        <v>212</v>
      </c>
      <c r="X356" s="72"/>
      <c r="Y356" s="16">
        <f t="shared" si="48"/>
        <v>3.3</v>
      </c>
      <c r="Z356" s="16">
        <f t="shared" si="43"/>
        <v>5.4</v>
      </c>
      <c r="AA356" s="16">
        <f t="shared" si="44"/>
        <v>91.3</v>
      </c>
      <c r="AB356" s="22">
        <f t="shared" si="45"/>
        <v>3.65</v>
      </c>
      <c r="AC356" s="15"/>
      <c r="AD356" s="22">
        <v>0.10316666666666667</v>
      </c>
      <c r="AE356" s="15"/>
      <c r="AF356" s="22">
        <f t="shared" si="46"/>
        <v>5.8</v>
      </c>
      <c r="AG356" s="22">
        <f t="shared" si="47"/>
        <v>1.4</v>
      </c>
      <c r="AH356" s="20"/>
      <c r="AI356" s="21"/>
      <c r="AJ356">
        <v>7.4912017300000002</v>
      </c>
      <c r="AK356" s="22">
        <v>100</v>
      </c>
      <c r="AL356">
        <v>11.50893791</v>
      </c>
      <c r="AM356" s="22">
        <v>2</v>
      </c>
      <c r="AN356">
        <v>161.32754980000001</v>
      </c>
      <c r="AO356">
        <v>1.17136153</v>
      </c>
      <c r="AP356" s="22">
        <v>2</v>
      </c>
      <c r="AQ356">
        <v>0</v>
      </c>
      <c r="AR356">
        <v>68.420609569999996</v>
      </c>
      <c r="AS356" s="25" t="s">
        <v>249</v>
      </c>
      <c r="AU356" t="s">
        <v>270</v>
      </c>
      <c r="AV356" s="21"/>
      <c r="AW356" s="21"/>
      <c r="AX356" s="75"/>
      <c r="AZ356" s="16"/>
      <c r="BA356">
        <v>5.71</v>
      </c>
      <c r="BB356">
        <v>2.81</v>
      </c>
      <c r="BC356">
        <v>1.83</v>
      </c>
      <c r="BD356" s="22"/>
      <c r="BE356" s="22"/>
      <c r="BF356">
        <v>7.04</v>
      </c>
      <c r="BG356" s="77">
        <v>39589.548611111109</v>
      </c>
      <c r="BH356" s="21" t="s">
        <v>309</v>
      </c>
      <c r="BI356">
        <v>56</v>
      </c>
      <c r="BJ356" s="25" t="s">
        <v>281</v>
      </c>
      <c r="BK356" s="15"/>
      <c r="BL356" s="19"/>
      <c r="BM356" s="15"/>
      <c r="BN356" s="15"/>
      <c r="BO356" s="22"/>
      <c r="BP356" s="22"/>
      <c r="BQ356" t="s">
        <v>303</v>
      </c>
      <c r="BR356" s="16">
        <v>5</v>
      </c>
      <c r="BT356" s="16">
        <v>0</v>
      </c>
      <c r="BU356" s="65"/>
      <c r="BV356">
        <v>588</v>
      </c>
    </row>
    <row r="357" spans="1:74">
      <c r="A357" s="19" t="s">
        <v>269</v>
      </c>
      <c r="B357" s="19">
        <v>1</v>
      </c>
      <c r="C357" t="s">
        <v>257</v>
      </c>
      <c r="D357">
        <v>2</v>
      </c>
      <c r="E357" s="15"/>
      <c r="F357" t="s">
        <v>285</v>
      </c>
      <c r="G357" t="s">
        <v>312</v>
      </c>
      <c r="H357" t="s">
        <v>244</v>
      </c>
      <c r="I357" s="17">
        <f t="shared" si="41"/>
        <v>53.917659999999998</v>
      </c>
      <c r="J357" s="18">
        <f t="shared" si="42"/>
        <v>9.9448799999999995</v>
      </c>
      <c r="L357" s="73" t="s">
        <v>273</v>
      </c>
      <c r="M357">
        <v>4</v>
      </c>
      <c r="N357" s="19"/>
      <c r="O357" s="19"/>
      <c r="P357">
        <v>3.3</v>
      </c>
      <c r="Q357" s="21" t="s">
        <v>245</v>
      </c>
      <c r="R357" s="15">
        <v>144</v>
      </c>
      <c r="S357" s="22"/>
      <c r="T357" s="22"/>
      <c r="U357" s="76"/>
      <c r="V357">
        <v>0.4051764705882353</v>
      </c>
      <c r="W357" s="43" t="s">
        <v>212</v>
      </c>
      <c r="X357" s="72"/>
      <c r="Y357" s="16">
        <f t="shared" si="48"/>
        <v>3.3</v>
      </c>
      <c r="Z357" s="16">
        <f t="shared" si="43"/>
        <v>5.4</v>
      </c>
      <c r="AA357" s="16">
        <f t="shared" si="44"/>
        <v>91.3</v>
      </c>
      <c r="AB357" s="22">
        <f t="shared" si="45"/>
        <v>3.65</v>
      </c>
      <c r="AC357" s="15"/>
      <c r="AD357" s="22">
        <v>0.10316666666666667</v>
      </c>
      <c r="AE357" s="15"/>
      <c r="AF357" s="22">
        <f t="shared" si="46"/>
        <v>5.8</v>
      </c>
      <c r="AG357" s="22">
        <f t="shared" si="47"/>
        <v>1.4</v>
      </c>
      <c r="AH357" s="20"/>
      <c r="AI357" s="21"/>
      <c r="AJ357">
        <v>8.3661273999999999</v>
      </c>
      <c r="AK357" s="22">
        <v>100</v>
      </c>
      <c r="AL357">
        <v>11.46789356</v>
      </c>
      <c r="AM357" s="22">
        <v>2</v>
      </c>
      <c r="AN357">
        <v>218.81028319999999</v>
      </c>
      <c r="AO357">
        <v>1.3274703409999999</v>
      </c>
      <c r="AP357" s="22">
        <v>2</v>
      </c>
      <c r="AQ357">
        <v>0</v>
      </c>
      <c r="AR357">
        <v>64.821406670000002</v>
      </c>
      <c r="AS357" s="25" t="s">
        <v>249</v>
      </c>
      <c r="AU357" t="s">
        <v>270</v>
      </c>
      <c r="AV357" s="21"/>
      <c r="AW357" s="21"/>
      <c r="AX357" s="75"/>
      <c r="AZ357" s="16"/>
      <c r="BA357">
        <v>5.71</v>
      </c>
      <c r="BB357">
        <v>2.81</v>
      </c>
      <c r="BC357">
        <v>1.83</v>
      </c>
      <c r="BD357" s="22"/>
      <c r="BE357" s="22"/>
      <c r="BF357">
        <v>7.04</v>
      </c>
      <c r="BG357" s="77">
        <v>39589.548611111109</v>
      </c>
      <c r="BH357" s="21" t="s">
        <v>309</v>
      </c>
      <c r="BI357">
        <v>56</v>
      </c>
      <c r="BJ357" s="25" t="s">
        <v>281</v>
      </c>
      <c r="BK357" s="15"/>
      <c r="BL357" s="19"/>
      <c r="BM357" s="15"/>
      <c r="BN357" s="15"/>
      <c r="BO357" s="22"/>
      <c r="BP357" s="22"/>
      <c r="BQ357" t="s">
        <v>303</v>
      </c>
      <c r="BR357" s="16">
        <v>5</v>
      </c>
      <c r="BT357" s="16">
        <v>0</v>
      </c>
      <c r="BU357" s="65"/>
      <c r="BV357">
        <v>588</v>
      </c>
    </row>
    <row r="358" spans="1:74">
      <c r="A358" s="19" t="s">
        <v>269</v>
      </c>
      <c r="B358" s="19">
        <v>1</v>
      </c>
      <c r="C358" t="s">
        <v>257</v>
      </c>
      <c r="D358">
        <v>2</v>
      </c>
      <c r="E358" s="15"/>
      <c r="F358" t="s">
        <v>285</v>
      </c>
      <c r="G358" t="s">
        <v>312</v>
      </c>
      <c r="H358" t="s">
        <v>244</v>
      </c>
      <c r="I358" s="17">
        <f t="shared" si="41"/>
        <v>53.917659999999998</v>
      </c>
      <c r="J358" s="18">
        <f t="shared" si="42"/>
        <v>9.9448799999999995</v>
      </c>
      <c r="L358" s="73" t="s">
        <v>273</v>
      </c>
      <c r="M358">
        <v>5</v>
      </c>
      <c r="N358" s="19"/>
      <c r="O358" s="19"/>
      <c r="P358">
        <v>4.0999999999999996</v>
      </c>
      <c r="Q358" s="21" t="s">
        <v>245</v>
      </c>
      <c r="R358" s="15">
        <v>144</v>
      </c>
      <c r="S358" s="22"/>
      <c r="T358" s="22"/>
      <c r="U358" s="76"/>
      <c r="V358">
        <v>0.2791764705882353</v>
      </c>
      <c r="W358" s="43" t="s">
        <v>212</v>
      </c>
      <c r="X358" s="72"/>
      <c r="Y358" s="16">
        <f t="shared" si="48"/>
        <v>3.3</v>
      </c>
      <c r="Z358" s="16">
        <f t="shared" si="43"/>
        <v>5.4</v>
      </c>
      <c r="AA358" s="16">
        <f t="shared" si="44"/>
        <v>91.3</v>
      </c>
      <c r="AB358" s="22">
        <f t="shared" si="45"/>
        <v>3.65</v>
      </c>
      <c r="AC358" s="15"/>
      <c r="AD358" s="22">
        <v>0.10316666666666667</v>
      </c>
      <c r="AE358" s="15"/>
      <c r="AF358" s="22">
        <f t="shared" si="46"/>
        <v>5.8</v>
      </c>
      <c r="AG358" s="22">
        <f t="shared" si="47"/>
        <v>1.4</v>
      </c>
      <c r="AH358" s="20"/>
      <c r="AI358" s="21"/>
      <c r="AJ358">
        <v>9.3526609999999994</v>
      </c>
      <c r="AK358" s="22">
        <v>100</v>
      </c>
      <c r="AL358">
        <v>11.94069893</v>
      </c>
      <c r="AM358" s="22">
        <v>2</v>
      </c>
      <c r="AN358">
        <v>245.1411209</v>
      </c>
      <c r="AO358">
        <v>1.441657711</v>
      </c>
      <c r="AP358" s="22">
        <v>2</v>
      </c>
      <c r="AQ358">
        <v>0</v>
      </c>
      <c r="AR358">
        <v>61.067406290000001</v>
      </c>
      <c r="AS358" s="25" t="s">
        <v>249</v>
      </c>
      <c r="AU358" t="s">
        <v>270</v>
      </c>
      <c r="AV358" s="21"/>
      <c r="AW358" s="21"/>
      <c r="AX358" s="75"/>
      <c r="AZ358" s="16"/>
      <c r="BA358">
        <v>5.71</v>
      </c>
      <c r="BB358">
        <v>2.81</v>
      </c>
      <c r="BC358">
        <v>1.83</v>
      </c>
      <c r="BD358" s="22"/>
      <c r="BE358" s="22"/>
      <c r="BF358">
        <v>7.04</v>
      </c>
      <c r="BG358" s="77">
        <v>39589.548611111109</v>
      </c>
      <c r="BH358" s="21" t="s">
        <v>309</v>
      </c>
      <c r="BI358">
        <v>56</v>
      </c>
      <c r="BJ358" s="25" t="s">
        <v>281</v>
      </c>
      <c r="BK358" s="15"/>
      <c r="BL358" s="19"/>
      <c r="BM358" s="15"/>
      <c r="BN358" s="15"/>
      <c r="BO358" s="22"/>
      <c r="BP358" s="22"/>
      <c r="BQ358" t="s">
        <v>303</v>
      </c>
      <c r="BR358" s="16">
        <v>5</v>
      </c>
      <c r="BT358" s="16">
        <v>0</v>
      </c>
      <c r="BU358" s="65"/>
      <c r="BV358">
        <v>588</v>
      </c>
    </row>
    <row r="359" spans="1:74">
      <c r="A359" s="19" t="s">
        <v>269</v>
      </c>
      <c r="B359" s="19">
        <v>1</v>
      </c>
      <c r="C359" t="s">
        <v>257</v>
      </c>
      <c r="D359">
        <v>2</v>
      </c>
      <c r="E359" s="15"/>
      <c r="F359" t="s">
        <v>285</v>
      </c>
      <c r="G359" t="s">
        <v>312</v>
      </c>
      <c r="H359" t="s">
        <v>244</v>
      </c>
      <c r="I359" s="17">
        <f t="shared" si="41"/>
        <v>53.917659999999998</v>
      </c>
      <c r="J359" s="18">
        <f t="shared" si="42"/>
        <v>9.9448799999999995</v>
      </c>
      <c r="L359" s="73" t="s">
        <v>273</v>
      </c>
      <c r="M359">
        <v>6</v>
      </c>
      <c r="N359" s="19"/>
      <c r="O359" s="19"/>
      <c r="P359">
        <v>3.4</v>
      </c>
      <c r="Q359" s="21" t="s">
        <v>245</v>
      </c>
      <c r="R359" s="15">
        <v>144</v>
      </c>
      <c r="S359" s="22"/>
      <c r="T359" s="22"/>
      <c r="U359" s="76"/>
      <c r="V359">
        <v>0.16141176470588237</v>
      </c>
      <c r="W359" s="43" t="s">
        <v>212</v>
      </c>
      <c r="X359" s="72"/>
      <c r="Y359" s="16">
        <f t="shared" si="48"/>
        <v>3.3</v>
      </c>
      <c r="Z359" s="16">
        <f t="shared" si="43"/>
        <v>5.4</v>
      </c>
      <c r="AA359" s="16">
        <f t="shared" si="44"/>
        <v>91.3</v>
      </c>
      <c r="AB359" s="22">
        <f t="shared" si="45"/>
        <v>3.65</v>
      </c>
      <c r="AC359" s="15"/>
      <c r="AD359" s="22">
        <v>0.10316666666666667</v>
      </c>
      <c r="AE359" s="15"/>
      <c r="AF359" s="22">
        <f t="shared" si="46"/>
        <v>5.8</v>
      </c>
      <c r="AG359" s="22">
        <f t="shared" si="47"/>
        <v>1.4</v>
      </c>
      <c r="AH359" s="20"/>
      <c r="AI359" s="21"/>
      <c r="AJ359">
        <v>9.8740212229999997</v>
      </c>
      <c r="AK359" s="22">
        <v>100</v>
      </c>
      <c r="AL359">
        <v>12.32706497</v>
      </c>
      <c r="AM359" s="22">
        <v>2</v>
      </c>
      <c r="AN359">
        <v>232.30136719999999</v>
      </c>
      <c r="AO359">
        <v>1.5142804409999999</v>
      </c>
      <c r="AP359" s="22">
        <v>2</v>
      </c>
      <c r="AQ359">
        <v>0</v>
      </c>
      <c r="AR359">
        <v>59.545781009999999</v>
      </c>
      <c r="AS359" s="25" t="s">
        <v>249</v>
      </c>
      <c r="AU359" t="s">
        <v>270</v>
      </c>
      <c r="AV359" s="21"/>
      <c r="AW359" s="21"/>
      <c r="AX359" s="75"/>
      <c r="AZ359" s="16"/>
      <c r="BA359">
        <v>5.71</v>
      </c>
      <c r="BB359">
        <v>2.81</v>
      </c>
      <c r="BC359">
        <v>1.83</v>
      </c>
      <c r="BD359" s="22"/>
      <c r="BE359" s="22"/>
      <c r="BF359">
        <v>7.04</v>
      </c>
      <c r="BG359" s="77">
        <v>39589.548611111109</v>
      </c>
      <c r="BH359" s="21" t="s">
        <v>309</v>
      </c>
      <c r="BI359">
        <v>56</v>
      </c>
      <c r="BJ359" s="25" t="s">
        <v>281</v>
      </c>
      <c r="BK359" s="15"/>
      <c r="BL359" s="19"/>
      <c r="BM359" s="15"/>
      <c r="BN359" s="15"/>
      <c r="BO359" s="22"/>
      <c r="BP359" s="22"/>
      <c r="BQ359" t="s">
        <v>303</v>
      </c>
      <c r="BR359" s="16">
        <v>5</v>
      </c>
      <c r="BT359" s="16">
        <v>0</v>
      </c>
      <c r="BU359" s="65"/>
      <c r="BV359">
        <v>588</v>
      </c>
    </row>
    <row r="360" spans="1:74">
      <c r="A360" s="19" t="s">
        <v>269</v>
      </c>
      <c r="B360" s="19">
        <v>1</v>
      </c>
      <c r="C360" t="s">
        <v>257</v>
      </c>
      <c r="D360">
        <v>2</v>
      </c>
      <c r="E360" s="15"/>
      <c r="F360" t="s">
        <v>285</v>
      </c>
      <c r="G360" t="s">
        <v>312</v>
      </c>
      <c r="H360" t="s">
        <v>244</v>
      </c>
      <c r="I360" s="17">
        <f t="shared" si="41"/>
        <v>53.917659999999998</v>
      </c>
      <c r="J360" s="18">
        <f t="shared" si="42"/>
        <v>9.9448799999999995</v>
      </c>
      <c r="L360" s="73" t="s">
        <v>273</v>
      </c>
      <c r="M360">
        <v>7</v>
      </c>
      <c r="N360" s="19"/>
      <c r="O360" s="19"/>
      <c r="P360">
        <v>13</v>
      </c>
      <c r="Q360" s="21" t="s">
        <v>245</v>
      </c>
      <c r="R360" s="15">
        <v>144</v>
      </c>
      <c r="S360" s="22"/>
      <c r="T360" s="22"/>
      <c r="U360" s="76"/>
      <c r="V360">
        <v>2.1411764705882352E-2</v>
      </c>
      <c r="W360" s="43" t="s">
        <v>212</v>
      </c>
      <c r="X360" s="72"/>
      <c r="Y360" s="16">
        <f t="shared" si="48"/>
        <v>3.3</v>
      </c>
      <c r="Z360" s="16">
        <f t="shared" si="43"/>
        <v>5.4</v>
      </c>
      <c r="AA360" s="16">
        <f t="shared" si="44"/>
        <v>91.3</v>
      </c>
      <c r="AB360" s="22">
        <f t="shared" si="45"/>
        <v>3.65</v>
      </c>
      <c r="AC360" s="15"/>
      <c r="AD360" s="22">
        <v>0.10316666666666667</v>
      </c>
      <c r="AE360" s="15"/>
      <c r="AF360" s="22">
        <f t="shared" si="46"/>
        <v>5.8</v>
      </c>
      <c r="AG360" s="22">
        <f t="shared" si="47"/>
        <v>1.4</v>
      </c>
      <c r="AH360" s="20"/>
      <c r="AI360" s="21"/>
      <c r="AJ360">
        <v>8.945673459</v>
      </c>
      <c r="AK360" s="22">
        <v>100</v>
      </c>
      <c r="AL360">
        <v>11.934785140000001</v>
      </c>
      <c r="AM360" s="22">
        <v>2</v>
      </c>
      <c r="AN360">
        <v>185.64697150000001</v>
      </c>
      <c r="AO360">
        <v>1.2451023809999999</v>
      </c>
      <c r="AP360" s="22">
        <v>2</v>
      </c>
      <c r="AQ360">
        <v>0</v>
      </c>
      <c r="AR360">
        <v>67.204712450000002</v>
      </c>
      <c r="AS360" s="25" t="s">
        <v>249</v>
      </c>
      <c r="AU360" t="s">
        <v>270</v>
      </c>
      <c r="AV360" s="21"/>
      <c r="AW360" s="21"/>
      <c r="AX360" s="75"/>
      <c r="AZ360" s="16"/>
      <c r="BA360">
        <v>5.71</v>
      </c>
      <c r="BB360">
        <v>2.81</v>
      </c>
      <c r="BC360">
        <v>1.83</v>
      </c>
      <c r="BD360" s="22"/>
      <c r="BE360" s="22"/>
      <c r="BF360">
        <v>7.04</v>
      </c>
      <c r="BG360" s="77">
        <v>39589.548611111109</v>
      </c>
      <c r="BH360" s="21" t="s">
        <v>309</v>
      </c>
      <c r="BI360">
        <v>56</v>
      </c>
      <c r="BJ360" s="25" t="s">
        <v>281</v>
      </c>
      <c r="BK360" s="15"/>
      <c r="BL360" s="19"/>
      <c r="BM360" s="15"/>
      <c r="BN360" s="15"/>
      <c r="BO360" s="22"/>
      <c r="BP360" s="22"/>
      <c r="BQ360" t="s">
        <v>303</v>
      </c>
      <c r="BR360" s="16">
        <v>5</v>
      </c>
      <c r="BT360" s="16">
        <v>0</v>
      </c>
      <c r="BU360" s="65"/>
      <c r="BV360">
        <v>588</v>
      </c>
    </row>
    <row r="361" spans="1:74">
      <c r="A361" s="19" t="s">
        <v>269</v>
      </c>
      <c r="B361" s="19">
        <v>1</v>
      </c>
      <c r="C361" t="s">
        <v>257</v>
      </c>
      <c r="D361">
        <v>2</v>
      </c>
      <c r="E361" s="15"/>
      <c r="F361" t="s">
        <v>285</v>
      </c>
      <c r="G361" t="s">
        <v>312</v>
      </c>
      <c r="H361" t="s">
        <v>244</v>
      </c>
      <c r="I361" s="17">
        <f t="shared" si="41"/>
        <v>53.917659999999998</v>
      </c>
      <c r="J361" s="18">
        <f t="shared" si="42"/>
        <v>9.9448799999999995</v>
      </c>
      <c r="L361" s="73" t="s">
        <v>273</v>
      </c>
      <c r="M361">
        <v>8</v>
      </c>
      <c r="N361" s="19"/>
      <c r="O361" s="19"/>
      <c r="P361">
        <v>4.5</v>
      </c>
      <c r="Q361" s="21" t="s">
        <v>245</v>
      </c>
      <c r="R361" s="15">
        <v>144</v>
      </c>
      <c r="S361" s="22"/>
      <c r="T361" s="22"/>
      <c r="U361" s="76"/>
      <c r="V361">
        <v>0.13011764705882353</v>
      </c>
      <c r="W361" s="43" t="s">
        <v>212</v>
      </c>
      <c r="X361" s="72"/>
      <c r="Y361" s="16">
        <f t="shared" si="48"/>
        <v>3.3</v>
      </c>
      <c r="Z361" s="16">
        <f t="shared" si="43"/>
        <v>5.4</v>
      </c>
      <c r="AA361" s="16">
        <f t="shared" si="44"/>
        <v>91.3</v>
      </c>
      <c r="AB361" s="22">
        <f t="shared" si="45"/>
        <v>3.65</v>
      </c>
      <c r="AC361" s="15"/>
      <c r="AD361" s="22">
        <v>0.10316666666666667</v>
      </c>
      <c r="AE361" s="15"/>
      <c r="AF361" s="22">
        <f t="shared" si="46"/>
        <v>5.8</v>
      </c>
      <c r="AG361" s="22">
        <f t="shared" si="47"/>
        <v>1.4</v>
      </c>
      <c r="AH361" s="20"/>
      <c r="AI361" s="21"/>
      <c r="AJ361">
        <v>9.4871214049999999</v>
      </c>
      <c r="AK361" s="22">
        <v>100</v>
      </c>
      <c r="AL361">
        <v>11.98454817</v>
      </c>
      <c r="AM361" s="22">
        <v>2</v>
      </c>
      <c r="AN361">
        <v>211.8180376</v>
      </c>
      <c r="AO361">
        <v>1.3517855000000001</v>
      </c>
      <c r="AP361" s="22">
        <v>2</v>
      </c>
      <c r="AQ361">
        <v>0</v>
      </c>
      <c r="AR361">
        <v>65.850036270000004</v>
      </c>
      <c r="AS361" s="25" t="s">
        <v>249</v>
      </c>
      <c r="AU361" t="s">
        <v>270</v>
      </c>
      <c r="AV361" s="21"/>
      <c r="AW361" s="21"/>
      <c r="AX361" s="75"/>
      <c r="AZ361" s="16"/>
      <c r="BA361">
        <v>5.71</v>
      </c>
      <c r="BB361">
        <v>2.81</v>
      </c>
      <c r="BC361">
        <v>1.83</v>
      </c>
      <c r="BD361" s="22"/>
      <c r="BE361" s="22"/>
      <c r="BF361">
        <v>7.04</v>
      </c>
      <c r="BG361" s="77">
        <v>39589.548611111109</v>
      </c>
      <c r="BH361" s="21" t="s">
        <v>309</v>
      </c>
      <c r="BI361">
        <v>56</v>
      </c>
      <c r="BJ361" s="25" t="s">
        <v>281</v>
      </c>
      <c r="BK361" s="15"/>
      <c r="BL361" s="19"/>
      <c r="BM361" s="15"/>
      <c r="BN361" s="15"/>
      <c r="BO361" s="22"/>
      <c r="BP361" s="22"/>
      <c r="BQ361" t="s">
        <v>303</v>
      </c>
      <c r="BR361" s="16">
        <v>5</v>
      </c>
      <c r="BT361" s="16">
        <v>0</v>
      </c>
      <c r="BU361" s="65"/>
      <c r="BV361">
        <v>588</v>
      </c>
    </row>
    <row r="362" spans="1:74">
      <c r="A362" s="19" t="s">
        <v>269</v>
      </c>
      <c r="B362" s="19">
        <v>1</v>
      </c>
      <c r="C362" t="s">
        <v>257</v>
      </c>
      <c r="D362">
        <v>2</v>
      </c>
      <c r="E362" s="15"/>
      <c r="F362" t="s">
        <v>285</v>
      </c>
      <c r="G362" t="s">
        <v>312</v>
      </c>
      <c r="H362" t="s">
        <v>244</v>
      </c>
      <c r="I362" s="17">
        <f t="shared" si="41"/>
        <v>53.917659999999998</v>
      </c>
      <c r="J362" s="18">
        <f t="shared" si="42"/>
        <v>9.9448799999999995</v>
      </c>
      <c r="L362" s="73" t="s">
        <v>273</v>
      </c>
      <c r="M362">
        <v>9</v>
      </c>
      <c r="N362" s="19"/>
      <c r="O362" s="19"/>
      <c r="P362">
        <v>5</v>
      </c>
      <c r="Q362" s="21" t="s">
        <v>245</v>
      </c>
      <c r="R362" s="15">
        <v>144</v>
      </c>
      <c r="S362" s="22"/>
      <c r="T362" s="22"/>
      <c r="U362" s="76"/>
      <c r="V362">
        <v>7.6588235294117651E-2</v>
      </c>
      <c r="W362" s="43" t="s">
        <v>212</v>
      </c>
      <c r="X362" s="72"/>
      <c r="Y362" s="16">
        <f t="shared" si="48"/>
        <v>3.3</v>
      </c>
      <c r="Z362" s="16">
        <f t="shared" si="43"/>
        <v>5.4</v>
      </c>
      <c r="AA362" s="16">
        <f t="shared" si="44"/>
        <v>91.3</v>
      </c>
      <c r="AB362" s="22">
        <f t="shared" si="45"/>
        <v>3.65</v>
      </c>
      <c r="AC362" s="15"/>
      <c r="AD362" s="22">
        <v>0.10316666666666667</v>
      </c>
      <c r="AE362" s="15"/>
      <c r="AF362" s="22">
        <f t="shared" si="46"/>
        <v>5.8</v>
      </c>
      <c r="AG362" s="22">
        <f t="shared" si="47"/>
        <v>1.4</v>
      </c>
      <c r="AH362" s="20"/>
      <c r="AI362" s="21"/>
      <c r="AJ362">
        <v>10.096664260000001</v>
      </c>
      <c r="AK362" s="22">
        <v>100</v>
      </c>
      <c r="AL362">
        <v>12.38939643</v>
      </c>
      <c r="AM362" s="22">
        <v>2</v>
      </c>
      <c r="AN362">
        <v>223.3120614</v>
      </c>
      <c r="AO362">
        <v>1.4846952289999999</v>
      </c>
      <c r="AP362" s="22">
        <v>2</v>
      </c>
      <c r="AQ362">
        <v>0</v>
      </c>
      <c r="AR362">
        <v>64.450032800000002</v>
      </c>
      <c r="AS362" s="25" t="s">
        <v>249</v>
      </c>
      <c r="AU362" t="s">
        <v>270</v>
      </c>
      <c r="AV362" s="21"/>
      <c r="AW362" s="21"/>
      <c r="AX362" s="75"/>
      <c r="AZ362" s="16"/>
      <c r="BA362">
        <v>5.71</v>
      </c>
      <c r="BB362">
        <v>2.81</v>
      </c>
      <c r="BC362">
        <v>1.83</v>
      </c>
      <c r="BD362" s="22"/>
      <c r="BE362" s="22"/>
      <c r="BF362">
        <v>7.04</v>
      </c>
      <c r="BG362" s="77">
        <v>39589.548611111109</v>
      </c>
      <c r="BH362" s="21" t="s">
        <v>309</v>
      </c>
      <c r="BI362">
        <v>56</v>
      </c>
      <c r="BJ362" s="25" t="s">
        <v>281</v>
      </c>
      <c r="BK362" s="15"/>
      <c r="BL362" s="19"/>
      <c r="BM362" s="15"/>
      <c r="BN362" s="15"/>
      <c r="BO362" s="22"/>
      <c r="BP362" s="22"/>
      <c r="BQ362" t="s">
        <v>303</v>
      </c>
      <c r="BR362" s="16">
        <v>5</v>
      </c>
      <c r="BT362" s="16">
        <v>0</v>
      </c>
      <c r="BU362" s="65"/>
      <c r="BV362">
        <v>588</v>
      </c>
    </row>
    <row r="363" spans="1:74">
      <c r="A363" s="19" t="s">
        <v>269</v>
      </c>
      <c r="B363" s="19">
        <v>1</v>
      </c>
      <c r="C363" t="s">
        <v>257</v>
      </c>
      <c r="D363">
        <v>2</v>
      </c>
      <c r="E363" s="15"/>
      <c r="F363" t="s">
        <v>283</v>
      </c>
      <c r="G363" t="s">
        <v>313</v>
      </c>
      <c r="H363" t="s">
        <v>241</v>
      </c>
      <c r="I363" s="17">
        <f t="shared" si="41"/>
        <v>53.917659999999998</v>
      </c>
      <c r="J363" s="18">
        <f t="shared" si="42"/>
        <v>9.9448799999999995</v>
      </c>
      <c r="L363" s="73" t="s">
        <v>273</v>
      </c>
      <c r="M363">
        <v>1</v>
      </c>
      <c r="N363" s="19"/>
      <c r="O363" s="19"/>
      <c r="P363">
        <v>3.5</v>
      </c>
      <c r="Q363" s="21" t="s">
        <v>245</v>
      </c>
      <c r="R363" s="15">
        <v>144</v>
      </c>
      <c r="S363" s="22"/>
      <c r="T363" s="22"/>
      <c r="U363" s="76"/>
      <c r="V363">
        <v>0.53035294117647058</v>
      </c>
      <c r="W363" s="43" t="s">
        <v>212</v>
      </c>
      <c r="X363" s="72"/>
      <c r="Y363" s="16">
        <f t="shared" si="48"/>
        <v>3.3</v>
      </c>
      <c r="Z363" s="16">
        <f t="shared" si="43"/>
        <v>5.4</v>
      </c>
      <c r="AA363" s="16">
        <f t="shared" si="44"/>
        <v>91.3</v>
      </c>
      <c r="AB363" s="22">
        <f t="shared" si="45"/>
        <v>3.65</v>
      </c>
      <c r="AC363" s="15"/>
      <c r="AD363" s="22">
        <v>0.10316666666666667</v>
      </c>
      <c r="AE363" s="15"/>
      <c r="AF363" s="22">
        <f t="shared" si="46"/>
        <v>5.8</v>
      </c>
      <c r="AG363" s="22">
        <f t="shared" si="47"/>
        <v>1.4</v>
      </c>
      <c r="AH363" s="20"/>
      <c r="AI363" s="21"/>
      <c r="AJ363">
        <v>12.89005</v>
      </c>
      <c r="AK363" s="22">
        <v>100</v>
      </c>
      <c r="AL363">
        <v>11.87831364</v>
      </c>
      <c r="AM363" s="22">
        <v>2</v>
      </c>
      <c r="AN363">
        <v>411.21068179999997</v>
      </c>
      <c r="AO363">
        <v>2.0884004549999999</v>
      </c>
      <c r="AP363" s="22">
        <v>2</v>
      </c>
      <c r="AQ363">
        <v>0</v>
      </c>
      <c r="AR363">
        <v>55.847736359999999</v>
      </c>
      <c r="AS363" s="25" t="s">
        <v>249</v>
      </c>
      <c r="AU363" t="s">
        <v>277</v>
      </c>
      <c r="AV363" s="21"/>
      <c r="AW363" s="21"/>
      <c r="AX363" s="75" t="s">
        <v>276</v>
      </c>
      <c r="AZ363" s="16"/>
      <c r="BA363">
        <v>5.57</v>
      </c>
      <c r="BB363">
        <v>4.2</v>
      </c>
      <c r="BC363">
        <v>2.17</v>
      </c>
      <c r="BD363" s="22"/>
      <c r="BE363" s="22"/>
      <c r="BF363">
        <v>7.61</v>
      </c>
      <c r="BG363" s="77">
        <v>39589.381944444445</v>
      </c>
      <c r="BH363" s="21" t="s">
        <v>309</v>
      </c>
      <c r="BI363">
        <v>17.39</v>
      </c>
      <c r="BJ363" s="25" t="s">
        <v>281</v>
      </c>
      <c r="BK363" s="15"/>
      <c r="BL363" s="19"/>
      <c r="BM363" s="15"/>
      <c r="BN363" s="15"/>
      <c r="BO363" s="22"/>
      <c r="BP363" s="22"/>
      <c r="BQ363" t="s">
        <v>303</v>
      </c>
      <c r="BR363" s="16">
        <v>5</v>
      </c>
      <c r="BT363" s="16">
        <v>0</v>
      </c>
      <c r="BU363" s="65"/>
      <c r="BV363">
        <v>390</v>
      </c>
    </row>
    <row r="364" spans="1:74">
      <c r="A364" s="19" t="s">
        <v>269</v>
      </c>
      <c r="B364" s="19">
        <v>1</v>
      </c>
      <c r="C364" t="s">
        <v>257</v>
      </c>
      <c r="D364">
        <v>2</v>
      </c>
      <c r="E364" s="15"/>
      <c r="F364" t="s">
        <v>283</v>
      </c>
      <c r="G364" t="s">
        <v>313</v>
      </c>
      <c r="H364" t="s">
        <v>241</v>
      </c>
      <c r="I364" s="17">
        <f t="shared" si="41"/>
        <v>53.917659999999998</v>
      </c>
      <c r="J364" s="18">
        <f t="shared" si="42"/>
        <v>9.9448799999999995</v>
      </c>
      <c r="L364" s="73" t="s">
        <v>273</v>
      </c>
      <c r="M364">
        <v>2</v>
      </c>
      <c r="N364" s="19"/>
      <c r="O364" s="19"/>
      <c r="P364">
        <v>2.9</v>
      </c>
      <c r="Q364" s="21" t="s">
        <v>245</v>
      </c>
      <c r="R364" s="15">
        <v>144</v>
      </c>
      <c r="S364" s="22"/>
      <c r="T364" s="22"/>
      <c r="U364" s="76"/>
      <c r="V364">
        <v>0.24705882352941178</v>
      </c>
      <c r="W364" s="43" t="s">
        <v>212</v>
      </c>
      <c r="X364" s="72"/>
      <c r="Y364" s="16">
        <f t="shared" si="48"/>
        <v>3.3</v>
      </c>
      <c r="Z364" s="16">
        <f t="shared" si="43"/>
        <v>5.4</v>
      </c>
      <c r="AA364" s="16">
        <f t="shared" si="44"/>
        <v>91.3</v>
      </c>
      <c r="AB364" s="22">
        <f t="shared" si="45"/>
        <v>3.65</v>
      </c>
      <c r="AC364" s="15"/>
      <c r="AD364" s="22">
        <v>0.10316666666666667</v>
      </c>
      <c r="AE364" s="15"/>
      <c r="AF364" s="22">
        <f t="shared" si="46"/>
        <v>5.8</v>
      </c>
      <c r="AG364" s="22">
        <f t="shared" si="47"/>
        <v>1.4</v>
      </c>
      <c r="AH364" s="20"/>
      <c r="AI364" s="21"/>
      <c r="AJ364">
        <v>13.72611026</v>
      </c>
      <c r="AK364" s="22">
        <v>100</v>
      </c>
      <c r="AL364">
        <v>13.14241026</v>
      </c>
      <c r="AM364" s="22">
        <v>2</v>
      </c>
      <c r="AN364">
        <v>435.57782049999997</v>
      </c>
      <c r="AO364">
        <v>2.4406343590000001</v>
      </c>
      <c r="AP364" s="22">
        <v>2</v>
      </c>
      <c r="AQ364">
        <v>0</v>
      </c>
      <c r="AR364">
        <v>48.37863333</v>
      </c>
      <c r="AS364" s="25" t="s">
        <v>249</v>
      </c>
      <c r="AU364" t="s">
        <v>277</v>
      </c>
      <c r="AV364" s="21"/>
      <c r="AW364" s="21"/>
      <c r="AX364" s="75" t="s">
        <v>276</v>
      </c>
      <c r="AZ364" s="16"/>
      <c r="BA364">
        <v>5.57</v>
      </c>
      <c r="BB364">
        <v>4.2</v>
      </c>
      <c r="BC364">
        <v>2.17</v>
      </c>
      <c r="BD364" s="22"/>
      <c r="BE364" s="22"/>
      <c r="BF364">
        <v>7.61</v>
      </c>
      <c r="BG364" s="77">
        <v>39589.381944444445</v>
      </c>
      <c r="BH364" s="21" t="s">
        <v>309</v>
      </c>
      <c r="BI364">
        <v>17.39</v>
      </c>
      <c r="BJ364" s="25" t="s">
        <v>281</v>
      </c>
      <c r="BK364" s="15"/>
      <c r="BL364" s="19"/>
      <c r="BM364" s="15"/>
      <c r="BN364" s="15"/>
      <c r="BO364" s="22"/>
      <c r="BP364" s="22"/>
      <c r="BQ364" t="s">
        <v>303</v>
      </c>
      <c r="BR364" s="16">
        <v>5</v>
      </c>
      <c r="BT364" s="16">
        <v>0</v>
      </c>
      <c r="BU364" s="65"/>
      <c r="BV364">
        <v>390</v>
      </c>
    </row>
    <row r="365" spans="1:74">
      <c r="A365" s="19" t="s">
        <v>269</v>
      </c>
      <c r="B365" s="19">
        <v>1</v>
      </c>
      <c r="C365" t="s">
        <v>257</v>
      </c>
      <c r="D365">
        <v>2</v>
      </c>
      <c r="E365" s="15"/>
      <c r="F365" t="s">
        <v>283</v>
      </c>
      <c r="G365" t="s">
        <v>313</v>
      </c>
      <c r="H365" t="s">
        <v>241</v>
      </c>
      <c r="I365" s="17">
        <f t="shared" si="41"/>
        <v>53.917659999999998</v>
      </c>
      <c r="J365" s="18">
        <f t="shared" si="42"/>
        <v>9.9448799999999995</v>
      </c>
      <c r="L365" s="73" t="s">
        <v>273</v>
      </c>
      <c r="M365">
        <v>3</v>
      </c>
      <c r="N365" s="19"/>
      <c r="O365" s="19"/>
      <c r="P365">
        <v>3.1</v>
      </c>
      <c r="Q365" s="21" t="s">
        <v>245</v>
      </c>
      <c r="R365" s="15">
        <v>144</v>
      </c>
      <c r="S365" s="22"/>
      <c r="T365" s="22"/>
      <c r="U365" s="76"/>
      <c r="V365">
        <v>0.1655294117647059</v>
      </c>
      <c r="W365" s="43" t="s">
        <v>212</v>
      </c>
      <c r="X365" s="72"/>
      <c r="Y365" s="16">
        <f t="shared" si="48"/>
        <v>3.3</v>
      </c>
      <c r="Z365" s="16">
        <f t="shared" si="43"/>
        <v>5.4</v>
      </c>
      <c r="AA365" s="16">
        <f t="shared" si="44"/>
        <v>91.3</v>
      </c>
      <c r="AB365" s="22">
        <f t="shared" si="45"/>
        <v>3.65</v>
      </c>
      <c r="AC365" s="15"/>
      <c r="AD365" s="22">
        <v>0.10316666666666667</v>
      </c>
      <c r="AE365" s="15"/>
      <c r="AF365" s="22">
        <f t="shared" si="46"/>
        <v>5.8</v>
      </c>
      <c r="AG365" s="22">
        <f t="shared" si="47"/>
        <v>1.4</v>
      </c>
      <c r="AH365" s="20"/>
      <c r="AI365" s="21"/>
      <c r="AJ365">
        <v>13.68651552</v>
      </c>
      <c r="AK365" s="22">
        <v>100</v>
      </c>
      <c r="AL365">
        <v>13.78061379</v>
      </c>
      <c r="AM365" s="22">
        <v>2</v>
      </c>
      <c r="AN365">
        <v>360.38298099999997</v>
      </c>
      <c r="AO365">
        <v>2.411528621</v>
      </c>
      <c r="AP365" s="22">
        <v>2</v>
      </c>
      <c r="AQ365">
        <v>0</v>
      </c>
      <c r="AR365">
        <v>45.47427931</v>
      </c>
      <c r="AS365" s="25" t="s">
        <v>249</v>
      </c>
      <c r="AU365" t="s">
        <v>277</v>
      </c>
      <c r="AV365" s="21"/>
      <c r="AW365" s="21"/>
      <c r="AX365" s="75" t="s">
        <v>276</v>
      </c>
      <c r="AZ365" s="16"/>
      <c r="BA365">
        <v>5.57</v>
      </c>
      <c r="BB365">
        <v>4.2</v>
      </c>
      <c r="BC365">
        <v>2.17</v>
      </c>
      <c r="BD365" s="22"/>
      <c r="BE365" s="22"/>
      <c r="BF365">
        <v>7.61</v>
      </c>
      <c r="BG365" s="77">
        <v>39589.381944444445</v>
      </c>
      <c r="BH365" s="21" t="s">
        <v>309</v>
      </c>
      <c r="BI365">
        <v>17.39</v>
      </c>
      <c r="BJ365" s="25" t="s">
        <v>281</v>
      </c>
      <c r="BK365" s="15"/>
      <c r="BL365" s="19"/>
      <c r="BM365" s="15"/>
      <c r="BN365" s="15"/>
      <c r="BO365" s="22"/>
      <c r="BP365" s="22"/>
      <c r="BQ365" t="s">
        <v>303</v>
      </c>
      <c r="BR365" s="16">
        <v>5</v>
      </c>
      <c r="BT365" s="16">
        <v>0</v>
      </c>
      <c r="BU365" s="65"/>
      <c r="BV365">
        <v>390</v>
      </c>
    </row>
    <row r="366" spans="1:74">
      <c r="A366" s="19" t="s">
        <v>269</v>
      </c>
      <c r="B366" s="19">
        <v>1</v>
      </c>
      <c r="C366" t="s">
        <v>257</v>
      </c>
      <c r="D366">
        <v>2</v>
      </c>
      <c r="E366" s="15"/>
      <c r="F366" t="s">
        <v>283</v>
      </c>
      <c r="G366" t="s">
        <v>313</v>
      </c>
      <c r="H366" t="s">
        <v>241</v>
      </c>
      <c r="I366" s="17">
        <f t="shared" si="41"/>
        <v>53.917659999999998</v>
      </c>
      <c r="J366" s="18">
        <f t="shared" si="42"/>
        <v>9.9448799999999995</v>
      </c>
      <c r="L366" s="73" t="s">
        <v>273</v>
      </c>
      <c r="M366">
        <v>4</v>
      </c>
      <c r="N366" s="19"/>
      <c r="O366" s="19"/>
      <c r="P366">
        <v>13</v>
      </c>
      <c r="Q366" s="21" t="s">
        <v>245</v>
      </c>
      <c r="R366" s="15">
        <v>144</v>
      </c>
      <c r="S366" s="22"/>
      <c r="T366" s="22"/>
      <c r="U366" s="76"/>
      <c r="V366">
        <v>1.2352941176470587E-2</v>
      </c>
      <c r="W366" s="43" t="s">
        <v>212</v>
      </c>
      <c r="X366" s="72"/>
      <c r="Y366" s="16">
        <f t="shared" si="48"/>
        <v>3.3</v>
      </c>
      <c r="Z366" s="16">
        <f t="shared" si="43"/>
        <v>5.4</v>
      </c>
      <c r="AA366" s="16">
        <f t="shared" si="44"/>
        <v>91.3</v>
      </c>
      <c r="AB366" s="22">
        <f t="shared" si="45"/>
        <v>3.65</v>
      </c>
      <c r="AC366" s="15"/>
      <c r="AD366" s="22">
        <v>0.10316666666666667</v>
      </c>
      <c r="AE366" s="15"/>
      <c r="AF366" s="22">
        <f t="shared" si="46"/>
        <v>5.8</v>
      </c>
      <c r="AG366" s="22">
        <f t="shared" si="47"/>
        <v>1.4</v>
      </c>
      <c r="AH366" s="20"/>
      <c r="AI366" s="21"/>
      <c r="AJ366">
        <v>8.3732874929999994</v>
      </c>
      <c r="AK366" s="22">
        <v>100</v>
      </c>
      <c r="AL366">
        <v>11.65850309</v>
      </c>
      <c r="AM366" s="22">
        <v>2</v>
      </c>
      <c r="AN366">
        <v>198.78026639999999</v>
      </c>
      <c r="AO366">
        <v>1.3081389409999999</v>
      </c>
      <c r="AP366" s="22">
        <v>2</v>
      </c>
      <c r="AQ366">
        <v>0</v>
      </c>
      <c r="AR366">
        <v>66.428577939999997</v>
      </c>
      <c r="AS366" s="25" t="s">
        <v>249</v>
      </c>
      <c r="AU366" t="s">
        <v>277</v>
      </c>
      <c r="AV366" s="21"/>
      <c r="AW366" s="21"/>
      <c r="AX366" s="75" t="s">
        <v>276</v>
      </c>
      <c r="AZ366" s="16"/>
      <c r="BA366">
        <v>5.57</v>
      </c>
      <c r="BB366">
        <v>4.2</v>
      </c>
      <c r="BC366">
        <v>2.17</v>
      </c>
      <c r="BD366" s="22"/>
      <c r="BE366" s="22"/>
      <c r="BF366">
        <v>7.61</v>
      </c>
      <c r="BG366" s="77">
        <v>39589.381944444445</v>
      </c>
      <c r="BH366" s="21" t="s">
        <v>309</v>
      </c>
      <c r="BI366">
        <v>17.39</v>
      </c>
      <c r="BJ366" s="25" t="s">
        <v>281</v>
      </c>
      <c r="BK366" s="15"/>
      <c r="BL366" s="19"/>
      <c r="BM366" s="15"/>
      <c r="BN366" s="15"/>
      <c r="BO366" s="22"/>
      <c r="BP366" s="22"/>
      <c r="BQ366" t="s">
        <v>303</v>
      </c>
      <c r="BR366" s="16">
        <v>5</v>
      </c>
      <c r="BT366" s="16">
        <v>0</v>
      </c>
      <c r="BU366" s="65"/>
      <c r="BV366">
        <v>390</v>
      </c>
    </row>
    <row r="367" spans="1:74">
      <c r="A367" s="19" t="s">
        <v>269</v>
      </c>
      <c r="B367" s="19">
        <v>1</v>
      </c>
      <c r="C367" t="s">
        <v>257</v>
      </c>
      <c r="D367">
        <v>2</v>
      </c>
      <c r="E367" s="15"/>
      <c r="F367" t="s">
        <v>283</v>
      </c>
      <c r="G367" t="s">
        <v>313</v>
      </c>
      <c r="H367" t="s">
        <v>241</v>
      </c>
      <c r="I367" s="17">
        <f t="shared" si="41"/>
        <v>53.917659999999998</v>
      </c>
      <c r="J367" s="18">
        <f t="shared" si="42"/>
        <v>9.9448799999999995</v>
      </c>
      <c r="L367" s="73" t="s">
        <v>273</v>
      </c>
      <c r="M367">
        <v>5</v>
      </c>
      <c r="N367" s="19"/>
      <c r="O367" s="19"/>
      <c r="P367">
        <v>3.4</v>
      </c>
      <c r="Q367" s="21" t="s">
        <v>245</v>
      </c>
      <c r="R367" s="15">
        <v>144</v>
      </c>
      <c r="S367" s="22"/>
      <c r="T367" s="22"/>
      <c r="U367" s="76"/>
      <c r="V367">
        <v>5.8470588235294108E-2</v>
      </c>
      <c r="W367" s="43" t="s">
        <v>212</v>
      </c>
      <c r="X367" s="72"/>
      <c r="Y367" s="16">
        <f t="shared" si="48"/>
        <v>3.3</v>
      </c>
      <c r="Z367" s="16">
        <f t="shared" si="43"/>
        <v>5.4</v>
      </c>
      <c r="AA367" s="16">
        <f t="shared" si="44"/>
        <v>91.3</v>
      </c>
      <c r="AB367" s="22">
        <f t="shared" si="45"/>
        <v>3.65</v>
      </c>
      <c r="AC367" s="15"/>
      <c r="AD367" s="22">
        <v>0.10316666666666667</v>
      </c>
      <c r="AE367" s="15"/>
      <c r="AF367" s="22">
        <f t="shared" si="46"/>
        <v>5.8</v>
      </c>
      <c r="AG367" s="22">
        <f t="shared" si="47"/>
        <v>1.4</v>
      </c>
      <c r="AH367" s="20"/>
      <c r="AI367" s="21"/>
      <c r="AJ367">
        <v>8.9680205060000002</v>
      </c>
      <c r="AK367" s="22">
        <v>100</v>
      </c>
      <c r="AL367">
        <v>11.5286925</v>
      </c>
      <c r="AM367" s="22">
        <v>2</v>
      </c>
      <c r="AN367">
        <v>242.46639250000001</v>
      </c>
      <c r="AO367">
        <v>1.4399627310000001</v>
      </c>
      <c r="AP367" s="22">
        <v>2</v>
      </c>
      <c r="AQ367">
        <v>0</v>
      </c>
      <c r="AR367">
        <v>63.735752560000002</v>
      </c>
      <c r="AS367" s="25" t="s">
        <v>249</v>
      </c>
      <c r="AU367" t="s">
        <v>277</v>
      </c>
      <c r="AV367" s="21"/>
      <c r="AW367" s="21"/>
      <c r="AX367" s="75" t="s">
        <v>276</v>
      </c>
      <c r="AZ367" s="16"/>
      <c r="BA367">
        <v>5.57</v>
      </c>
      <c r="BB367">
        <v>4.2</v>
      </c>
      <c r="BC367">
        <v>2.17</v>
      </c>
      <c r="BD367" s="22"/>
      <c r="BE367" s="22"/>
      <c r="BF367">
        <v>7.61</v>
      </c>
      <c r="BG367" s="77">
        <v>39589.381944444445</v>
      </c>
      <c r="BH367" s="21" t="s">
        <v>309</v>
      </c>
      <c r="BI367">
        <v>17.39</v>
      </c>
      <c r="BJ367" s="25" t="s">
        <v>281</v>
      </c>
      <c r="BK367" s="15"/>
      <c r="BL367" s="19"/>
      <c r="BM367" s="15"/>
      <c r="BN367" s="15"/>
      <c r="BO367" s="22"/>
      <c r="BP367" s="22"/>
      <c r="BQ367" t="s">
        <v>303</v>
      </c>
      <c r="BR367" s="16">
        <v>5</v>
      </c>
      <c r="BT367" s="16">
        <v>0</v>
      </c>
      <c r="BU367" s="65"/>
      <c r="BV367">
        <v>390</v>
      </c>
    </row>
    <row r="368" spans="1:74">
      <c r="A368" s="19" t="s">
        <v>269</v>
      </c>
      <c r="B368" s="19">
        <v>1</v>
      </c>
      <c r="C368" t="s">
        <v>257</v>
      </c>
      <c r="D368">
        <v>2</v>
      </c>
      <c r="E368" s="15"/>
      <c r="F368" t="s">
        <v>283</v>
      </c>
      <c r="G368" t="s">
        <v>313</v>
      </c>
      <c r="H368" t="s">
        <v>241</v>
      </c>
      <c r="I368" s="17">
        <f t="shared" si="41"/>
        <v>53.917659999999998</v>
      </c>
      <c r="J368" s="18">
        <f t="shared" si="42"/>
        <v>9.9448799999999995</v>
      </c>
      <c r="L368" s="73" t="s">
        <v>273</v>
      </c>
      <c r="M368">
        <v>6</v>
      </c>
      <c r="N368" s="19"/>
      <c r="O368" s="19"/>
      <c r="P368">
        <v>4.0999999999999996</v>
      </c>
      <c r="Q368" s="21" t="s">
        <v>245</v>
      </c>
      <c r="R368" s="15">
        <v>144</v>
      </c>
      <c r="S368" s="22"/>
      <c r="T368" s="22"/>
      <c r="U368" s="76"/>
      <c r="V368">
        <v>2.7176470588235295E-2</v>
      </c>
      <c r="W368" s="43" t="s">
        <v>212</v>
      </c>
      <c r="X368" s="72"/>
      <c r="Y368" s="16">
        <f t="shared" si="48"/>
        <v>3.3</v>
      </c>
      <c r="Z368" s="16">
        <f t="shared" si="43"/>
        <v>5.4</v>
      </c>
      <c r="AA368" s="16">
        <f t="shared" si="44"/>
        <v>91.3</v>
      </c>
      <c r="AB368" s="22">
        <f t="shared" si="45"/>
        <v>3.65</v>
      </c>
      <c r="AC368" s="15"/>
      <c r="AD368" s="22">
        <v>0.10316666666666667</v>
      </c>
      <c r="AE368" s="15"/>
      <c r="AF368" s="22">
        <f t="shared" si="46"/>
        <v>5.8</v>
      </c>
      <c r="AG368" s="22">
        <f t="shared" si="47"/>
        <v>1.4</v>
      </c>
      <c r="AH368" s="20"/>
      <c r="AI368" s="21"/>
      <c r="AJ368">
        <v>9.7651237510000009</v>
      </c>
      <c r="AK368" s="22">
        <v>100</v>
      </c>
      <c r="AL368">
        <v>11.917218399999999</v>
      </c>
      <c r="AM368" s="22">
        <v>2</v>
      </c>
      <c r="AN368">
        <v>264.5968742</v>
      </c>
      <c r="AO368">
        <v>1.525399978</v>
      </c>
      <c r="AP368" s="22">
        <v>2</v>
      </c>
      <c r="AQ368">
        <v>0</v>
      </c>
      <c r="AR368">
        <v>60.493932600000001</v>
      </c>
      <c r="AS368" s="25" t="s">
        <v>249</v>
      </c>
      <c r="AU368" t="s">
        <v>277</v>
      </c>
      <c r="AV368" s="21"/>
      <c r="AW368" s="21"/>
      <c r="AX368" s="75" t="s">
        <v>276</v>
      </c>
      <c r="AZ368" s="16"/>
      <c r="BA368">
        <v>5.57</v>
      </c>
      <c r="BB368">
        <v>4.2</v>
      </c>
      <c r="BC368">
        <v>2.17</v>
      </c>
      <c r="BD368" s="22"/>
      <c r="BE368" s="22"/>
      <c r="BF368">
        <v>7.61</v>
      </c>
      <c r="BG368" s="77">
        <v>39589.381944444445</v>
      </c>
      <c r="BH368" s="21" t="s">
        <v>309</v>
      </c>
      <c r="BI368">
        <v>17.39</v>
      </c>
      <c r="BJ368" s="25" t="s">
        <v>281</v>
      </c>
      <c r="BK368" s="15"/>
      <c r="BL368" s="19"/>
      <c r="BM368" s="15"/>
      <c r="BN368" s="15"/>
      <c r="BO368" s="22"/>
      <c r="BP368" s="22"/>
      <c r="BQ368" t="s">
        <v>303</v>
      </c>
      <c r="BR368" s="16">
        <v>5</v>
      </c>
      <c r="BT368" s="16">
        <v>0</v>
      </c>
      <c r="BU368" s="65"/>
      <c r="BV368">
        <v>390</v>
      </c>
    </row>
    <row r="369" spans="1:74">
      <c r="A369" s="19" t="s">
        <v>269</v>
      </c>
      <c r="B369" s="19">
        <v>1</v>
      </c>
      <c r="C369" t="s">
        <v>257</v>
      </c>
      <c r="D369">
        <v>2</v>
      </c>
      <c r="E369" s="15"/>
      <c r="F369" t="s">
        <v>283</v>
      </c>
      <c r="G369" t="s">
        <v>313</v>
      </c>
      <c r="H369" t="s">
        <v>241</v>
      </c>
      <c r="I369" s="17">
        <f t="shared" si="41"/>
        <v>53.917659999999998</v>
      </c>
      <c r="J369" s="18">
        <f t="shared" si="42"/>
        <v>9.9448799999999995</v>
      </c>
      <c r="L369" s="73" t="s">
        <v>273</v>
      </c>
      <c r="M369">
        <v>7</v>
      </c>
      <c r="N369" s="19"/>
      <c r="O369" s="19"/>
      <c r="P369">
        <v>3.4</v>
      </c>
      <c r="Q369" s="21" t="s">
        <v>245</v>
      </c>
      <c r="R369" s="15">
        <v>144</v>
      </c>
      <c r="S369" s="22"/>
      <c r="T369" s="22"/>
      <c r="U369" s="76"/>
      <c r="V369">
        <v>3.3764705882352947E-2</v>
      </c>
      <c r="W369" s="43" t="s">
        <v>212</v>
      </c>
      <c r="X369" s="72"/>
      <c r="Y369" s="16">
        <f t="shared" si="48"/>
        <v>3.3</v>
      </c>
      <c r="Z369" s="16">
        <f t="shared" si="43"/>
        <v>5.4</v>
      </c>
      <c r="AA369" s="16">
        <f t="shared" si="44"/>
        <v>91.3</v>
      </c>
      <c r="AB369" s="22">
        <f t="shared" si="45"/>
        <v>3.65</v>
      </c>
      <c r="AC369" s="15"/>
      <c r="AD369" s="22">
        <v>0.10316666666666667</v>
      </c>
      <c r="AE369" s="15"/>
      <c r="AF369" s="22">
        <f t="shared" si="46"/>
        <v>5.8</v>
      </c>
      <c r="AG369" s="22">
        <f t="shared" si="47"/>
        <v>1.4</v>
      </c>
      <c r="AH369" s="20"/>
      <c r="AI369" s="21"/>
      <c r="AJ369">
        <v>10.22700199</v>
      </c>
      <c r="AK369" s="22">
        <v>100</v>
      </c>
      <c r="AL369">
        <v>12.26904493</v>
      </c>
      <c r="AM369" s="22">
        <v>2</v>
      </c>
      <c r="AN369">
        <v>256.45013399999999</v>
      </c>
      <c r="AO369">
        <v>1.594655154</v>
      </c>
      <c r="AP369" s="22">
        <v>2</v>
      </c>
      <c r="AQ369">
        <v>0</v>
      </c>
      <c r="AR369">
        <v>58.983481089999998</v>
      </c>
      <c r="AS369" s="25" t="s">
        <v>249</v>
      </c>
      <c r="AU369" t="s">
        <v>277</v>
      </c>
      <c r="AV369" s="21"/>
      <c r="AW369" s="21"/>
      <c r="AX369" s="75" t="s">
        <v>276</v>
      </c>
      <c r="AZ369" s="16"/>
      <c r="BA369">
        <v>5.57</v>
      </c>
      <c r="BB369">
        <v>4.2</v>
      </c>
      <c r="BC369">
        <v>2.17</v>
      </c>
      <c r="BD369" s="22"/>
      <c r="BE369" s="22"/>
      <c r="BF369">
        <v>7.61</v>
      </c>
      <c r="BG369" s="77">
        <v>39589.381944444445</v>
      </c>
      <c r="BH369" s="21" t="s">
        <v>309</v>
      </c>
      <c r="BI369">
        <v>17.39</v>
      </c>
      <c r="BJ369" s="25" t="s">
        <v>281</v>
      </c>
      <c r="BK369" s="15"/>
      <c r="BL369" s="19"/>
      <c r="BM369" s="15"/>
      <c r="BN369" s="15"/>
      <c r="BO369" s="22"/>
      <c r="BP369" s="22"/>
      <c r="BQ369" t="s">
        <v>303</v>
      </c>
      <c r="BR369" s="16">
        <v>5</v>
      </c>
      <c r="BT369" s="16">
        <v>0</v>
      </c>
      <c r="BU369" s="65"/>
      <c r="BV369">
        <v>390</v>
      </c>
    </row>
    <row r="370" spans="1:74">
      <c r="A370" s="19" t="s">
        <v>269</v>
      </c>
      <c r="B370" s="19">
        <v>1</v>
      </c>
      <c r="C370" t="s">
        <v>257</v>
      </c>
      <c r="D370">
        <v>2</v>
      </c>
      <c r="E370" s="15"/>
      <c r="F370" t="s">
        <v>283</v>
      </c>
      <c r="G370" t="s">
        <v>313</v>
      </c>
      <c r="H370" t="s">
        <v>241</v>
      </c>
      <c r="I370" s="17">
        <f t="shared" si="41"/>
        <v>53.917659999999998</v>
      </c>
      <c r="J370" s="18">
        <f t="shared" si="42"/>
        <v>9.9448799999999995</v>
      </c>
      <c r="L370" s="73" t="s">
        <v>273</v>
      </c>
      <c r="M370">
        <v>8</v>
      </c>
      <c r="N370" s="19"/>
      <c r="O370" s="19"/>
      <c r="P370">
        <v>13</v>
      </c>
      <c r="Q370" s="21" t="s">
        <v>245</v>
      </c>
      <c r="R370" s="15">
        <v>144</v>
      </c>
      <c r="S370" s="22"/>
      <c r="T370" s="22"/>
      <c r="U370" s="76"/>
      <c r="V370">
        <v>1.6470588235294118E-3</v>
      </c>
      <c r="W370" s="43" t="s">
        <v>212</v>
      </c>
      <c r="X370" s="72"/>
      <c r="Y370" s="16">
        <f t="shared" si="48"/>
        <v>3.3</v>
      </c>
      <c r="Z370" s="16">
        <f t="shared" si="43"/>
        <v>5.4</v>
      </c>
      <c r="AA370" s="16">
        <f t="shared" si="44"/>
        <v>91.3</v>
      </c>
      <c r="AB370" s="22">
        <f t="shared" si="45"/>
        <v>3.65</v>
      </c>
      <c r="AC370" s="15"/>
      <c r="AD370" s="22">
        <v>0.10316666666666667</v>
      </c>
      <c r="AE370" s="15"/>
      <c r="AF370" s="22">
        <f t="shared" si="46"/>
        <v>5.8</v>
      </c>
      <c r="AG370" s="22">
        <f t="shared" si="47"/>
        <v>1.4</v>
      </c>
      <c r="AH370" s="20"/>
      <c r="AI370" s="21"/>
      <c r="AJ370">
        <v>9.2654268060000007</v>
      </c>
      <c r="AK370" s="22">
        <v>100</v>
      </c>
      <c r="AL370">
        <v>11.95889373</v>
      </c>
      <c r="AM370" s="22">
        <v>2</v>
      </c>
      <c r="AN370">
        <v>204.31200960000001</v>
      </c>
      <c r="AO370">
        <v>1.316789003</v>
      </c>
      <c r="AP370" s="22">
        <v>2</v>
      </c>
      <c r="AQ370">
        <v>0</v>
      </c>
      <c r="AR370">
        <v>66.208615409999993</v>
      </c>
      <c r="AS370" s="25" t="s">
        <v>249</v>
      </c>
      <c r="AU370" t="s">
        <v>277</v>
      </c>
      <c r="AV370" s="21"/>
      <c r="AW370" s="21"/>
      <c r="AX370" s="75" t="s">
        <v>276</v>
      </c>
      <c r="AZ370" s="16"/>
      <c r="BA370">
        <v>5.57</v>
      </c>
      <c r="BB370">
        <v>4.2</v>
      </c>
      <c r="BC370">
        <v>2.17</v>
      </c>
      <c r="BD370" s="22"/>
      <c r="BE370" s="22"/>
      <c r="BF370">
        <v>7.61</v>
      </c>
      <c r="BG370" s="77">
        <v>39589.381944444445</v>
      </c>
      <c r="BH370" s="21" t="s">
        <v>309</v>
      </c>
      <c r="BI370">
        <v>17.39</v>
      </c>
      <c r="BJ370" s="25" t="s">
        <v>281</v>
      </c>
      <c r="BK370" s="15"/>
      <c r="BL370" s="19"/>
      <c r="BM370" s="15"/>
      <c r="BN370" s="15"/>
      <c r="BO370" s="22"/>
      <c r="BP370" s="22"/>
      <c r="BQ370" t="s">
        <v>303</v>
      </c>
      <c r="BR370" s="16">
        <v>5</v>
      </c>
      <c r="BT370" s="16">
        <v>0</v>
      </c>
      <c r="BU370" s="65"/>
      <c r="BV370">
        <v>390</v>
      </c>
    </row>
    <row r="371" spans="1:74">
      <c r="A371" s="19" t="s">
        <v>269</v>
      </c>
      <c r="B371" s="19">
        <v>1</v>
      </c>
      <c r="C371" t="s">
        <v>257</v>
      </c>
      <c r="D371">
        <v>2</v>
      </c>
      <c r="E371" s="15"/>
      <c r="F371" t="s">
        <v>283</v>
      </c>
      <c r="G371" t="s">
        <v>313</v>
      </c>
      <c r="H371" t="s">
        <v>241</v>
      </c>
      <c r="I371" s="17">
        <f t="shared" si="41"/>
        <v>53.917659999999998</v>
      </c>
      <c r="J371" s="18">
        <f t="shared" si="42"/>
        <v>9.9448799999999995</v>
      </c>
      <c r="L371" s="73" t="s">
        <v>273</v>
      </c>
      <c r="M371">
        <v>9</v>
      </c>
      <c r="N371" s="19"/>
      <c r="O371" s="19"/>
      <c r="P371">
        <v>4.5999999999999996</v>
      </c>
      <c r="Q371" s="21" t="s">
        <v>245</v>
      </c>
      <c r="R371" s="15">
        <v>144</v>
      </c>
      <c r="S371" s="22"/>
      <c r="T371" s="22"/>
      <c r="U371" s="76"/>
      <c r="V371">
        <v>1.9764705882352941E-2</v>
      </c>
      <c r="W371" s="43" t="s">
        <v>212</v>
      </c>
      <c r="X371" s="72"/>
      <c r="Y371" s="16">
        <f t="shared" si="48"/>
        <v>3.3</v>
      </c>
      <c r="Z371" s="16">
        <f t="shared" si="43"/>
        <v>5.4</v>
      </c>
      <c r="AA371" s="16">
        <f t="shared" si="44"/>
        <v>91.3</v>
      </c>
      <c r="AB371" s="22">
        <f t="shared" si="45"/>
        <v>3.65</v>
      </c>
      <c r="AC371" s="15"/>
      <c r="AD371" s="22">
        <v>0.10316666666666667</v>
      </c>
      <c r="AE371" s="15"/>
      <c r="AF371" s="22">
        <f t="shared" si="46"/>
        <v>5.8</v>
      </c>
      <c r="AG371" s="22">
        <f t="shared" si="47"/>
        <v>1.4</v>
      </c>
      <c r="AH371" s="20"/>
      <c r="AI371" s="21"/>
      <c r="AJ371">
        <v>9.7236218270000006</v>
      </c>
      <c r="AK371" s="22">
        <v>100</v>
      </c>
      <c r="AL371">
        <v>11.972220200000001</v>
      </c>
      <c r="AM371" s="22">
        <v>2</v>
      </c>
      <c r="AN371">
        <v>226.1372375</v>
      </c>
      <c r="AO371">
        <v>1.4063540910000001</v>
      </c>
      <c r="AP371" s="22">
        <v>2</v>
      </c>
      <c r="AQ371">
        <v>0</v>
      </c>
      <c r="AR371">
        <v>65.083242479999996</v>
      </c>
      <c r="AS371" s="25" t="s">
        <v>249</v>
      </c>
      <c r="AU371" t="s">
        <v>277</v>
      </c>
      <c r="AV371" s="21"/>
      <c r="AW371" s="21"/>
      <c r="AX371" s="75" t="s">
        <v>276</v>
      </c>
      <c r="AZ371" s="16"/>
      <c r="BA371">
        <v>5.57</v>
      </c>
      <c r="BB371">
        <v>4.2</v>
      </c>
      <c r="BC371">
        <v>2.17</v>
      </c>
      <c r="BD371" s="22"/>
      <c r="BE371" s="22"/>
      <c r="BF371">
        <v>7.61</v>
      </c>
      <c r="BG371" s="77">
        <v>39589.381944444445</v>
      </c>
      <c r="BH371" s="21" t="s">
        <v>309</v>
      </c>
      <c r="BI371">
        <v>17.39</v>
      </c>
      <c r="BJ371" s="25" t="s">
        <v>281</v>
      </c>
      <c r="BK371" s="15"/>
      <c r="BL371" s="19"/>
      <c r="BM371" s="15"/>
      <c r="BN371" s="15"/>
      <c r="BO371" s="22"/>
      <c r="BP371" s="22"/>
      <c r="BQ371" t="s">
        <v>303</v>
      </c>
      <c r="BR371" s="16">
        <v>5</v>
      </c>
      <c r="BT371" s="16">
        <v>0</v>
      </c>
      <c r="BU371" s="65"/>
      <c r="BV371">
        <v>390</v>
      </c>
    </row>
    <row r="372" spans="1:74">
      <c r="A372" s="19" t="s">
        <v>269</v>
      </c>
      <c r="B372" s="19">
        <v>1</v>
      </c>
      <c r="C372" t="s">
        <v>257</v>
      </c>
      <c r="D372">
        <v>2</v>
      </c>
      <c r="E372" s="15"/>
      <c r="F372" t="s">
        <v>283</v>
      </c>
      <c r="G372" t="s">
        <v>313</v>
      </c>
      <c r="H372" t="s">
        <v>241</v>
      </c>
      <c r="I372" s="17">
        <f t="shared" si="41"/>
        <v>53.917659999999998</v>
      </c>
      <c r="J372" s="18">
        <f t="shared" si="42"/>
        <v>9.9448799999999995</v>
      </c>
      <c r="L372" s="73" t="s">
        <v>273</v>
      </c>
      <c r="M372">
        <v>10</v>
      </c>
      <c r="N372" s="19"/>
      <c r="O372" s="19"/>
      <c r="P372">
        <v>5</v>
      </c>
      <c r="Q372" s="21" t="s">
        <v>245</v>
      </c>
      <c r="R372" s="15">
        <v>144</v>
      </c>
      <c r="S372" s="22"/>
      <c r="T372" s="22"/>
      <c r="U372" s="76"/>
      <c r="V372">
        <v>1.4823529411764706E-2</v>
      </c>
      <c r="W372" s="43" t="s">
        <v>212</v>
      </c>
      <c r="X372" s="72"/>
      <c r="Y372" s="16">
        <f t="shared" si="48"/>
        <v>3.3</v>
      </c>
      <c r="Z372" s="16">
        <f t="shared" si="43"/>
        <v>5.4</v>
      </c>
      <c r="AA372" s="16">
        <f t="shared" si="44"/>
        <v>91.3</v>
      </c>
      <c r="AB372" s="22">
        <f t="shared" si="45"/>
        <v>3.65</v>
      </c>
      <c r="AC372" s="15"/>
      <c r="AD372" s="22">
        <v>0.10316666666666667</v>
      </c>
      <c r="AE372" s="15"/>
      <c r="AF372" s="22">
        <f t="shared" si="46"/>
        <v>5.8</v>
      </c>
      <c r="AG372" s="22">
        <f t="shared" si="47"/>
        <v>1.4</v>
      </c>
      <c r="AH372" s="20"/>
      <c r="AI372" s="21"/>
      <c r="AJ372">
        <v>10.29462279</v>
      </c>
      <c r="AK372" s="22">
        <v>100</v>
      </c>
      <c r="AL372">
        <v>12.352956020000001</v>
      </c>
      <c r="AM372" s="22">
        <v>2</v>
      </c>
      <c r="AN372">
        <v>237.3644281</v>
      </c>
      <c r="AO372">
        <v>1.530588522</v>
      </c>
      <c r="AP372" s="22">
        <v>2</v>
      </c>
      <c r="AQ372">
        <v>0</v>
      </c>
      <c r="AR372">
        <v>63.781046879999998</v>
      </c>
      <c r="AS372" s="25" t="s">
        <v>249</v>
      </c>
      <c r="AU372" t="s">
        <v>277</v>
      </c>
      <c r="AV372" s="21"/>
      <c r="AW372" s="21"/>
      <c r="AX372" s="75" t="s">
        <v>276</v>
      </c>
      <c r="AZ372" s="16"/>
      <c r="BA372">
        <v>5.57</v>
      </c>
      <c r="BB372">
        <v>4.2</v>
      </c>
      <c r="BC372">
        <v>2.17</v>
      </c>
      <c r="BD372" s="22"/>
      <c r="BE372" s="22"/>
      <c r="BF372">
        <v>7.61</v>
      </c>
      <c r="BG372" s="77">
        <v>39589.381944444445</v>
      </c>
      <c r="BH372" s="21" t="s">
        <v>309</v>
      </c>
      <c r="BI372">
        <v>17.39</v>
      </c>
      <c r="BJ372" s="25" t="s">
        <v>281</v>
      </c>
      <c r="BK372" s="15"/>
      <c r="BL372" s="19"/>
      <c r="BM372" s="15"/>
      <c r="BN372" s="15"/>
      <c r="BO372" s="22"/>
      <c r="BP372" s="22"/>
      <c r="BQ372" t="s">
        <v>303</v>
      </c>
      <c r="BR372" s="16">
        <v>5</v>
      </c>
      <c r="BT372" s="16">
        <v>0</v>
      </c>
      <c r="BU372" s="65"/>
      <c r="BV372">
        <v>390</v>
      </c>
    </row>
    <row r="373" spans="1:74">
      <c r="A373" s="19" t="s">
        <v>269</v>
      </c>
      <c r="B373" s="19">
        <v>1</v>
      </c>
      <c r="C373" t="s">
        <v>257</v>
      </c>
      <c r="D373">
        <v>2</v>
      </c>
      <c r="E373" s="15"/>
      <c r="F373" t="s">
        <v>283</v>
      </c>
      <c r="G373" t="s">
        <v>313</v>
      </c>
      <c r="H373" t="s">
        <v>242</v>
      </c>
      <c r="I373" s="17">
        <f t="shared" si="41"/>
        <v>53.917659999999998</v>
      </c>
      <c r="J373" s="18">
        <f t="shared" si="42"/>
        <v>9.9448799999999995</v>
      </c>
      <c r="L373" s="73" t="s">
        <v>273</v>
      </c>
      <c r="M373">
        <v>1</v>
      </c>
      <c r="N373" s="19"/>
      <c r="O373" s="19"/>
      <c r="P373">
        <v>3.5</v>
      </c>
      <c r="Q373" s="21" t="s">
        <v>245</v>
      </c>
      <c r="R373" s="15">
        <v>144</v>
      </c>
      <c r="S373" s="22"/>
      <c r="T373" s="22"/>
      <c r="U373" s="76"/>
      <c r="V373">
        <v>0.50152941176470589</v>
      </c>
      <c r="W373" s="43" t="s">
        <v>212</v>
      </c>
      <c r="X373" s="72"/>
      <c r="Y373" s="16">
        <f t="shared" si="48"/>
        <v>3.3</v>
      </c>
      <c r="Z373" s="16">
        <f t="shared" si="43"/>
        <v>5.4</v>
      </c>
      <c r="AA373" s="16">
        <f t="shared" si="44"/>
        <v>91.3</v>
      </c>
      <c r="AB373" s="22">
        <f t="shared" si="45"/>
        <v>3.65</v>
      </c>
      <c r="AC373" s="15"/>
      <c r="AD373" s="22">
        <v>0.10316666666666667</v>
      </c>
      <c r="AE373" s="15"/>
      <c r="AF373" s="22">
        <f t="shared" si="46"/>
        <v>5.8</v>
      </c>
      <c r="AG373" s="22">
        <f t="shared" si="47"/>
        <v>1.4</v>
      </c>
      <c r="AH373" s="20"/>
      <c r="AI373" s="21"/>
      <c r="AJ373">
        <v>12.89005</v>
      </c>
      <c r="AK373" s="22">
        <v>100</v>
      </c>
      <c r="AL373">
        <v>11.87831364</v>
      </c>
      <c r="AM373" s="22">
        <v>2</v>
      </c>
      <c r="AN373">
        <v>411.21068179999997</v>
      </c>
      <c r="AO373">
        <v>2.0884004549999999</v>
      </c>
      <c r="AP373" s="22">
        <v>2</v>
      </c>
      <c r="AQ373">
        <v>0</v>
      </c>
      <c r="AR373">
        <v>55.847736359999999</v>
      </c>
      <c r="AS373" s="25" t="s">
        <v>249</v>
      </c>
      <c r="AU373" t="s">
        <v>277</v>
      </c>
      <c r="AV373" s="21"/>
      <c r="AW373" s="21"/>
      <c r="AX373" s="75" t="s">
        <v>276</v>
      </c>
      <c r="AZ373" s="16"/>
      <c r="BA373">
        <v>5.57</v>
      </c>
      <c r="BB373">
        <v>4.2</v>
      </c>
      <c r="BC373">
        <v>2.17</v>
      </c>
      <c r="BD373" s="22"/>
      <c r="BE373" s="22"/>
      <c r="BF373">
        <v>7.61</v>
      </c>
      <c r="BG373" s="77">
        <v>39589.381944444445</v>
      </c>
      <c r="BH373" s="21" t="s">
        <v>309</v>
      </c>
      <c r="BI373">
        <v>17.39</v>
      </c>
      <c r="BJ373" s="25" t="s">
        <v>281</v>
      </c>
      <c r="BK373" s="15"/>
      <c r="BL373" s="19"/>
      <c r="BM373" s="15"/>
      <c r="BN373" s="15"/>
      <c r="BO373" s="22"/>
      <c r="BP373" s="22"/>
      <c r="BQ373" t="s">
        <v>303</v>
      </c>
      <c r="BR373" s="16">
        <v>5</v>
      </c>
      <c r="BT373" s="16">
        <v>0</v>
      </c>
      <c r="BU373" s="65"/>
      <c r="BV373">
        <v>390</v>
      </c>
    </row>
    <row r="374" spans="1:74">
      <c r="A374" s="19" t="s">
        <v>269</v>
      </c>
      <c r="B374" s="19">
        <v>1</v>
      </c>
      <c r="C374" t="s">
        <v>257</v>
      </c>
      <c r="D374">
        <v>2</v>
      </c>
      <c r="E374" s="15"/>
      <c r="F374" t="s">
        <v>283</v>
      </c>
      <c r="G374" t="s">
        <v>313</v>
      </c>
      <c r="H374" t="s">
        <v>242</v>
      </c>
      <c r="I374" s="17">
        <f t="shared" si="41"/>
        <v>53.917659999999998</v>
      </c>
      <c r="J374" s="18">
        <f t="shared" si="42"/>
        <v>9.9448799999999995</v>
      </c>
      <c r="L374" s="73" t="s">
        <v>273</v>
      </c>
      <c r="M374">
        <v>2</v>
      </c>
      <c r="N374" s="19"/>
      <c r="O374" s="19"/>
      <c r="P374">
        <v>2.9</v>
      </c>
      <c r="Q374" s="21" t="s">
        <v>245</v>
      </c>
      <c r="R374" s="15">
        <v>144</v>
      </c>
      <c r="S374" s="22"/>
      <c r="T374" s="22"/>
      <c r="U374" s="76"/>
      <c r="V374">
        <v>0.14000000000000001</v>
      </c>
      <c r="W374" s="43" t="s">
        <v>212</v>
      </c>
      <c r="X374" s="72"/>
      <c r="Y374" s="16">
        <f t="shared" si="48"/>
        <v>3.3</v>
      </c>
      <c r="Z374" s="16">
        <f t="shared" si="43"/>
        <v>5.4</v>
      </c>
      <c r="AA374" s="16">
        <f t="shared" si="44"/>
        <v>91.3</v>
      </c>
      <c r="AB374" s="22">
        <f t="shared" si="45"/>
        <v>3.65</v>
      </c>
      <c r="AC374" s="15"/>
      <c r="AD374" s="22">
        <v>0.10316666666666667</v>
      </c>
      <c r="AE374" s="15"/>
      <c r="AF374" s="22">
        <f t="shared" si="46"/>
        <v>5.8</v>
      </c>
      <c r="AG374" s="22">
        <f t="shared" si="47"/>
        <v>1.4</v>
      </c>
      <c r="AH374" s="20"/>
      <c r="AI374" s="21"/>
      <c r="AJ374">
        <v>13.750450000000001</v>
      </c>
      <c r="AK374" s="22">
        <v>100</v>
      </c>
      <c r="AL374">
        <v>13.1981325</v>
      </c>
      <c r="AM374" s="22">
        <v>2</v>
      </c>
      <c r="AN374">
        <v>434.993875</v>
      </c>
      <c r="AO374">
        <v>2.4612664999999998</v>
      </c>
      <c r="AP374" s="22">
        <v>2</v>
      </c>
      <c r="AQ374">
        <v>0</v>
      </c>
      <c r="AR374">
        <v>48.056887500000002</v>
      </c>
      <c r="AS374" s="25" t="s">
        <v>249</v>
      </c>
      <c r="AU374" t="s">
        <v>277</v>
      </c>
      <c r="AV374" s="21"/>
      <c r="AW374" s="21"/>
      <c r="AX374" s="75" t="s">
        <v>276</v>
      </c>
      <c r="AZ374" s="16"/>
      <c r="BA374">
        <v>5.57</v>
      </c>
      <c r="BB374">
        <v>4.2</v>
      </c>
      <c r="BC374">
        <v>2.17</v>
      </c>
      <c r="BD374" s="22"/>
      <c r="BE374" s="22"/>
      <c r="BF374">
        <v>7.61</v>
      </c>
      <c r="BG374" s="77">
        <v>39589.381944444445</v>
      </c>
      <c r="BH374" s="21" t="s">
        <v>309</v>
      </c>
      <c r="BI374">
        <v>17.39</v>
      </c>
      <c r="BJ374" s="25" t="s">
        <v>281</v>
      </c>
      <c r="BK374" s="15"/>
      <c r="BL374" s="19"/>
      <c r="BM374" s="15"/>
      <c r="BN374" s="15"/>
      <c r="BO374" s="22"/>
      <c r="BP374" s="22"/>
      <c r="BQ374" t="s">
        <v>303</v>
      </c>
      <c r="BR374" s="16">
        <v>5</v>
      </c>
      <c r="BT374" s="16">
        <v>0</v>
      </c>
      <c r="BU374" s="65"/>
      <c r="BV374">
        <v>390</v>
      </c>
    </row>
    <row r="375" spans="1:74">
      <c r="A375" s="19" t="s">
        <v>269</v>
      </c>
      <c r="B375" s="19">
        <v>1</v>
      </c>
      <c r="C375" t="s">
        <v>257</v>
      </c>
      <c r="D375">
        <v>2</v>
      </c>
      <c r="E375" s="15"/>
      <c r="F375" t="s">
        <v>283</v>
      </c>
      <c r="G375" t="s">
        <v>313</v>
      </c>
      <c r="H375" t="s">
        <v>242</v>
      </c>
      <c r="I375" s="17">
        <f t="shared" si="41"/>
        <v>53.917659999999998</v>
      </c>
      <c r="J375" s="18">
        <f t="shared" si="42"/>
        <v>9.9448799999999995</v>
      </c>
      <c r="L375" s="73" t="s">
        <v>273</v>
      </c>
      <c r="M375">
        <v>3</v>
      </c>
      <c r="N375" s="19"/>
      <c r="O375" s="19"/>
      <c r="P375">
        <v>3.1</v>
      </c>
      <c r="Q375" s="21" t="s">
        <v>245</v>
      </c>
      <c r="R375" s="15">
        <v>144</v>
      </c>
      <c r="S375" s="22"/>
      <c r="T375" s="22"/>
      <c r="U375" s="76"/>
      <c r="V375">
        <v>9.7176470588235295E-2</v>
      </c>
      <c r="W375" s="43" t="s">
        <v>212</v>
      </c>
      <c r="X375" s="72"/>
      <c r="Y375" s="16">
        <f t="shared" si="48"/>
        <v>3.3</v>
      </c>
      <c r="Z375" s="16">
        <f t="shared" si="43"/>
        <v>5.4</v>
      </c>
      <c r="AA375" s="16">
        <f t="shared" si="44"/>
        <v>91.3</v>
      </c>
      <c r="AB375" s="22">
        <f t="shared" si="45"/>
        <v>3.65</v>
      </c>
      <c r="AC375" s="15"/>
      <c r="AD375" s="22">
        <v>0.10316666666666667</v>
      </c>
      <c r="AE375" s="15"/>
      <c r="AF375" s="22">
        <f t="shared" si="46"/>
        <v>5.8</v>
      </c>
      <c r="AG375" s="22">
        <f t="shared" si="47"/>
        <v>1.4</v>
      </c>
      <c r="AH375" s="20"/>
      <c r="AI375" s="21"/>
      <c r="AJ375">
        <v>13.68651552</v>
      </c>
      <c r="AK375" s="22">
        <v>100</v>
      </c>
      <c r="AL375">
        <v>13.78061379</v>
      </c>
      <c r="AM375" s="22">
        <v>2</v>
      </c>
      <c r="AN375">
        <v>360.38298099999997</v>
      </c>
      <c r="AO375">
        <v>2.411528621</v>
      </c>
      <c r="AP375" s="22">
        <v>2</v>
      </c>
      <c r="AQ375">
        <v>0</v>
      </c>
      <c r="AR375">
        <v>45.47427931</v>
      </c>
      <c r="AS375" s="25" t="s">
        <v>249</v>
      </c>
      <c r="AU375" t="s">
        <v>277</v>
      </c>
      <c r="AV375" s="21"/>
      <c r="AW375" s="21"/>
      <c r="AX375" s="75" t="s">
        <v>276</v>
      </c>
      <c r="AZ375" s="16"/>
      <c r="BA375">
        <v>5.57</v>
      </c>
      <c r="BB375">
        <v>4.2</v>
      </c>
      <c r="BC375">
        <v>2.17</v>
      </c>
      <c r="BD375" s="22"/>
      <c r="BE375" s="22"/>
      <c r="BF375">
        <v>7.61</v>
      </c>
      <c r="BG375" s="77">
        <v>39589.381944444445</v>
      </c>
      <c r="BH375" s="21" t="s">
        <v>309</v>
      </c>
      <c r="BI375">
        <v>17.39</v>
      </c>
      <c r="BJ375" s="25" t="s">
        <v>281</v>
      </c>
      <c r="BK375" s="15"/>
      <c r="BL375" s="19"/>
      <c r="BM375" s="15"/>
      <c r="BN375" s="15"/>
      <c r="BO375" s="22"/>
      <c r="BP375" s="22"/>
      <c r="BQ375" t="s">
        <v>303</v>
      </c>
      <c r="BR375" s="16">
        <v>5</v>
      </c>
      <c r="BT375" s="16">
        <v>0</v>
      </c>
      <c r="BU375" s="65"/>
      <c r="BV375">
        <v>390</v>
      </c>
    </row>
    <row r="376" spans="1:74">
      <c r="A376" s="19" t="s">
        <v>269</v>
      </c>
      <c r="B376" s="19">
        <v>1</v>
      </c>
      <c r="C376" t="s">
        <v>257</v>
      </c>
      <c r="D376">
        <v>2</v>
      </c>
      <c r="E376" s="15"/>
      <c r="F376" t="s">
        <v>283</v>
      </c>
      <c r="G376" t="s">
        <v>313</v>
      </c>
      <c r="H376" t="s">
        <v>242</v>
      </c>
      <c r="I376" s="17">
        <f t="shared" si="41"/>
        <v>53.917659999999998</v>
      </c>
      <c r="J376" s="18">
        <f t="shared" si="42"/>
        <v>9.9448799999999995</v>
      </c>
      <c r="L376" s="73" t="s">
        <v>273</v>
      </c>
      <c r="M376">
        <v>4</v>
      </c>
      <c r="N376" s="19"/>
      <c r="O376" s="19"/>
      <c r="P376">
        <v>13</v>
      </c>
      <c r="Q376" s="21" t="s">
        <v>245</v>
      </c>
      <c r="R376" s="15">
        <v>144</v>
      </c>
      <c r="S376" s="22"/>
      <c r="T376" s="22"/>
      <c r="U376" s="76"/>
      <c r="V376">
        <v>6.0117647058823533E-2</v>
      </c>
      <c r="W376" s="43" t="s">
        <v>212</v>
      </c>
      <c r="X376" s="72"/>
      <c r="Y376" s="16">
        <f t="shared" si="48"/>
        <v>3.3</v>
      </c>
      <c r="Z376" s="16">
        <f t="shared" si="43"/>
        <v>5.4</v>
      </c>
      <c r="AA376" s="16">
        <f t="shared" si="44"/>
        <v>91.3</v>
      </c>
      <c r="AB376" s="22">
        <f t="shared" si="45"/>
        <v>3.65</v>
      </c>
      <c r="AC376" s="15"/>
      <c r="AD376" s="22">
        <v>0.10316666666666667</v>
      </c>
      <c r="AE376" s="15"/>
      <c r="AF376" s="22">
        <f t="shared" si="46"/>
        <v>5.8</v>
      </c>
      <c r="AG376" s="22">
        <f t="shared" si="47"/>
        <v>1.4</v>
      </c>
      <c r="AH376" s="20"/>
      <c r="AI376" s="21"/>
      <c r="AJ376">
        <v>8.3732874929999994</v>
      </c>
      <c r="AK376" s="22">
        <v>100</v>
      </c>
      <c r="AL376">
        <v>11.65850309</v>
      </c>
      <c r="AM376" s="22">
        <v>2</v>
      </c>
      <c r="AN376">
        <v>198.78026639999999</v>
      </c>
      <c r="AO376">
        <v>1.3081389409999999</v>
      </c>
      <c r="AP376" s="22">
        <v>2</v>
      </c>
      <c r="AQ376">
        <v>0</v>
      </c>
      <c r="AR376">
        <v>66.428577939999997</v>
      </c>
      <c r="AS376" s="25" t="s">
        <v>249</v>
      </c>
      <c r="AU376" t="s">
        <v>277</v>
      </c>
      <c r="AV376" s="21"/>
      <c r="AW376" s="21"/>
      <c r="AX376" s="75" t="s">
        <v>276</v>
      </c>
      <c r="AZ376" s="16"/>
      <c r="BA376">
        <v>5.57</v>
      </c>
      <c r="BB376">
        <v>4.2</v>
      </c>
      <c r="BC376">
        <v>2.17</v>
      </c>
      <c r="BD376" s="22"/>
      <c r="BE376" s="22"/>
      <c r="BF376">
        <v>7.61</v>
      </c>
      <c r="BG376" s="77">
        <v>39589.381944444445</v>
      </c>
      <c r="BH376" s="21" t="s">
        <v>309</v>
      </c>
      <c r="BI376">
        <v>17.39</v>
      </c>
      <c r="BJ376" s="25" t="s">
        <v>281</v>
      </c>
      <c r="BK376" s="15"/>
      <c r="BL376" s="19"/>
      <c r="BM376" s="15"/>
      <c r="BN376" s="15"/>
      <c r="BO376" s="22"/>
      <c r="BP376" s="22"/>
      <c r="BQ376" t="s">
        <v>303</v>
      </c>
      <c r="BR376" s="16">
        <v>5</v>
      </c>
      <c r="BT376" s="16">
        <v>0</v>
      </c>
      <c r="BU376" s="65"/>
      <c r="BV376">
        <v>390</v>
      </c>
    </row>
    <row r="377" spans="1:74">
      <c r="A377" s="19" t="s">
        <v>269</v>
      </c>
      <c r="B377" s="19">
        <v>1</v>
      </c>
      <c r="C377" t="s">
        <v>257</v>
      </c>
      <c r="D377">
        <v>2</v>
      </c>
      <c r="E377" s="15"/>
      <c r="F377" t="s">
        <v>283</v>
      </c>
      <c r="G377" t="s">
        <v>313</v>
      </c>
      <c r="H377" t="s">
        <v>242</v>
      </c>
      <c r="I377" s="17">
        <f t="shared" si="41"/>
        <v>53.917659999999998</v>
      </c>
      <c r="J377" s="18">
        <f t="shared" si="42"/>
        <v>9.9448799999999995</v>
      </c>
      <c r="L377" s="73" t="s">
        <v>273</v>
      </c>
      <c r="M377">
        <v>5</v>
      </c>
      <c r="N377" s="19"/>
      <c r="O377" s="19"/>
      <c r="P377">
        <v>3.5</v>
      </c>
      <c r="Q377" s="21" t="s">
        <v>245</v>
      </c>
      <c r="R377" s="15">
        <v>144</v>
      </c>
      <c r="S377" s="22"/>
      <c r="T377" s="22"/>
      <c r="U377" s="76"/>
      <c r="V377">
        <v>0.19352941176470589</v>
      </c>
      <c r="W377" s="43" t="s">
        <v>212</v>
      </c>
      <c r="X377" s="72"/>
      <c r="Y377" s="16">
        <f t="shared" si="48"/>
        <v>3.3</v>
      </c>
      <c r="Z377" s="16">
        <f t="shared" si="43"/>
        <v>5.4</v>
      </c>
      <c r="AA377" s="16">
        <f t="shared" si="44"/>
        <v>91.3</v>
      </c>
      <c r="AB377" s="22">
        <f t="shared" si="45"/>
        <v>3.65</v>
      </c>
      <c r="AC377" s="15"/>
      <c r="AD377" s="22">
        <v>0.10316666666666667</v>
      </c>
      <c r="AE377" s="15"/>
      <c r="AF377" s="22">
        <f t="shared" si="46"/>
        <v>5.8</v>
      </c>
      <c r="AG377" s="22">
        <f t="shared" si="47"/>
        <v>1.4</v>
      </c>
      <c r="AH377" s="20"/>
      <c r="AI377" s="21"/>
      <c r="AJ377">
        <v>9.0039777010000002</v>
      </c>
      <c r="AK377" s="22">
        <v>100</v>
      </c>
      <c r="AL377">
        <v>11.53607854</v>
      </c>
      <c r="AM377" s="22">
        <v>2</v>
      </c>
      <c r="AN377">
        <v>243.19774670000001</v>
      </c>
      <c r="AO377">
        <v>1.4442764079999999</v>
      </c>
      <c r="AP377" s="22">
        <v>2</v>
      </c>
      <c r="AQ377">
        <v>0</v>
      </c>
      <c r="AR377">
        <v>63.578728660000003</v>
      </c>
      <c r="AS377" s="25" t="s">
        <v>249</v>
      </c>
      <c r="AU377" t="s">
        <v>277</v>
      </c>
      <c r="AV377" s="21"/>
      <c r="AW377" s="21"/>
      <c r="AX377" s="75" t="s">
        <v>276</v>
      </c>
      <c r="AZ377" s="16"/>
      <c r="BA377">
        <v>5.57</v>
      </c>
      <c r="BB377">
        <v>4.2</v>
      </c>
      <c r="BC377">
        <v>2.17</v>
      </c>
      <c r="BD377" s="22"/>
      <c r="BE377" s="22"/>
      <c r="BF377">
        <v>7.61</v>
      </c>
      <c r="BG377" s="77">
        <v>39589.381944444445</v>
      </c>
      <c r="BH377" s="21" t="s">
        <v>309</v>
      </c>
      <c r="BI377">
        <v>17.39</v>
      </c>
      <c r="BJ377" s="25" t="s">
        <v>281</v>
      </c>
      <c r="BK377" s="15"/>
      <c r="BL377" s="19"/>
      <c r="BM377" s="15"/>
      <c r="BN377" s="15"/>
      <c r="BO377" s="22"/>
      <c r="BP377" s="22"/>
      <c r="BQ377" t="s">
        <v>303</v>
      </c>
      <c r="BR377" s="16">
        <v>5</v>
      </c>
      <c r="BT377" s="16">
        <v>0</v>
      </c>
      <c r="BU377" s="65"/>
      <c r="BV377">
        <v>390</v>
      </c>
    </row>
    <row r="378" spans="1:74">
      <c r="A378" s="19" t="s">
        <v>269</v>
      </c>
      <c r="B378" s="19">
        <v>1</v>
      </c>
      <c r="C378" t="s">
        <v>257</v>
      </c>
      <c r="D378">
        <v>2</v>
      </c>
      <c r="E378" s="15"/>
      <c r="F378" t="s">
        <v>283</v>
      </c>
      <c r="G378" t="s">
        <v>313</v>
      </c>
      <c r="H378" t="s">
        <v>242</v>
      </c>
      <c r="I378" s="17">
        <f t="shared" si="41"/>
        <v>53.917659999999998</v>
      </c>
      <c r="J378" s="18">
        <f t="shared" si="42"/>
        <v>9.9448799999999995</v>
      </c>
      <c r="L378" s="73" t="s">
        <v>273</v>
      </c>
      <c r="M378">
        <v>6</v>
      </c>
      <c r="N378" s="19"/>
      <c r="O378" s="19"/>
      <c r="P378">
        <v>4.0999999999999996</v>
      </c>
      <c r="Q378" s="21" t="s">
        <v>245</v>
      </c>
      <c r="R378" s="15">
        <v>144</v>
      </c>
      <c r="S378" s="22"/>
      <c r="T378" s="22"/>
      <c r="U378" s="76"/>
      <c r="V378">
        <v>0.11447058823529413</v>
      </c>
      <c r="W378" s="43" t="s">
        <v>212</v>
      </c>
      <c r="X378" s="72"/>
      <c r="Y378" s="16">
        <f t="shared" si="48"/>
        <v>3.3</v>
      </c>
      <c r="Z378" s="16">
        <f t="shared" si="43"/>
        <v>5.4</v>
      </c>
      <c r="AA378" s="16">
        <f t="shared" si="44"/>
        <v>91.3</v>
      </c>
      <c r="AB378" s="22">
        <f t="shared" si="45"/>
        <v>3.65</v>
      </c>
      <c r="AC378" s="15"/>
      <c r="AD378" s="22">
        <v>0.10316666666666667</v>
      </c>
      <c r="AE378" s="15"/>
      <c r="AF378" s="22">
        <f t="shared" si="46"/>
        <v>5.8</v>
      </c>
      <c r="AG378" s="22">
        <f t="shared" si="47"/>
        <v>1.4</v>
      </c>
      <c r="AH378" s="20"/>
      <c r="AI378" s="21"/>
      <c r="AJ378">
        <v>9.7651237510000009</v>
      </c>
      <c r="AK378" s="22">
        <v>100</v>
      </c>
      <c r="AL378">
        <v>11.917218399999999</v>
      </c>
      <c r="AM378" s="22">
        <v>2</v>
      </c>
      <c r="AN378">
        <v>264.5968742</v>
      </c>
      <c r="AO378">
        <v>1.525399978</v>
      </c>
      <c r="AP378" s="22">
        <v>2</v>
      </c>
      <c r="AQ378">
        <v>0</v>
      </c>
      <c r="AR378">
        <v>60.493932600000001</v>
      </c>
      <c r="AS378" s="25" t="s">
        <v>249</v>
      </c>
      <c r="AU378" t="s">
        <v>277</v>
      </c>
      <c r="AV378" s="21"/>
      <c r="AW378" s="21"/>
      <c r="AX378" s="75" t="s">
        <v>276</v>
      </c>
      <c r="AZ378" s="16"/>
      <c r="BA378">
        <v>5.57</v>
      </c>
      <c r="BB378">
        <v>4.2</v>
      </c>
      <c r="BC378">
        <v>2.17</v>
      </c>
      <c r="BD378" s="22"/>
      <c r="BE378" s="22"/>
      <c r="BF378">
        <v>7.61</v>
      </c>
      <c r="BG378" s="77">
        <v>39589.381944444445</v>
      </c>
      <c r="BH378" s="21" t="s">
        <v>309</v>
      </c>
      <c r="BI378">
        <v>17.39</v>
      </c>
      <c r="BJ378" s="25" t="s">
        <v>281</v>
      </c>
      <c r="BK378" s="15"/>
      <c r="BL378" s="19"/>
      <c r="BM378" s="15"/>
      <c r="BN378" s="15"/>
      <c r="BO378" s="22"/>
      <c r="BP378" s="22"/>
      <c r="BQ378" t="s">
        <v>303</v>
      </c>
      <c r="BR378" s="16">
        <v>5</v>
      </c>
      <c r="BT378" s="16">
        <v>0</v>
      </c>
      <c r="BU378" s="65"/>
      <c r="BV378">
        <v>390</v>
      </c>
    </row>
    <row r="379" spans="1:74">
      <c r="A379" s="19" t="s">
        <v>269</v>
      </c>
      <c r="B379" s="19">
        <v>1</v>
      </c>
      <c r="C379" t="s">
        <v>257</v>
      </c>
      <c r="D379">
        <v>2</v>
      </c>
      <c r="E379" s="15"/>
      <c r="F379" t="s">
        <v>283</v>
      </c>
      <c r="G379" t="s">
        <v>313</v>
      </c>
      <c r="H379" t="s">
        <v>242</v>
      </c>
      <c r="I379" s="17">
        <f t="shared" si="41"/>
        <v>53.917659999999998</v>
      </c>
      <c r="J379" s="18">
        <f t="shared" si="42"/>
        <v>9.9448799999999995</v>
      </c>
      <c r="L379" s="73" t="s">
        <v>273</v>
      </c>
      <c r="M379">
        <v>7</v>
      </c>
      <c r="N379" s="19"/>
      <c r="O379" s="19"/>
      <c r="P379">
        <v>3.4</v>
      </c>
      <c r="Q379" s="21" t="s">
        <v>245</v>
      </c>
      <c r="R379" s="15">
        <v>144</v>
      </c>
      <c r="S379" s="22"/>
      <c r="T379" s="22"/>
      <c r="U379" s="76"/>
      <c r="V379">
        <v>8.1529411764705892E-2</v>
      </c>
      <c r="W379" s="43" t="s">
        <v>212</v>
      </c>
      <c r="X379" s="72"/>
      <c r="Y379" s="16">
        <f t="shared" si="48"/>
        <v>3.3</v>
      </c>
      <c r="Z379" s="16">
        <f t="shared" si="43"/>
        <v>5.4</v>
      </c>
      <c r="AA379" s="16">
        <f t="shared" si="44"/>
        <v>91.3</v>
      </c>
      <c r="AB379" s="22">
        <f t="shared" si="45"/>
        <v>3.65</v>
      </c>
      <c r="AC379" s="15"/>
      <c r="AD379" s="22">
        <v>0.10316666666666667</v>
      </c>
      <c r="AE379" s="15"/>
      <c r="AF379" s="22">
        <f t="shared" si="46"/>
        <v>5.8</v>
      </c>
      <c r="AG379" s="22">
        <f t="shared" si="47"/>
        <v>1.4</v>
      </c>
      <c r="AH379" s="20"/>
      <c r="AI379" s="21"/>
      <c r="AJ379">
        <v>10.22700199</v>
      </c>
      <c r="AK379" s="22">
        <v>100</v>
      </c>
      <c r="AL379">
        <v>12.26904493</v>
      </c>
      <c r="AM379" s="22">
        <v>2</v>
      </c>
      <c r="AN379">
        <v>256.45013399999999</v>
      </c>
      <c r="AO379">
        <v>1.594655154</v>
      </c>
      <c r="AP379" s="22">
        <v>2</v>
      </c>
      <c r="AQ379">
        <v>0</v>
      </c>
      <c r="AR379">
        <v>58.983481089999998</v>
      </c>
      <c r="AS379" s="25" t="s">
        <v>249</v>
      </c>
      <c r="AU379" t="s">
        <v>277</v>
      </c>
      <c r="AV379" s="21"/>
      <c r="AW379" s="21"/>
      <c r="AX379" s="75" t="s">
        <v>276</v>
      </c>
      <c r="AZ379" s="16"/>
      <c r="BA379">
        <v>5.57</v>
      </c>
      <c r="BB379">
        <v>4.2</v>
      </c>
      <c r="BC379">
        <v>2.17</v>
      </c>
      <c r="BD379" s="22"/>
      <c r="BE379" s="22"/>
      <c r="BF379">
        <v>7.61</v>
      </c>
      <c r="BG379" s="77">
        <v>39589.381944444445</v>
      </c>
      <c r="BH379" s="21" t="s">
        <v>309</v>
      </c>
      <c r="BI379">
        <v>17.39</v>
      </c>
      <c r="BJ379" s="25" t="s">
        <v>281</v>
      </c>
      <c r="BK379" s="15"/>
      <c r="BL379" s="19"/>
      <c r="BM379" s="15"/>
      <c r="BN379" s="15"/>
      <c r="BO379" s="22"/>
      <c r="BP379" s="22"/>
      <c r="BQ379" t="s">
        <v>303</v>
      </c>
      <c r="BR379" s="16">
        <v>5</v>
      </c>
      <c r="BT379" s="16">
        <v>0</v>
      </c>
      <c r="BU379" s="65"/>
      <c r="BV379">
        <v>390</v>
      </c>
    </row>
    <row r="380" spans="1:74">
      <c r="A380" s="19" t="s">
        <v>269</v>
      </c>
      <c r="B380" s="19">
        <v>1</v>
      </c>
      <c r="C380" t="s">
        <v>257</v>
      </c>
      <c r="D380">
        <v>2</v>
      </c>
      <c r="E380" s="15"/>
      <c r="F380" t="s">
        <v>283</v>
      </c>
      <c r="G380" t="s">
        <v>313</v>
      </c>
      <c r="H380" t="s">
        <v>242</v>
      </c>
      <c r="I380" s="17">
        <f t="shared" si="41"/>
        <v>53.917659999999998</v>
      </c>
      <c r="J380" s="18">
        <f t="shared" si="42"/>
        <v>9.9448799999999995</v>
      </c>
      <c r="L380" s="73" t="s">
        <v>273</v>
      </c>
      <c r="M380">
        <v>8</v>
      </c>
      <c r="N380" s="19"/>
      <c r="O380" s="19"/>
      <c r="P380">
        <v>13</v>
      </c>
      <c r="Q380" s="21" t="s">
        <v>245</v>
      </c>
      <c r="R380" s="15">
        <v>144</v>
      </c>
      <c r="S380" s="22"/>
      <c r="T380" s="22"/>
      <c r="U380" s="76"/>
      <c r="V380">
        <v>1.7294117647058824E-2</v>
      </c>
      <c r="W380" s="43" t="s">
        <v>212</v>
      </c>
      <c r="X380" s="72"/>
      <c r="Y380" s="16">
        <f t="shared" si="48"/>
        <v>3.3</v>
      </c>
      <c r="Z380" s="16">
        <f t="shared" si="43"/>
        <v>5.4</v>
      </c>
      <c r="AA380" s="16">
        <f t="shared" si="44"/>
        <v>91.3</v>
      </c>
      <c r="AB380" s="22">
        <f t="shared" si="45"/>
        <v>3.65</v>
      </c>
      <c r="AC380" s="15"/>
      <c r="AD380" s="22">
        <v>0.10316666666666667</v>
      </c>
      <c r="AE380" s="15"/>
      <c r="AF380" s="22">
        <f t="shared" si="46"/>
        <v>5.8</v>
      </c>
      <c r="AG380" s="22">
        <f t="shared" si="47"/>
        <v>1.4</v>
      </c>
      <c r="AH380" s="20"/>
      <c r="AI380" s="21"/>
      <c r="AJ380">
        <v>9.2654268060000007</v>
      </c>
      <c r="AK380" s="22">
        <v>100</v>
      </c>
      <c r="AL380">
        <v>11.95889373</v>
      </c>
      <c r="AM380" s="22">
        <v>2</v>
      </c>
      <c r="AN380">
        <v>204.31200960000001</v>
      </c>
      <c r="AO380">
        <v>1.316789003</v>
      </c>
      <c r="AP380" s="22">
        <v>2</v>
      </c>
      <c r="AQ380">
        <v>0</v>
      </c>
      <c r="AR380">
        <v>66.208615409999993</v>
      </c>
      <c r="AS380" s="25" t="s">
        <v>249</v>
      </c>
      <c r="AU380" t="s">
        <v>277</v>
      </c>
      <c r="AV380" s="21"/>
      <c r="AW380" s="21"/>
      <c r="AX380" s="75" t="s">
        <v>276</v>
      </c>
      <c r="AZ380" s="16"/>
      <c r="BA380">
        <v>5.57</v>
      </c>
      <c r="BB380">
        <v>4.2</v>
      </c>
      <c r="BC380">
        <v>2.17</v>
      </c>
      <c r="BD380" s="22"/>
      <c r="BE380" s="22"/>
      <c r="BF380">
        <v>7.61</v>
      </c>
      <c r="BG380" s="77">
        <v>39589.381944444445</v>
      </c>
      <c r="BH380" s="21" t="s">
        <v>309</v>
      </c>
      <c r="BI380">
        <v>17.39</v>
      </c>
      <c r="BJ380" s="25" t="s">
        <v>281</v>
      </c>
      <c r="BK380" s="15"/>
      <c r="BL380" s="19"/>
      <c r="BM380" s="15"/>
      <c r="BN380" s="15"/>
      <c r="BO380" s="22"/>
      <c r="BP380" s="22"/>
      <c r="BQ380" t="s">
        <v>303</v>
      </c>
      <c r="BR380" s="16">
        <v>5</v>
      </c>
      <c r="BT380" s="16">
        <v>0</v>
      </c>
      <c r="BU380" s="65"/>
      <c r="BV380">
        <v>390</v>
      </c>
    </row>
    <row r="381" spans="1:74">
      <c r="A381" s="19" t="s">
        <v>269</v>
      </c>
      <c r="B381" s="19">
        <v>1</v>
      </c>
      <c r="C381" t="s">
        <v>257</v>
      </c>
      <c r="D381">
        <v>2</v>
      </c>
      <c r="E381" s="15"/>
      <c r="F381" t="s">
        <v>283</v>
      </c>
      <c r="G381" t="s">
        <v>313</v>
      </c>
      <c r="H381" t="s">
        <v>242</v>
      </c>
      <c r="I381" s="17">
        <f t="shared" si="41"/>
        <v>53.917659999999998</v>
      </c>
      <c r="J381" s="18">
        <f t="shared" si="42"/>
        <v>9.9448799999999995</v>
      </c>
      <c r="L381" s="73" t="s">
        <v>273</v>
      </c>
      <c r="M381">
        <v>9</v>
      </c>
      <c r="N381" s="19"/>
      <c r="O381" s="19"/>
      <c r="P381">
        <v>4.5999999999999996</v>
      </c>
      <c r="Q381" s="21" t="s">
        <v>245</v>
      </c>
      <c r="R381" s="15">
        <v>144</v>
      </c>
      <c r="S381" s="22"/>
      <c r="T381" s="22"/>
      <c r="U381" s="76"/>
      <c r="V381">
        <v>8.6470588235294119E-2</v>
      </c>
      <c r="W381" s="43" t="s">
        <v>212</v>
      </c>
      <c r="X381" s="72"/>
      <c r="Y381" s="16">
        <f t="shared" si="48"/>
        <v>3.3</v>
      </c>
      <c r="Z381" s="16">
        <f t="shared" si="43"/>
        <v>5.4</v>
      </c>
      <c r="AA381" s="16">
        <f t="shared" si="44"/>
        <v>91.3</v>
      </c>
      <c r="AB381" s="22">
        <f t="shared" si="45"/>
        <v>3.65</v>
      </c>
      <c r="AC381" s="15"/>
      <c r="AD381" s="22">
        <v>0.10316666666666667</v>
      </c>
      <c r="AE381" s="15"/>
      <c r="AF381" s="22">
        <f t="shared" si="46"/>
        <v>5.8</v>
      </c>
      <c r="AG381" s="22">
        <f t="shared" si="47"/>
        <v>1.4</v>
      </c>
      <c r="AH381" s="20"/>
      <c r="AI381" s="21"/>
      <c r="AJ381">
        <v>9.7449455339999993</v>
      </c>
      <c r="AK381" s="22">
        <v>100</v>
      </c>
      <c r="AL381">
        <v>11.98038886</v>
      </c>
      <c r="AM381" s="22">
        <v>2</v>
      </c>
      <c r="AN381">
        <v>227.4948393</v>
      </c>
      <c r="AO381">
        <v>1.409246945</v>
      </c>
      <c r="AP381" s="22">
        <v>2</v>
      </c>
      <c r="AQ381">
        <v>0</v>
      </c>
      <c r="AR381">
        <v>65.029566779999996</v>
      </c>
      <c r="AS381" s="25" t="s">
        <v>249</v>
      </c>
      <c r="AU381" t="s">
        <v>277</v>
      </c>
      <c r="AV381" s="21"/>
      <c r="AW381" s="21"/>
      <c r="AX381" s="75" t="s">
        <v>276</v>
      </c>
      <c r="AZ381" s="16"/>
      <c r="BA381">
        <v>5.57</v>
      </c>
      <c r="BB381">
        <v>4.2</v>
      </c>
      <c r="BC381">
        <v>2.17</v>
      </c>
      <c r="BD381" s="22"/>
      <c r="BE381" s="22"/>
      <c r="BF381">
        <v>7.61</v>
      </c>
      <c r="BG381" s="77">
        <v>39589.381944444445</v>
      </c>
      <c r="BH381" s="21" t="s">
        <v>309</v>
      </c>
      <c r="BI381">
        <v>17.39</v>
      </c>
      <c r="BJ381" s="25" t="s">
        <v>281</v>
      </c>
      <c r="BK381" s="15"/>
      <c r="BL381" s="19"/>
      <c r="BM381" s="15"/>
      <c r="BN381" s="15"/>
      <c r="BO381" s="22"/>
      <c r="BP381" s="22"/>
      <c r="BQ381" t="s">
        <v>303</v>
      </c>
      <c r="BR381" s="16">
        <v>5</v>
      </c>
      <c r="BT381" s="16">
        <v>0</v>
      </c>
      <c r="BU381" s="65"/>
      <c r="BV381">
        <v>390</v>
      </c>
    </row>
    <row r="382" spans="1:74">
      <c r="A382" s="19" t="s">
        <v>269</v>
      </c>
      <c r="B382" s="19">
        <v>1</v>
      </c>
      <c r="C382" t="s">
        <v>257</v>
      </c>
      <c r="D382">
        <v>2</v>
      </c>
      <c r="E382" s="15"/>
      <c r="F382" t="s">
        <v>283</v>
      </c>
      <c r="G382" t="s">
        <v>313</v>
      </c>
      <c r="H382" t="s">
        <v>242</v>
      </c>
      <c r="I382" s="17">
        <f t="shared" si="41"/>
        <v>53.917659999999998</v>
      </c>
      <c r="J382" s="18">
        <f t="shared" si="42"/>
        <v>9.9448799999999995</v>
      </c>
      <c r="L382" s="73" t="s">
        <v>273</v>
      </c>
      <c r="M382">
        <v>10</v>
      </c>
      <c r="N382" s="19"/>
      <c r="O382" s="19"/>
      <c r="P382">
        <v>5</v>
      </c>
      <c r="Q382" s="21" t="s">
        <v>245</v>
      </c>
      <c r="R382" s="15">
        <v>144</v>
      </c>
      <c r="S382" s="22"/>
      <c r="T382" s="22"/>
      <c r="U382" s="76"/>
      <c r="V382">
        <v>6.8352941176470602E-2</v>
      </c>
      <c r="W382" s="43" t="s">
        <v>212</v>
      </c>
      <c r="X382" s="72"/>
      <c r="Y382" s="16">
        <f t="shared" si="48"/>
        <v>3.3</v>
      </c>
      <c r="Z382" s="16">
        <f t="shared" si="43"/>
        <v>5.4</v>
      </c>
      <c r="AA382" s="16">
        <f t="shared" si="44"/>
        <v>91.3</v>
      </c>
      <c r="AB382" s="22">
        <f t="shared" si="45"/>
        <v>3.65</v>
      </c>
      <c r="AC382" s="15"/>
      <c r="AD382" s="22">
        <v>0.10316666666666667</v>
      </c>
      <c r="AE382" s="15"/>
      <c r="AF382" s="22">
        <f t="shared" si="46"/>
        <v>5.8</v>
      </c>
      <c r="AG382" s="22">
        <f t="shared" si="47"/>
        <v>1.4</v>
      </c>
      <c r="AH382" s="20"/>
      <c r="AI382" s="21"/>
      <c r="AJ382">
        <v>10.29462279</v>
      </c>
      <c r="AK382" s="22">
        <v>100</v>
      </c>
      <c r="AL382">
        <v>12.352956020000001</v>
      </c>
      <c r="AM382" s="22">
        <v>2</v>
      </c>
      <c r="AN382">
        <v>237.3644281</v>
      </c>
      <c r="AO382">
        <v>1.530588522</v>
      </c>
      <c r="AP382" s="22">
        <v>2</v>
      </c>
      <c r="AQ382">
        <v>0</v>
      </c>
      <c r="AR382">
        <v>63.781046879999998</v>
      </c>
      <c r="AS382" s="25" t="s">
        <v>249</v>
      </c>
      <c r="AU382" t="s">
        <v>277</v>
      </c>
      <c r="AV382" s="21"/>
      <c r="AW382" s="21"/>
      <c r="AX382" s="75" t="s">
        <v>276</v>
      </c>
      <c r="AZ382" s="16"/>
      <c r="BA382">
        <v>5.57</v>
      </c>
      <c r="BB382">
        <v>4.2</v>
      </c>
      <c r="BC382">
        <v>2.17</v>
      </c>
      <c r="BD382" s="22"/>
      <c r="BE382" s="22"/>
      <c r="BF382">
        <v>7.61</v>
      </c>
      <c r="BG382" s="77">
        <v>39589.381944444445</v>
      </c>
      <c r="BH382" s="21" t="s">
        <v>309</v>
      </c>
      <c r="BI382">
        <v>17.39</v>
      </c>
      <c r="BJ382" s="25" t="s">
        <v>281</v>
      </c>
      <c r="BK382" s="15"/>
      <c r="BL382" s="19"/>
      <c r="BM382" s="15"/>
      <c r="BN382" s="15"/>
      <c r="BO382" s="22"/>
      <c r="BP382" s="22"/>
      <c r="BQ382" t="s">
        <v>303</v>
      </c>
      <c r="BR382" s="16">
        <v>5</v>
      </c>
      <c r="BT382" s="16">
        <v>0</v>
      </c>
      <c r="BU382" s="65"/>
      <c r="BV382">
        <v>390</v>
      </c>
    </row>
    <row r="383" spans="1:74">
      <c r="A383" s="19" t="s">
        <v>269</v>
      </c>
      <c r="B383" s="19">
        <v>1</v>
      </c>
      <c r="C383" t="s">
        <v>257</v>
      </c>
      <c r="D383">
        <v>2</v>
      </c>
      <c r="E383" s="15"/>
      <c r="F383" t="s">
        <v>283</v>
      </c>
      <c r="G383" t="s">
        <v>313</v>
      </c>
      <c r="H383" t="s">
        <v>243</v>
      </c>
      <c r="I383" s="17">
        <f t="shared" si="41"/>
        <v>53.917659999999998</v>
      </c>
      <c r="J383" s="18">
        <f t="shared" si="42"/>
        <v>9.9448799999999995</v>
      </c>
      <c r="L383" s="73" t="s">
        <v>273</v>
      </c>
      <c r="M383">
        <v>1</v>
      </c>
      <c r="N383" s="19"/>
      <c r="O383" s="19"/>
      <c r="P383">
        <v>3.3</v>
      </c>
      <c r="Q383" s="21" t="s">
        <v>245</v>
      </c>
      <c r="R383" s="15">
        <v>144</v>
      </c>
      <c r="S383" s="22"/>
      <c r="T383" s="22"/>
      <c r="U383" s="76"/>
      <c r="V383">
        <v>0.75600000000000001</v>
      </c>
      <c r="W383" s="43" t="s">
        <v>212</v>
      </c>
      <c r="X383" s="72"/>
      <c r="Y383" s="16">
        <f t="shared" si="48"/>
        <v>3.3</v>
      </c>
      <c r="Z383" s="16">
        <f t="shared" si="43"/>
        <v>5.4</v>
      </c>
      <c r="AA383" s="16">
        <f t="shared" si="44"/>
        <v>91.3</v>
      </c>
      <c r="AB383" s="22">
        <f t="shared" si="45"/>
        <v>3.65</v>
      </c>
      <c r="AC383" s="15"/>
      <c r="AD383" s="22">
        <v>0.10316666666666667</v>
      </c>
      <c r="AE383" s="15"/>
      <c r="AF383" s="22">
        <f t="shared" si="46"/>
        <v>5.8</v>
      </c>
      <c r="AG383" s="22">
        <f t="shared" si="47"/>
        <v>1.4</v>
      </c>
      <c r="AH383" s="20"/>
      <c r="AI383" s="21"/>
      <c r="AJ383">
        <v>13.222385709999999</v>
      </c>
      <c r="AK383" s="22">
        <v>100</v>
      </c>
      <c r="AL383">
        <v>12.076819049999999</v>
      </c>
      <c r="AM383" s="22">
        <v>2</v>
      </c>
      <c r="AN383">
        <v>444.3024762</v>
      </c>
      <c r="AO383">
        <v>2.130850476</v>
      </c>
      <c r="AP383" s="22">
        <v>2</v>
      </c>
      <c r="AQ383">
        <v>0</v>
      </c>
      <c r="AR383">
        <v>53.954161900000003</v>
      </c>
      <c r="AS383" s="25" t="s">
        <v>249</v>
      </c>
      <c r="AU383" t="s">
        <v>277</v>
      </c>
      <c r="AV383" s="21"/>
      <c r="AW383" s="21"/>
      <c r="AX383" s="75" t="s">
        <v>276</v>
      </c>
      <c r="AZ383" s="16"/>
      <c r="BA383">
        <v>5.57</v>
      </c>
      <c r="BB383">
        <v>4.2</v>
      </c>
      <c r="BC383">
        <v>2.17</v>
      </c>
      <c r="BD383" s="22"/>
      <c r="BE383" s="22"/>
      <c r="BF383">
        <v>7.61</v>
      </c>
      <c r="BG383" s="77">
        <v>39589.395833333336</v>
      </c>
      <c r="BH383" s="21" t="s">
        <v>309</v>
      </c>
      <c r="BI383">
        <v>17.39</v>
      </c>
      <c r="BJ383" s="25" t="s">
        <v>281</v>
      </c>
      <c r="BK383" s="15"/>
      <c r="BL383" s="19"/>
      <c r="BM383" s="15"/>
      <c r="BN383" s="15"/>
      <c r="BO383" s="22"/>
      <c r="BP383" s="22"/>
      <c r="BQ383" t="s">
        <v>303</v>
      </c>
      <c r="BR383" s="16">
        <v>5</v>
      </c>
      <c r="BT383" s="16">
        <v>0</v>
      </c>
      <c r="BU383" s="65"/>
      <c r="BV383">
        <v>390</v>
      </c>
    </row>
    <row r="384" spans="1:74">
      <c r="A384" s="19" t="s">
        <v>269</v>
      </c>
      <c r="B384" s="19">
        <v>1</v>
      </c>
      <c r="C384" t="s">
        <v>257</v>
      </c>
      <c r="D384">
        <v>2</v>
      </c>
      <c r="E384" s="15"/>
      <c r="F384" t="s">
        <v>283</v>
      </c>
      <c r="G384" t="s">
        <v>313</v>
      </c>
      <c r="H384" t="s">
        <v>243</v>
      </c>
      <c r="I384" s="17">
        <f t="shared" si="41"/>
        <v>53.917659999999998</v>
      </c>
      <c r="J384" s="18">
        <f t="shared" si="42"/>
        <v>9.9448799999999995</v>
      </c>
      <c r="L384" s="73" t="s">
        <v>273</v>
      </c>
      <c r="M384">
        <v>2</v>
      </c>
      <c r="N384" s="19"/>
      <c r="O384" s="19"/>
      <c r="P384">
        <v>2.9</v>
      </c>
      <c r="Q384" s="21" t="s">
        <v>245</v>
      </c>
      <c r="R384" s="15">
        <v>144</v>
      </c>
      <c r="S384" s="22"/>
      <c r="T384" s="22"/>
      <c r="U384" s="76"/>
      <c r="V384">
        <v>0.27588235294117647</v>
      </c>
      <c r="W384" s="43" t="s">
        <v>212</v>
      </c>
      <c r="X384" s="72"/>
      <c r="Y384" s="16">
        <f t="shared" si="48"/>
        <v>3.3</v>
      </c>
      <c r="Z384" s="16">
        <f t="shared" si="43"/>
        <v>5.4</v>
      </c>
      <c r="AA384" s="16">
        <f t="shared" si="44"/>
        <v>91.3</v>
      </c>
      <c r="AB384" s="22">
        <f t="shared" si="45"/>
        <v>3.65</v>
      </c>
      <c r="AC384" s="15"/>
      <c r="AD384" s="22">
        <v>0.10316666666666667</v>
      </c>
      <c r="AE384" s="15"/>
      <c r="AF384" s="22">
        <f t="shared" si="46"/>
        <v>5.8</v>
      </c>
      <c r="AG384" s="22">
        <f t="shared" si="47"/>
        <v>1.4</v>
      </c>
      <c r="AH384" s="20"/>
      <c r="AI384" s="21"/>
      <c r="AJ384">
        <v>13.919613160000001</v>
      </c>
      <c r="AK384" s="22">
        <v>100</v>
      </c>
      <c r="AL384">
        <v>13.326292110000001</v>
      </c>
      <c r="AM384" s="22">
        <v>2</v>
      </c>
      <c r="AN384">
        <v>451.36513159999998</v>
      </c>
      <c r="AO384">
        <v>2.4805021049999998</v>
      </c>
      <c r="AP384" s="22">
        <v>2</v>
      </c>
      <c r="AQ384">
        <v>0</v>
      </c>
      <c r="AR384">
        <v>46.982131580000001</v>
      </c>
      <c r="AS384" s="25" t="s">
        <v>249</v>
      </c>
      <c r="AU384" t="s">
        <v>277</v>
      </c>
      <c r="AV384" s="21"/>
      <c r="AW384" s="21"/>
      <c r="AX384" s="75" t="s">
        <v>276</v>
      </c>
      <c r="AZ384" s="16"/>
      <c r="BA384">
        <v>5.57</v>
      </c>
      <c r="BB384">
        <v>4.2</v>
      </c>
      <c r="BC384">
        <v>2.17</v>
      </c>
      <c r="BD384" s="22"/>
      <c r="BE384" s="22"/>
      <c r="BF384">
        <v>7.61</v>
      </c>
      <c r="BG384" s="77">
        <v>39589.395833333336</v>
      </c>
      <c r="BH384" s="21" t="s">
        <v>309</v>
      </c>
      <c r="BI384">
        <v>17.39</v>
      </c>
      <c r="BJ384" s="25" t="s">
        <v>281</v>
      </c>
      <c r="BK384" s="15"/>
      <c r="BL384" s="19"/>
      <c r="BM384" s="15"/>
      <c r="BN384" s="15"/>
      <c r="BO384" s="22"/>
      <c r="BP384" s="22"/>
      <c r="BQ384" t="s">
        <v>303</v>
      </c>
      <c r="BR384" s="16">
        <v>5</v>
      </c>
      <c r="BT384" s="16">
        <v>0</v>
      </c>
      <c r="BU384" s="65"/>
      <c r="BV384">
        <v>390</v>
      </c>
    </row>
    <row r="385" spans="1:74">
      <c r="A385" s="19" t="s">
        <v>269</v>
      </c>
      <c r="B385" s="19">
        <v>1</v>
      </c>
      <c r="C385" t="s">
        <v>257</v>
      </c>
      <c r="D385">
        <v>2</v>
      </c>
      <c r="E385" s="15"/>
      <c r="F385" t="s">
        <v>283</v>
      </c>
      <c r="G385" t="s">
        <v>313</v>
      </c>
      <c r="H385" t="s">
        <v>243</v>
      </c>
      <c r="I385" s="17">
        <f t="shared" si="41"/>
        <v>53.917659999999998</v>
      </c>
      <c r="J385" s="18">
        <f t="shared" si="42"/>
        <v>9.9448799999999995</v>
      </c>
      <c r="L385" s="73" t="s">
        <v>273</v>
      </c>
      <c r="M385">
        <v>3</v>
      </c>
      <c r="N385" s="19"/>
      <c r="O385" s="19"/>
      <c r="P385">
        <v>3.2</v>
      </c>
      <c r="Q385" s="21" t="s">
        <v>245</v>
      </c>
      <c r="R385" s="15">
        <v>144</v>
      </c>
      <c r="S385" s="22"/>
      <c r="T385" s="22"/>
      <c r="U385" s="76"/>
      <c r="V385">
        <v>7.6588235294117651E-2</v>
      </c>
      <c r="W385" s="43" t="s">
        <v>212</v>
      </c>
      <c r="X385" s="72"/>
      <c r="Y385" s="16">
        <f t="shared" si="48"/>
        <v>3.3</v>
      </c>
      <c r="Z385" s="16">
        <f t="shared" si="43"/>
        <v>5.4</v>
      </c>
      <c r="AA385" s="16">
        <f t="shared" si="44"/>
        <v>91.3</v>
      </c>
      <c r="AB385" s="22">
        <f t="shared" si="45"/>
        <v>3.65</v>
      </c>
      <c r="AC385" s="15"/>
      <c r="AD385" s="22">
        <v>0.10316666666666667</v>
      </c>
      <c r="AE385" s="15"/>
      <c r="AF385" s="22">
        <f t="shared" si="46"/>
        <v>5.8</v>
      </c>
      <c r="AG385" s="22">
        <f t="shared" si="47"/>
        <v>1.4</v>
      </c>
      <c r="AH385" s="20"/>
      <c r="AI385" s="21"/>
      <c r="AJ385">
        <v>13.69322586</v>
      </c>
      <c r="AK385" s="22">
        <v>100</v>
      </c>
      <c r="AL385">
        <v>13.900889660000001</v>
      </c>
      <c r="AM385" s="22">
        <v>2</v>
      </c>
      <c r="AN385">
        <v>356.56721429999999</v>
      </c>
      <c r="AO385">
        <v>2.3931313790000002</v>
      </c>
      <c r="AP385" s="22">
        <v>2</v>
      </c>
      <c r="AQ385">
        <v>0</v>
      </c>
      <c r="AR385">
        <v>44.870563789999999</v>
      </c>
      <c r="AS385" s="25" t="s">
        <v>249</v>
      </c>
      <c r="AU385" t="s">
        <v>277</v>
      </c>
      <c r="AV385" s="21"/>
      <c r="AW385" s="21"/>
      <c r="AX385" s="75" t="s">
        <v>276</v>
      </c>
      <c r="AZ385" s="16"/>
      <c r="BA385">
        <v>5.57</v>
      </c>
      <c r="BB385">
        <v>4.2</v>
      </c>
      <c r="BC385">
        <v>2.17</v>
      </c>
      <c r="BD385" s="22"/>
      <c r="BE385" s="22"/>
      <c r="BF385">
        <v>7.61</v>
      </c>
      <c r="BG385" s="77">
        <v>39589.395833333336</v>
      </c>
      <c r="BH385" s="21" t="s">
        <v>309</v>
      </c>
      <c r="BI385">
        <v>17.39</v>
      </c>
      <c r="BJ385" s="25" t="s">
        <v>281</v>
      </c>
      <c r="BK385" s="15"/>
      <c r="BL385" s="19"/>
      <c r="BM385" s="15"/>
      <c r="BN385" s="15"/>
      <c r="BO385" s="22"/>
      <c r="BP385" s="22"/>
      <c r="BQ385" t="s">
        <v>303</v>
      </c>
      <c r="BR385" s="16">
        <v>5</v>
      </c>
      <c r="BT385" s="16">
        <v>0</v>
      </c>
      <c r="BU385" s="65"/>
      <c r="BV385">
        <v>390</v>
      </c>
    </row>
    <row r="386" spans="1:74">
      <c r="A386" s="19" t="s">
        <v>269</v>
      </c>
      <c r="B386" s="19">
        <v>1</v>
      </c>
      <c r="C386" t="s">
        <v>257</v>
      </c>
      <c r="D386">
        <v>2</v>
      </c>
      <c r="E386" s="15"/>
      <c r="F386" t="s">
        <v>283</v>
      </c>
      <c r="G386" t="s">
        <v>313</v>
      </c>
      <c r="H386" t="s">
        <v>243</v>
      </c>
      <c r="I386" s="17">
        <f t="shared" si="41"/>
        <v>53.917659999999998</v>
      </c>
      <c r="J386" s="18">
        <f t="shared" si="42"/>
        <v>9.9448799999999995</v>
      </c>
      <c r="L386" s="73" t="s">
        <v>273</v>
      </c>
      <c r="M386">
        <v>4</v>
      </c>
      <c r="N386" s="19"/>
      <c r="O386" s="19"/>
      <c r="P386">
        <v>13</v>
      </c>
      <c r="Q386" s="21" t="s">
        <v>245</v>
      </c>
      <c r="R386" s="15">
        <v>144</v>
      </c>
      <c r="S386" s="22"/>
      <c r="T386" s="22"/>
      <c r="U386" s="76"/>
      <c r="V386">
        <v>5.1058823529411768E-2</v>
      </c>
      <c r="W386" s="43" t="s">
        <v>212</v>
      </c>
      <c r="X386" s="72"/>
      <c r="Y386" s="16">
        <f t="shared" si="48"/>
        <v>3.3</v>
      </c>
      <c r="Z386" s="16">
        <f t="shared" si="43"/>
        <v>5.4</v>
      </c>
      <c r="AA386" s="16">
        <f t="shared" si="44"/>
        <v>91.3</v>
      </c>
      <c r="AB386" s="22">
        <f t="shared" si="45"/>
        <v>3.65</v>
      </c>
      <c r="AC386" s="15"/>
      <c r="AD386" s="22">
        <v>0.10316666666666667</v>
      </c>
      <c r="AE386" s="15"/>
      <c r="AF386" s="22">
        <f t="shared" si="46"/>
        <v>5.8</v>
      </c>
      <c r="AG386" s="22">
        <f t="shared" si="47"/>
        <v>1.4</v>
      </c>
      <c r="AH386" s="20"/>
      <c r="AI386" s="21"/>
      <c r="AJ386">
        <v>8.3927492570000002</v>
      </c>
      <c r="AK386" s="22">
        <v>100</v>
      </c>
      <c r="AL386">
        <v>11.631842349999999</v>
      </c>
      <c r="AM386" s="22">
        <v>2</v>
      </c>
      <c r="AN386">
        <v>203.98028110000001</v>
      </c>
      <c r="AO386">
        <v>1.3160427649999999</v>
      </c>
      <c r="AP386" s="22">
        <v>2</v>
      </c>
      <c r="AQ386">
        <v>0</v>
      </c>
      <c r="AR386">
        <v>66.151386759999994</v>
      </c>
      <c r="AS386" s="25" t="s">
        <v>249</v>
      </c>
      <c r="AU386" t="s">
        <v>277</v>
      </c>
      <c r="AV386" s="21"/>
      <c r="AW386" s="21"/>
      <c r="AX386" s="75" t="s">
        <v>276</v>
      </c>
      <c r="AZ386" s="16"/>
      <c r="BA386">
        <v>5.57</v>
      </c>
      <c r="BB386">
        <v>4.2</v>
      </c>
      <c r="BC386">
        <v>2.17</v>
      </c>
      <c r="BD386" s="22"/>
      <c r="BE386" s="22"/>
      <c r="BF386">
        <v>7.61</v>
      </c>
      <c r="BG386" s="77">
        <v>39589.395833333336</v>
      </c>
      <c r="BH386" s="21" t="s">
        <v>309</v>
      </c>
      <c r="BI386">
        <v>17.39</v>
      </c>
      <c r="BJ386" s="25" t="s">
        <v>281</v>
      </c>
      <c r="BK386" s="15"/>
      <c r="BL386" s="19"/>
      <c r="BM386" s="15"/>
      <c r="BN386" s="15"/>
      <c r="BO386" s="22"/>
      <c r="BP386" s="22"/>
      <c r="BQ386" t="s">
        <v>303</v>
      </c>
      <c r="BR386" s="16">
        <v>5</v>
      </c>
      <c r="BT386" s="16">
        <v>0</v>
      </c>
      <c r="BU386" s="65"/>
      <c r="BV386">
        <v>390</v>
      </c>
    </row>
    <row r="387" spans="1:74">
      <c r="A387" s="19" t="s">
        <v>269</v>
      </c>
      <c r="B387" s="19">
        <v>1</v>
      </c>
      <c r="C387" t="s">
        <v>257</v>
      </c>
      <c r="D387">
        <v>2</v>
      </c>
      <c r="E387" s="15"/>
      <c r="F387" t="s">
        <v>283</v>
      </c>
      <c r="G387" t="s">
        <v>313</v>
      </c>
      <c r="H387" t="s">
        <v>243</v>
      </c>
      <c r="I387" s="17">
        <f t="shared" ref="I387:I450" si="49">IF(D387=2,53.91766,54.31412)</f>
        <v>53.917659999999998</v>
      </c>
      <c r="J387" s="18">
        <f t="shared" ref="J387:J450" si="50">IF(D387=2,9.94488,9.97216)</f>
        <v>9.9448799999999995</v>
      </c>
      <c r="L387" s="73" t="s">
        <v>273</v>
      </c>
      <c r="M387">
        <v>5</v>
      </c>
      <c r="N387" s="19"/>
      <c r="O387" s="19"/>
      <c r="P387">
        <v>3.4</v>
      </c>
      <c r="Q387" s="21" t="s">
        <v>245</v>
      </c>
      <c r="R387" s="15">
        <v>144</v>
      </c>
      <c r="S387" s="22"/>
      <c r="T387" s="22"/>
      <c r="U387" s="76"/>
      <c r="V387">
        <v>0.20176470588235293</v>
      </c>
      <c r="W387" s="43" t="s">
        <v>212</v>
      </c>
      <c r="X387" s="72"/>
      <c r="Y387" s="16">
        <f t="shared" si="48"/>
        <v>3.3</v>
      </c>
      <c r="Z387" s="16">
        <f t="shared" ref="Z387:Z450" si="51">IF(D387=2,5.4,28.9)</f>
        <v>5.4</v>
      </c>
      <c r="AA387" s="16">
        <f t="shared" ref="AA387:AA450" si="52">IF(D387=2,91.3,58.7)</f>
        <v>91.3</v>
      </c>
      <c r="AB387" s="22">
        <f t="shared" ref="AB387:AB450" si="53">IF(D387=2,3.65,1.74)</f>
        <v>3.65</v>
      </c>
      <c r="AC387" s="15"/>
      <c r="AD387" s="22">
        <v>0.10316666666666667</v>
      </c>
      <c r="AE387" s="15"/>
      <c r="AF387" s="22">
        <f t="shared" ref="AF387:AF450" si="54">IF(D387=2,5.8,6.5)</f>
        <v>5.8</v>
      </c>
      <c r="AG387" s="22">
        <f t="shared" ref="AG387:AG450" si="55">IF(D387=2,1.4,1.55)</f>
        <v>1.4</v>
      </c>
      <c r="AH387" s="20"/>
      <c r="AI387" s="21"/>
      <c r="AJ387">
        <v>9.0156608909999996</v>
      </c>
      <c r="AK387" s="22">
        <v>100</v>
      </c>
      <c r="AL387">
        <v>11.55501173</v>
      </c>
      <c r="AM387" s="22">
        <v>2</v>
      </c>
      <c r="AN387">
        <v>247.62962970000001</v>
      </c>
      <c r="AO387">
        <v>1.4419892050000001</v>
      </c>
      <c r="AP387" s="22">
        <v>2</v>
      </c>
      <c r="AQ387">
        <v>0</v>
      </c>
      <c r="AR387">
        <v>63.381577559999997</v>
      </c>
      <c r="AS387" s="25" t="s">
        <v>249</v>
      </c>
      <c r="AU387" t="s">
        <v>277</v>
      </c>
      <c r="AV387" s="21"/>
      <c r="AW387" s="21"/>
      <c r="AX387" s="75" t="s">
        <v>276</v>
      </c>
      <c r="AZ387" s="16"/>
      <c r="BA387">
        <v>5.57</v>
      </c>
      <c r="BB387">
        <v>4.2</v>
      </c>
      <c r="BC387">
        <v>2.17</v>
      </c>
      <c r="BD387" s="22"/>
      <c r="BE387" s="22"/>
      <c r="BF387">
        <v>7.61</v>
      </c>
      <c r="BG387" s="77">
        <v>39589.395833333336</v>
      </c>
      <c r="BH387" s="21" t="s">
        <v>309</v>
      </c>
      <c r="BI387">
        <v>17.39</v>
      </c>
      <c r="BJ387" s="25" t="s">
        <v>281</v>
      </c>
      <c r="BK387" s="15"/>
      <c r="BL387" s="19"/>
      <c r="BM387" s="15"/>
      <c r="BN387" s="15"/>
      <c r="BO387" s="22"/>
      <c r="BP387" s="22"/>
      <c r="BQ387" t="s">
        <v>303</v>
      </c>
      <c r="BR387" s="16">
        <v>5</v>
      </c>
      <c r="BT387" s="16">
        <v>0</v>
      </c>
      <c r="BU387" s="65"/>
      <c r="BV387">
        <v>390</v>
      </c>
    </row>
    <row r="388" spans="1:74">
      <c r="A388" s="19" t="s">
        <v>269</v>
      </c>
      <c r="B388" s="19">
        <v>1</v>
      </c>
      <c r="C388" t="s">
        <v>257</v>
      </c>
      <c r="D388">
        <v>2</v>
      </c>
      <c r="E388" s="15"/>
      <c r="F388" t="s">
        <v>283</v>
      </c>
      <c r="G388" t="s">
        <v>313</v>
      </c>
      <c r="H388" t="s">
        <v>243</v>
      </c>
      <c r="I388" s="17">
        <f t="shared" si="49"/>
        <v>53.917659999999998</v>
      </c>
      <c r="J388" s="18">
        <f t="shared" si="50"/>
        <v>9.9448799999999995</v>
      </c>
      <c r="L388" s="73" t="s">
        <v>273</v>
      </c>
      <c r="M388">
        <v>6</v>
      </c>
      <c r="N388" s="19"/>
      <c r="O388" s="19"/>
      <c r="P388">
        <v>4.0999999999999996</v>
      </c>
      <c r="Q388" s="21" t="s">
        <v>245</v>
      </c>
      <c r="R388" s="15">
        <v>144</v>
      </c>
      <c r="S388" s="22"/>
      <c r="T388" s="22"/>
      <c r="U388" s="76"/>
      <c r="V388">
        <v>9.3058823529411763E-2</v>
      </c>
      <c r="W388" s="43" t="s">
        <v>212</v>
      </c>
      <c r="X388" s="72"/>
      <c r="Y388" s="16">
        <f t="shared" si="48"/>
        <v>3.3</v>
      </c>
      <c r="Z388" s="16">
        <f t="shared" si="51"/>
        <v>5.4</v>
      </c>
      <c r="AA388" s="16">
        <f t="shared" si="52"/>
        <v>91.3</v>
      </c>
      <c r="AB388" s="22">
        <f t="shared" si="53"/>
        <v>3.65</v>
      </c>
      <c r="AC388" s="15"/>
      <c r="AD388" s="22">
        <v>0.10316666666666667</v>
      </c>
      <c r="AE388" s="15"/>
      <c r="AF388" s="22">
        <f t="shared" si="54"/>
        <v>5.8</v>
      </c>
      <c r="AG388" s="22">
        <f t="shared" si="55"/>
        <v>1.4</v>
      </c>
      <c r="AH388" s="20"/>
      <c r="AI388" s="21"/>
      <c r="AJ388">
        <v>9.7938761060000008</v>
      </c>
      <c r="AK388" s="22">
        <v>100</v>
      </c>
      <c r="AL388">
        <v>11.948955720000001</v>
      </c>
      <c r="AM388" s="22">
        <v>2</v>
      </c>
      <c r="AN388">
        <v>267.61883460000001</v>
      </c>
      <c r="AO388">
        <v>1.5219834779999999</v>
      </c>
      <c r="AP388" s="22">
        <v>2</v>
      </c>
      <c r="AQ388">
        <v>0</v>
      </c>
      <c r="AR388">
        <v>60.27075722</v>
      </c>
      <c r="AS388" s="25" t="s">
        <v>249</v>
      </c>
      <c r="AU388" t="s">
        <v>277</v>
      </c>
      <c r="AV388" s="21"/>
      <c r="AW388" s="21"/>
      <c r="AX388" s="75" t="s">
        <v>276</v>
      </c>
      <c r="AZ388" s="16"/>
      <c r="BA388">
        <v>5.57</v>
      </c>
      <c r="BB388">
        <v>4.2</v>
      </c>
      <c r="BC388">
        <v>2.17</v>
      </c>
      <c r="BD388" s="22"/>
      <c r="BE388" s="22"/>
      <c r="BF388">
        <v>7.61</v>
      </c>
      <c r="BG388" s="77">
        <v>39589.395833333336</v>
      </c>
      <c r="BH388" s="21" t="s">
        <v>309</v>
      </c>
      <c r="BI388">
        <v>17.39</v>
      </c>
      <c r="BJ388" s="25" t="s">
        <v>281</v>
      </c>
      <c r="BK388" s="15"/>
      <c r="BL388" s="19"/>
      <c r="BM388" s="15"/>
      <c r="BN388" s="15"/>
      <c r="BO388" s="22"/>
      <c r="BP388" s="22"/>
      <c r="BQ388" t="s">
        <v>303</v>
      </c>
      <c r="BR388" s="16">
        <v>5</v>
      </c>
      <c r="BT388" s="16">
        <v>0</v>
      </c>
      <c r="BU388" s="65"/>
      <c r="BV388">
        <v>390</v>
      </c>
    </row>
    <row r="389" spans="1:74">
      <c r="A389" s="19" t="s">
        <v>269</v>
      </c>
      <c r="B389" s="19">
        <v>1</v>
      </c>
      <c r="C389" t="s">
        <v>257</v>
      </c>
      <c r="D389">
        <v>2</v>
      </c>
      <c r="E389" s="15"/>
      <c r="F389" t="s">
        <v>283</v>
      </c>
      <c r="G389" t="s">
        <v>313</v>
      </c>
      <c r="H389" t="s">
        <v>243</v>
      </c>
      <c r="I389" s="17">
        <f t="shared" si="49"/>
        <v>53.917659999999998</v>
      </c>
      <c r="J389" s="18">
        <f t="shared" si="50"/>
        <v>9.9448799999999995</v>
      </c>
      <c r="L389" s="73" t="s">
        <v>273</v>
      </c>
      <c r="M389">
        <v>7</v>
      </c>
      <c r="N389" s="19"/>
      <c r="O389" s="19"/>
      <c r="P389">
        <v>3.4</v>
      </c>
      <c r="Q389" s="21" t="s">
        <v>245</v>
      </c>
      <c r="R389" s="15">
        <v>144</v>
      </c>
      <c r="S389" s="22"/>
      <c r="T389" s="22"/>
      <c r="U389" s="76"/>
      <c r="V389">
        <v>5.682352941176471E-2</v>
      </c>
      <c r="W389" s="43" t="s">
        <v>212</v>
      </c>
      <c r="X389" s="72"/>
      <c r="Y389" s="16">
        <f t="shared" si="48"/>
        <v>3.3</v>
      </c>
      <c r="Z389" s="16">
        <f t="shared" si="51"/>
        <v>5.4</v>
      </c>
      <c r="AA389" s="16">
        <f t="shared" si="52"/>
        <v>91.3</v>
      </c>
      <c r="AB389" s="22">
        <f t="shared" si="53"/>
        <v>3.65</v>
      </c>
      <c r="AC389" s="15"/>
      <c r="AD389" s="22">
        <v>0.10316666666666667</v>
      </c>
      <c r="AE389" s="15"/>
      <c r="AF389" s="22">
        <f t="shared" si="54"/>
        <v>5.8</v>
      </c>
      <c r="AG389" s="22">
        <f t="shared" si="55"/>
        <v>1.4</v>
      </c>
      <c r="AH389" s="20"/>
      <c r="AI389" s="21"/>
      <c r="AJ389">
        <v>10.235794500000001</v>
      </c>
      <c r="AK389" s="22">
        <v>100</v>
      </c>
      <c r="AL389">
        <v>12.29694565</v>
      </c>
      <c r="AM389" s="22">
        <v>2</v>
      </c>
      <c r="AN389">
        <v>256.5840776</v>
      </c>
      <c r="AO389">
        <v>1.5892907300000001</v>
      </c>
      <c r="AP389" s="22">
        <v>2</v>
      </c>
      <c r="AQ389">
        <v>0</v>
      </c>
      <c r="AR389">
        <v>58.879604999999998</v>
      </c>
      <c r="AS389" s="25" t="s">
        <v>249</v>
      </c>
      <c r="AU389" t="s">
        <v>277</v>
      </c>
      <c r="AV389" s="21"/>
      <c r="AW389" s="21"/>
      <c r="AX389" s="75" t="s">
        <v>276</v>
      </c>
      <c r="AZ389" s="16"/>
      <c r="BA389">
        <v>5.57</v>
      </c>
      <c r="BB389">
        <v>4.2</v>
      </c>
      <c r="BC389">
        <v>2.17</v>
      </c>
      <c r="BD389" s="22"/>
      <c r="BE389" s="22"/>
      <c r="BF389">
        <v>7.61</v>
      </c>
      <c r="BG389" s="77">
        <v>39589.395833333336</v>
      </c>
      <c r="BH389" s="21" t="s">
        <v>309</v>
      </c>
      <c r="BI389">
        <v>17.39</v>
      </c>
      <c r="BJ389" s="25" t="s">
        <v>281</v>
      </c>
      <c r="BK389" s="15"/>
      <c r="BL389" s="19"/>
      <c r="BM389" s="15"/>
      <c r="BN389" s="15"/>
      <c r="BO389" s="22"/>
      <c r="BP389" s="22"/>
      <c r="BQ389" t="s">
        <v>303</v>
      </c>
      <c r="BR389" s="16">
        <v>5</v>
      </c>
      <c r="BT389" s="16">
        <v>0</v>
      </c>
      <c r="BU389" s="65"/>
      <c r="BV389">
        <v>390</v>
      </c>
    </row>
    <row r="390" spans="1:74">
      <c r="A390" s="19" t="s">
        <v>269</v>
      </c>
      <c r="B390" s="19">
        <v>1</v>
      </c>
      <c r="C390" t="s">
        <v>257</v>
      </c>
      <c r="D390">
        <v>2</v>
      </c>
      <c r="E390" s="15"/>
      <c r="F390" t="s">
        <v>283</v>
      </c>
      <c r="G390" t="s">
        <v>313</v>
      </c>
      <c r="H390" t="s">
        <v>243</v>
      </c>
      <c r="I390" s="17">
        <f t="shared" si="49"/>
        <v>53.917659999999998</v>
      </c>
      <c r="J390" s="18">
        <f t="shared" si="50"/>
        <v>9.9448799999999995</v>
      </c>
      <c r="L390" s="73" t="s">
        <v>273</v>
      </c>
      <c r="M390">
        <v>8</v>
      </c>
      <c r="N390" s="19"/>
      <c r="O390" s="19"/>
      <c r="P390">
        <v>13</v>
      </c>
      <c r="Q390" s="21" t="s">
        <v>245</v>
      </c>
      <c r="R390" s="15">
        <v>144</v>
      </c>
      <c r="S390" s="22"/>
      <c r="T390" s="22"/>
      <c r="U390" s="76"/>
      <c r="V390">
        <v>1.4823529411764706E-2</v>
      </c>
      <c r="W390" s="43" t="s">
        <v>212</v>
      </c>
      <c r="X390" s="72"/>
      <c r="Y390" s="16">
        <f t="shared" ref="Y390:Y453" si="56">IF(D390=2,3.3,12.4)</f>
        <v>3.3</v>
      </c>
      <c r="Z390" s="16">
        <f t="shared" si="51"/>
        <v>5.4</v>
      </c>
      <c r="AA390" s="16">
        <f t="shared" si="52"/>
        <v>91.3</v>
      </c>
      <c r="AB390" s="22">
        <f t="shared" si="53"/>
        <v>3.65</v>
      </c>
      <c r="AC390" s="15"/>
      <c r="AD390" s="22">
        <v>0.10316666666666667</v>
      </c>
      <c r="AE390" s="15"/>
      <c r="AF390" s="22">
        <f t="shared" si="54"/>
        <v>5.8</v>
      </c>
      <c r="AG390" s="22">
        <f t="shared" si="55"/>
        <v>1.4</v>
      </c>
      <c r="AH390" s="20"/>
      <c r="AI390" s="21"/>
      <c r="AJ390">
        <v>9.272009637</v>
      </c>
      <c r="AK390" s="22">
        <v>100</v>
      </c>
      <c r="AL390">
        <v>11.959877629999999</v>
      </c>
      <c r="AM390" s="22">
        <v>2</v>
      </c>
      <c r="AN390">
        <v>205.55311029999999</v>
      </c>
      <c r="AO390">
        <v>1.3142458340000001</v>
      </c>
      <c r="AP390" s="22">
        <v>2</v>
      </c>
      <c r="AQ390">
        <v>0</v>
      </c>
      <c r="AR390">
        <v>66.162807549999997</v>
      </c>
      <c r="AS390" s="25" t="s">
        <v>249</v>
      </c>
      <c r="AU390" t="s">
        <v>277</v>
      </c>
      <c r="AV390" s="21"/>
      <c r="AW390" s="21"/>
      <c r="AX390" s="75" t="s">
        <v>276</v>
      </c>
      <c r="AZ390" s="16"/>
      <c r="BA390">
        <v>5.57</v>
      </c>
      <c r="BB390">
        <v>4.2</v>
      </c>
      <c r="BC390">
        <v>2.17</v>
      </c>
      <c r="BD390" s="22"/>
      <c r="BE390" s="22"/>
      <c r="BF390">
        <v>7.61</v>
      </c>
      <c r="BG390" s="77">
        <v>39589.395833333336</v>
      </c>
      <c r="BH390" s="21" t="s">
        <v>309</v>
      </c>
      <c r="BI390">
        <v>17.39</v>
      </c>
      <c r="BJ390" s="25" t="s">
        <v>281</v>
      </c>
      <c r="BK390" s="15"/>
      <c r="BL390" s="19"/>
      <c r="BM390" s="15"/>
      <c r="BN390" s="15"/>
      <c r="BO390" s="22"/>
      <c r="BP390" s="22"/>
      <c r="BQ390" t="s">
        <v>303</v>
      </c>
      <c r="BR390" s="16">
        <v>5</v>
      </c>
      <c r="BT390" s="16">
        <v>0</v>
      </c>
      <c r="BU390" s="65"/>
      <c r="BV390">
        <v>390</v>
      </c>
    </row>
    <row r="391" spans="1:74">
      <c r="A391" s="19" t="s">
        <v>269</v>
      </c>
      <c r="B391" s="19">
        <v>1</v>
      </c>
      <c r="C391" t="s">
        <v>257</v>
      </c>
      <c r="D391">
        <v>2</v>
      </c>
      <c r="E391" s="15"/>
      <c r="F391" t="s">
        <v>283</v>
      </c>
      <c r="G391" t="s">
        <v>313</v>
      </c>
      <c r="H391" t="s">
        <v>243</v>
      </c>
      <c r="I391" s="17">
        <f t="shared" si="49"/>
        <v>53.917659999999998</v>
      </c>
      <c r="J391" s="18">
        <f t="shared" si="50"/>
        <v>9.9448799999999995</v>
      </c>
      <c r="L391" s="73" t="s">
        <v>273</v>
      </c>
      <c r="M391">
        <v>9</v>
      </c>
      <c r="N391" s="19"/>
      <c r="O391" s="19"/>
      <c r="P391">
        <v>4.5</v>
      </c>
      <c r="Q391" s="21" t="s">
        <v>245</v>
      </c>
      <c r="R391" s="15">
        <v>144</v>
      </c>
      <c r="S391" s="22"/>
      <c r="T391" s="22"/>
      <c r="U391" s="76"/>
      <c r="V391">
        <v>3.9529411764705882E-2</v>
      </c>
      <c r="W391" s="43" t="s">
        <v>212</v>
      </c>
      <c r="X391" s="72"/>
      <c r="Y391" s="16">
        <f t="shared" si="56"/>
        <v>3.3</v>
      </c>
      <c r="Z391" s="16">
        <f t="shared" si="51"/>
        <v>5.4</v>
      </c>
      <c r="AA391" s="16">
        <f t="shared" si="52"/>
        <v>91.3</v>
      </c>
      <c r="AB391" s="22">
        <f t="shared" si="53"/>
        <v>3.65</v>
      </c>
      <c r="AC391" s="15"/>
      <c r="AD391" s="22">
        <v>0.10316666666666667</v>
      </c>
      <c r="AE391" s="15"/>
      <c r="AF391" s="22">
        <f t="shared" si="54"/>
        <v>5.8</v>
      </c>
      <c r="AG391" s="22">
        <f t="shared" si="55"/>
        <v>1.4</v>
      </c>
      <c r="AH391" s="20"/>
      <c r="AI391" s="21"/>
      <c r="AJ391">
        <v>9.7397559969999996</v>
      </c>
      <c r="AK391" s="22">
        <v>100</v>
      </c>
      <c r="AL391">
        <v>11.98837108</v>
      </c>
      <c r="AM391" s="22">
        <v>2</v>
      </c>
      <c r="AN391">
        <v>228.17388740000001</v>
      </c>
      <c r="AO391">
        <v>1.404745023</v>
      </c>
      <c r="AP391" s="22">
        <v>2</v>
      </c>
      <c r="AQ391">
        <v>0</v>
      </c>
      <c r="AR391">
        <v>65.006959019999996</v>
      </c>
      <c r="AS391" s="25" t="s">
        <v>249</v>
      </c>
      <c r="AU391" t="s">
        <v>277</v>
      </c>
      <c r="AV391" s="21"/>
      <c r="AW391" s="21"/>
      <c r="AX391" s="75" t="s">
        <v>276</v>
      </c>
      <c r="AZ391" s="16"/>
      <c r="BA391">
        <v>5.57</v>
      </c>
      <c r="BB391">
        <v>4.2</v>
      </c>
      <c r="BC391">
        <v>2.17</v>
      </c>
      <c r="BD391" s="22"/>
      <c r="BE391" s="22"/>
      <c r="BF391">
        <v>7.61</v>
      </c>
      <c r="BG391" s="77">
        <v>39589.395833333336</v>
      </c>
      <c r="BH391" s="21" t="s">
        <v>309</v>
      </c>
      <c r="BI391">
        <v>17.39</v>
      </c>
      <c r="BJ391" s="25" t="s">
        <v>281</v>
      </c>
      <c r="BK391" s="15"/>
      <c r="BL391" s="19"/>
      <c r="BM391" s="15"/>
      <c r="BN391" s="15"/>
      <c r="BO391" s="22"/>
      <c r="BP391" s="22"/>
      <c r="BQ391" t="s">
        <v>303</v>
      </c>
      <c r="BR391" s="16">
        <v>5</v>
      </c>
      <c r="BT391" s="16">
        <v>0</v>
      </c>
      <c r="BU391" s="65"/>
      <c r="BV391">
        <v>390</v>
      </c>
    </row>
    <row r="392" spans="1:74">
      <c r="A392" s="19" t="s">
        <v>269</v>
      </c>
      <c r="B392" s="19">
        <v>1</v>
      </c>
      <c r="C392" t="s">
        <v>257</v>
      </c>
      <c r="D392">
        <v>2</v>
      </c>
      <c r="E392" s="15"/>
      <c r="F392" t="s">
        <v>283</v>
      </c>
      <c r="G392" t="s">
        <v>313</v>
      </c>
      <c r="H392" t="s">
        <v>243</v>
      </c>
      <c r="I392" s="17">
        <f t="shared" si="49"/>
        <v>53.917659999999998</v>
      </c>
      <c r="J392" s="18">
        <f t="shared" si="50"/>
        <v>9.9448799999999995</v>
      </c>
      <c r="L392" s="73" t="s">
        <v>273</v>
      </c>
      <c r="M392">
        <v>10</v>
      </c>
      <c r="N392" s="19"/>
      <c r="O392" s="19"/>
      <c r="P392">
        <v>5</v>
      </c>
      <c r="Q392" s="21" t="s">
        <v>245</v>
      </c>
      <c r="R392" s="15">
        <v>144</v>
      </c>
      <c r="S392" s="22"/>
      <c r="T392" s="22"/>
      <c r="U392" s="76"/>
      <c r="V392">
        <v>2.2235294117647058E-2</v>
      </c>
      <c r="W392" s="43" t="s">
        <v>212</v>
      </c>
      <c r="X392" s="72"/>
      <c r="Y392" s="16">
        <f t="shared" si="56"/>
        <v>3.3</v>
      </c>
      <c r="Z392" s="16">
        <f t="shared" si="51"/>
        <v>5.4</v>
      </c>
      <c r="AA392" s="16">
        <f t="shared" si="52"/>
        <v>91.3</v>
      </c>
      <c r="AB392" s="22">
        <f t="shared" si="53"/>
        <v>3.65</v>
      </c>
      <c r="AC392" s="15"/>
      <c r="AD392" s="22">
        <v>0.10316666666666667</v>
      </c>
      <c r="AE392" s="15"/>
      <c r="AF392" s="22">
        <f t="shared" si="54"/>
        <v>5.8</v>
      </c>
      <c r="AG392" s="22">
        <f t="shared" si="55"/>
        <v>1.4</v>
      </c>
      <c r="AH392" s="20"/>
      <c r="AI392" s="21"/>
      <c r="AJ392">
        <v>10.29317964</v>
      </c>
      <c r="AK392" s="22">
        <v>100</v>
      </c>
      <c r="AL392">
        <v>12.362447700000001</v>
      </c>
      <c r="AM392" s="22">
        <v>2</v>
      </c>
      <c r="AN392">
        <v>238.04158889999999</v>
      </c>
      <c r="AO392">
        <v>1.5272141850000001</v>
      </c>
      <c r="AP392" s="22">
        <v>2</v>
      </c>
      <c r="AQ392">
        <v>0</v>
      </c>
      <c r="AR392">
        <v>63.753009849999998</v>
      </c>
      <c r="AS392" s="25" t="s">
        <v>249</v>
      </c>
      <c r="AU392" t="s">
        <v>277</v>
      </c>
      <c r="AV392" s="21"/>
      <c r="AW392" s="21"/>
      <c r="AX392" s="75" t="s">
        <v>276</v>
      </c>
      <c r="AZ392" s="16"/>
      <c r="BA392">
        <v>5.57</v>
      </c>
      <c r="BB392">
        <v>4.2</v>
      </c>
      <c r="BC392">
        <v>2.17</v>
      </c>
      <c r="BD392" s="22"/>
      <c r="BE392" s="22"/>
      <c r="BF392">
        <v>7.61</v>
      </c>
      <c r="BG392" s="77">
        <v>39589.395833333336</v>
      </c>
      <c r="BH392" s="21" t="s">
        <v>309</v>
      </c>
      <c r="BI392">
        <v>17.39</v>
      </c>
      <c r="BJ392" s="25" t="s">
        <v>281</v>
      </c>
      <c r="BK392" s="15"/>
      <c r="BL392" s="19"/>
      <c r="BM392" s="15"/>
      <c r="BN392" s="15"/>
      <c r="BO392" s="22"/>
      <c r="BP392" s="22"/>
      <c r="BQ392" t="s">
        <v>303</v>
      </c>
      <c r="BR392" s="16">
        <v>5</v>
      </c>
      <c r="BT392" s="16">
        <v>0</v>
      </c>
      <c r="BU392" s="65"/>
      <c r="BV392">
        <v>390</v>
      </c>
    </row>
    <row r="393" spans="1:74">
      <c r="A393" s="19" t="s">
        <v>269</v>
      </c>
      <c r="B393" s="19">
        <v>1</v>
      </c>
      <c r="C393" t="s">
        <v>257</v>
      </c>
      <c r="D393">
        <v>2</v>
      </c>
      <c r="E393" s="15"/>
      <c r="F393" t="s">
        <v>283</v>
      </c>
      <c r="G393" t="s">
        <v>313</v>
      </c>
      <c r="H393" t="s">
        <v>244</v>
      </c>
      <c r="I393" s="17">
        <f t="shared" si="49"/>
        <v>53.917659999999998</v>
      </c>
      <c r="J393" s="18">
        <f t="shared" si="50"/>
        <v>9.9448799999999995</v>
      </c>
      <c r="L393" s="73" t="s">
        <v>273</v>
      </c>
      <c r="M393">
        <v>1</v>
      </c>
      <c r="N393" s="19"/>
      <c r="O393" s="19"/>
      <c r="P393">
        <v>3.4</v>
      </c>
      <c r="Q393" s="21" t="s">
        <v>245</v>
      </c>
      <c r="R393" s="15">
        <v>144</v>
      </c>
      <c r="S393" s="22"/>
      <c r="T393" s="22"/>
      <c r="U393" s="76"/>
      <c r="V393">
        <v>0.72717647058823531</v>
      </c>
      <c r="W393" s="43" t="s">
        <v>212</v>
      </c>
      <c r="X393" s="72"/>
      <c r="Y393" s="16">
        <f t="shared" si="56"/>
        <v>3.3</v>
      </c>
      <c r="Z393" s="16">
        <f t="shared" si="51"/>
        <v>5.4</v>
      </c>
      <c r="AA393" s="16">
        <f t="shared" si="52"/>
        <v>91.3</v>
      </c>
      <c r="AB393" s="22">
        <f t="shared" si="53"/>
        <v>3.65</v>
      </c>
      <c r="AC393" s="15"/>
      <c r="AD393" s="22">
        <v>0.10316666666666667</v>
      </c>
      <c r="AE393" s="15"/>
      <c r="AF393" s="22">
        <f t="shared" si="54"/>
        <v>5.8</v>
      </c>
      <c r="AG393" s="22">
        <f t="shared" si="55"/>
        <v>1.4</v>
      </c>
      <c r="AH393" s="20"/>
      <c r="AI393" s="21"/>
      <c r="AJ393">
        <v>13.222385709999999</v>
      </c>
      <c r="AK393" s="22">
        <v>100</v>
      </c>
      <c r="AL393">
        <v>12.076819049999999</v>
      </c>
      <c r="AM393" s="22">
        <v>2</v>
      </c>
      <c r="AN393">
        <v>444.3024762</v>
      </c>
      <c r="AO393">
        <v>2.130850476</v>
      </c>
      <c r="AP393" s="22">
        <v>2</v>
      </c>
      <c r="AQ393">
        <v>0</v>
      </c>
      <c r="AR393">
        <v>53.954161900000003</v>
      </c>
      <c r="AS393" s="25" t="s">
        <v>249</v>
      </c>
      <c r="AU393" t="s">
        <v>277</v>
      </c>
      <c r="AV393" s="21"/>
      <c r="AW393" s="21"/>
      <c r="AX393" s="75" t="s">
        <v>276</v>
      </c>
      <c r="AZ393" s="16"/>
      <c r="BA393">
        <v>5.57</v>
      </c>
      <c r="BB393">
        <v>4.2</v>
      </c>
      <c r="BC393">
        <v>2.17</v>
      </c>
      <c r="BD393" s="22"/>
      <c r="BE393" s="22"/>
      <c r="BF393">
        <v>7.61</v>
      </c>
      <c r="BG393" s="77">
        <v>39589.395833333336</v>
      </c>
      <c r="BH393" s="21" t="s">
        <v>309</v>
      </c>
      <c r="BI393">
        <v>17.39</v>
      </c>
      <c r="BJ393" s="25" t="s">
        <v>281</v>
      </c>
      <c r="BK393" s="15"/>
      <c r="BL393" s="19"/>
      <c r="BM393" s="15"/>
      <c r="BN393" s="15"/>
      <c r="BO393" s="22"/>
      <c r="BP393" s="22"/>
      <c r="BQ393" t="s">
        <v>303</v>
      </c>
      <c r="BR393" s="16">
        <v>5</v>
      </c>
      <c r="BT393" s="16">
        <v>0</v>
      </c>
      <c r="BU393" s="65"/>
      <c r="BV393">
        <v>390</v>
      </c>
    </row>
    <row r="394" spans="1:74">
      <c r="A394" s="19" t="s">
        <v>269</v>
      </c>
      <c r="B394" s="19">
        <v>1</v>
      </c>
      <c r="C394" t="s">
        <v>257</v>
      </c>
      <c r="D394">
        <v>2</v>
      </c>
      <c r="E394" s="15"/>
      <c r="F394" t="s">
        <v>283</v>
      </c>
      <c r="G394" t="s">
        <v>313</v>
      </c>
      <c r="H394" t="s">
        <v>244</v>
      </c>
      <c r="I394" s="17">
        <f t="shared" si="49"/>
        <v>53.917659999999998</v>
      </c>
      <c r="J394" s="18">
        <f t="shared" si="50"/>
        <v>9.9448799999999995</v>
      </c>
      <c r="L394" s="73" t="s">
        <v>273</v>
      </c>
      <c r="M394">
        <v>2</v>
      </c>
      <c r="N394" s="19"/>
      <c r="O394" s="19"/>
      <c r="P394">
        <v>2.9</v>
      </c>
      <c r="Q394" s="21" t="s">
        <v>245</v>
      </c>
      <c r="R394" s="15">
        <v>144</v>
      </c>
      <c r="S394" s="22"/>
      <c r="T394" s="22"/>
      <c r="U394" s="76"/>
      <c r="V394">
        <v>0.32117647058823529</v>
      </c>
      <c r="W394" s="43" t="s">
        <v>212</v>
      </c>
      <c r="X394" s="72"/>
      <c r="Y394" s="16">
        <f t="shared" si="56"/>
        <v>3.3</v>
      </c>
      <c r="Z394" s="16">
        <f t="shared" si="51"/>
        <v>5.4</v>
      </c>
      <c r="AA394" s="16">
        <f t="shared" si="52"/>
        <v>91.3</v>
      </c>
      <c r="AB394" s="22">
        <f t="shared" si="53"/>
        <v>3.65</v>
      </c>
      <c r="AC394" s="15"/>
      <c r="AD394" s="22">
        <v>0.10316666666666667</v>
      </c>
      <c r="AE394" s="15"/>
      <c r="AF394" s="22">
        <f t="shared" si="54"/>
        <v>5.8</v>
      </c>
      <c r="AG394" s="22">
        <f t="shared" si="55"/>
        <v>1.4</v>
      </c>
      <c r="AH394" s="20"/>
      <c r="AI394" s="21"/>
      <c r="AJ394">
        <v>13.941225640000001</v>
      </c>
      <c r="AK394" s="22">
        <v>100</v>
      </c>
      <c r="AL394">
        <v>13.37891795</v>
      </c>
      <c r="AM394" s="22">
        <v>2</v>
      </c>
      <c r="AN394">
        <v>449.42876919999998</v>
      </c>
      <c r="AO394">
        <v>2.4854271790000002</v>
      </c>
      <c r="AP394" s="22">
        <v>2</v>
      </c>
      <c r="AQ394">
        <v>0</v>
      </c>
      <c r="AR394">
        <v>46.658956410000002</v>
      </c>
      <c r="AS394" s="25" t="s">
        <v>249</v>
      </c>
      <c r="AU394" t="s">
        <v>277</v>
      </c>
      <c r="AV394" s="21"/>
      <c r="AW394" s="21"/>
      <c r="AX394" s="75" t="s">
        <v>276</v>
      </c>
      <c r="AZ394" s="16"/>
      <c r="BA394">
        <v>5.57</v>
      </c>
      <c r="BB394">
        <v>4.2</v>
      </c>
      <c r="BC394">
        <v>2.17</v>
      </c>
      <c r="BD394" s="22"/>
      <c r="BE394" s="22"/>
      <c r="BF394">
        <v>7.61</v>
      </c>
      <c r="BG394" s="77">
        <v>39589.395833333336</v>
      </c>
      <c r="BH394" s="21" t="s">
        <v>309</v>
      </c>
      <c r="BI394">
        <v>17.39</v>
      </c>
      <c r="BJ394" s="25" t="s">
        <v>281</v>
      </c>
      <c r="BK394" s="15"/>
      <c r="BL394" s="19"/>
      <c r="BM394" s="15"/>
      <c r="BN394" s="15"/>
      <c r="BO394" s="22"/>
      <c r="BP394" s="22"/>
      <c r="BQ394" t="s">
        <v>303</v>
      </c>
      <c r="BR394" s="16">
        <v>5</v>
      </c>
      <c r="BT394" s="16">
        <v>0</v>
      </c>
      <c r="BU394" s="65"/>
      <c r="BV394">
        <v>390</v>
      </c>
    </row>
    <row r="395" spans="1:74">
      <c r="A395" s="19" t="s">
        <v>269</v>
      </c>
      <c r="B395" s="19">
        <v>1</v>
      </c>
      <c r="C395" t="s">
        <v>257</v>
      </c>
      <c r="D395">
        <v>2</v>
      </c>
      <c r="E395" s="15"/>
      <c r="F395" t="s">
        <v>283</v>
      </c>
      <c r="G395" t="s">
        <v>313</v>
      </c>
      <c r="H395" t="s">
        <v>244</v>
      </c>
      <c r="I395" s="17">
        <f t="shared" si="49"/>
        <v>53.917659999999998</v>
      </c>
      <c r="J395" s="18">
        <f t="shared" si="50"/>
        <v>9.9448799999999995</v>
      </c>
      <c r="L395" s="73" t="s">
        <v>273</v>
      </c>
      <c r="M395">
        <v>3</v>
      </c>
      <c r="N395" s="19"/>
      <c r="O395" s="19"/>
      <c r="P395">
        <v>3</v>
      </c>
      <c r="Q395" s="21" t="s">
        <v>245</v>
      </c>
      <c r="R395" s="15">
        <v>144</v>
      </c>
      <c r="S395" s="22"/>
      <c r="T395" s="22"/>
      <c r="U395" s="76"/>
      <c r="V395">
        <v>0.23470588235294115</v>
      </c>
      <c r="W395" s="43" t="s">
        <v>212</v>
      </c>
      <c r="X395" s="72"/>
      <c r="Y395" s="16">
        <f t="shared" si="56"/>
        <v>3.3</v>
      </c>
      <c r="Z395" s="16">
        <f t="shared" si="51"/>
        <v>5.4</v>
      </c>
      <c r="AA395" s="16">
        <f t="shared" si="52"/>
        <v>91.3</v>
      </c>
      <c r="AB395" s="22">
        <f t="shared" si="53"/>
        <v>3.65</v>
      </c>
      <c r="AC395" s="15"/>
      <c r="AD395" s="22">
        <v>0.10316666666666667</v>
      </c>
      <c r="AE395" s="15"/>
      <c r="AF395" s="22">
        <f t="shared" si="54"/>
        <v>5.8</v>
      </c>
      <c r="AG395" s="22">
        <f t="shared" si="55"/>
        <v>1.4</v>
      </c>
      <c r="AH395" s="20"/>
      <c r="AI395" s="21"/>
      <c r="AJ395">
        <v>13.749971929999999</v>
      </c>
      <c r="AK395" s="22">
        <v>100</v>
      </c>
      <c r="AL395">
        <v>13.89579123</v>
      </c>
      <c r="AM395" s="22">
        <v>2</v>
      </c>
      <c r="AN395">
        <v>362.65126320000002</v>
      </c>
      <c r="AO395">
        <v>2.4122221050000001</v>
      </c>
      <c r="AP395" s="22">
        <v>2</v>
      </c>
      <c r="AQ395">
        <v>0</v>
      </c>
      <c r="AR395">
        <v>44.741035089999997</v>
      </c>
      <c r="AS395" s="25" t="s">
        <v>249</v>
      </c>
      <c r="AU395" t="s">
        <v>277</v>
      </c>
      <c r="AV395" s="21"/>
      <c r="AW395" s="21"/>
      <c r="AX395" s="75" t="s">
        <v>276</v>
      </c>
      <c r="AZ395" s="16"/>
      <c r="BA395">
        <v>5.57</v>
      </c>
      <c r="BB395">
        <v>4.2</v>
      </c>
      <c r="BC395">
        <v>2.17</v>
      </c>
      <c r="BD395" s="22"/>
      <c r="BE395" s="22"/>
      <c r="BF395">
        <v>7.61</v>
      </c>
      <c r="BG395" s="77">
        <v>39589.395833333336</v>
      </c>
      <c r="BH395" s="21" t="s">
        <v>309</v>
      </c>
      <c r="BI395">
        <v>17.39</v>
      </c>
      <c r="BJ395" s="25" t="s">
        <v>281</v>
      </c>
      <c r="BK395" s="15"/>
      <c r="BL395" s="19"/>
      <c r="BM395" s="15"/>
      <c r="BN395" s="15"/>
      <c r="BO395" s="22"/>
      <c r="BP395" s="22"/>
      <c r="BQ395" t="s">
        <v>303</v>
      </c>
      <c r="BR395" s="16">
        <v>5</v>
      </c>
      <c r="BT395" s="16">
        <v>0</v>
      </c>
      <c r="BU395" s="65"/>
      <c r="BV395">
        <v>390</v>
      </c>
    </row>
    <row r="396" spans="1:74">
      <c r="A396" s="19" t="s">
        <v>269</v>
      </c>
      <c r="B396" s="19">
        <v>1</v>
      </c>
      <c r="C396" t="s">
        <v>257</v>
      </c>
      <c r="D396">
        <v>2</v>
      </c>
      <c r="E396" s="15"/>
      <c r="F396" t="s">
        <v>283</v>
      </c>
      <c r="G396" t="s">
        <v>313</v>
      </c>
      <c r="H396" t="s">
        <v>244</v>
      </c>
      <c r="I396" s="17">
        <f t="shared" si="49"/>
        <v>53.917659999999998</v>
      </c>
      <c r="J396" s="18">
        <f t="shared" si="50"/>
        <v>9.9448799999999995</v>
      </c>
      <c r="L396" s="73" t="s">
        <v>273</v>
      </c>
      <c r="M396">
        <v>4</v>
      </c>
      <c r="N396" s="19"/>
      <c r="O396" s="19"/>
      <c r="P396">
        <v>13.1</v>
      </c>
      <c r="Q396" s="21" t="s">
        <v>245</v>
      </c>
      <c r="R396" s="15">
        <v>144</v>
      </c>
      <c r="S396" s="22"/>
      <c r="T396" s="22"/>
      <c r="U396" s="76"/>
      <c r="V396">
        <v>8.2352941176470601E-2</v>
      </c>
      <c r="W396" s="43" t="s">
        <v>212</v>
      </c>
      <c r="X396" s="72"/>
      <c r="Y396" s="16">
        <f t="shared" si="56"/>
        <v>3.3</v>
      </c>
      <c r="Z396" s="16">
        <f t="shared" si="51"/>
        <v>5.4</v>
      </c>
      <c r="AA396" s="16">
        <f t="shared" si="52"/>
        <v>91.3</v>
      </c>
      <c r="AB396" s="22">
        <f t="shared" si="53"/>
        <v>3.65</v>
      </c>
      <c r="AC396" s="15"/>
      <c r="AD396" s="22">
        <v>0.10316666666666667</v>
      </c>
      <c r="AE396" s="15"/>
      <c r="AF396" s="22">
        <f t="shared" si="54"/>
        <v>5.8</v>
      </c>
      <c r="AG396" s="22">
        <f t="shared" si="55"/>
        <v>1.4</v>
      </c>
      <c r="AH396" s="20"/>
      <c r="AI396" s="21"/>
      <c r="AJ396">
        <v>8.3665199930000007</v>
      </c>
      <c r="AK396" s="22">
        <v>100</v>
      </c>
      <c r="AL396">
        <v>11.65118067</v>
      </c>
      <c r="AM396" s="22">
        <v>2</v>
      </c>
      <c r="AN396">
        <v>202.23463129999999</v>
      </c>
      <c r="AO396">
        <v>1.3074143410000001</v>
      </c>
      <c r="AP396" s="22">
        <v>2</v>
      </c>
      <c r="AQ396">
        <v>0</v>
      </c>
      <c r="AR396">
        <v>66.280795560000001</v>
      </c>
      <c r="AS396" s="25" t="s">
        <v>249</v>
      </c>
      <c r="AU396" t="s">
        <v>277</v>
      </c>
      <c r="AV396" s="21"/>
      <c r="AW396" s="21"/>
      <c r="AX396" s="75" t="s">
        <v>276</v>
      </c>
      <c r="AZ396" s="16"/>
      <c r="BA396">
        <v>5.57</v>
      </c>
      <c r="BB396">
        <v>4.2</v>
      </c>
      <c r="BC396">
        <v>2.17</v>
      </c>
      <c r="BD396" s="22"/>
      <c r="BE396" s="22"/>
      <c r="BF396">
        <v>7.61</v>
      </c>
      <c r="BG396" s="77">
        <v>39589.395833333336</v>
      </c>
      <c r="BH396" s="21" t="s">
        <v>309</v>
      </c>
      <c r="BI396">
        <v>17.39</v>
      </c>
      <c r="BJ396" s="25" t="s">
        <v>281</v>
      </c>
      <c r="BK396" s="15"/>
      <c r="BL396" s="19"/>
      <c r="BM396" s="15"/>
      <c r="BN396" s="15"/>
      <c r="BO396" s="22"/>
      <c r="BP396" s="22"/>
      <c r="BQ396" t="s">
        <v>303</v>
      </c>
      <c r="BR396" s="16">
        <v>5</v>
      </c>
      <c r="BT396" s="16">
        <v>0</v>
      </c>
      <c r="BU396" s="65"/>
      <c r="BV396">
        <v>390</v>
      </c>
    </row>
    <row r="397" spans="1:74">
      <c r="A397" s="19" t="s">
        <v>269</v>
      </c>
      <c r="B397" s="19">
        <v>1</v>
      </c>
      <c r="C397" t="s">
        <v>257</v>
      </c>
      <c r="D397">
        <v>2</v>
      </c>
      <c r="E397" s="15"/>
      <c r="F397" t="s">
        <v>283</v>
      </c>
      <c r="G397" t="s">
        <v>313</v>
      </c>
      <c r="H397" t="s">
        <v>244</v>
      </c>
      <c r="I397" s="17">
        <f t="shared" si="49"/>
        <v>53.917659999999998</v>
      </c>
      <c r="J397" s="18">
        <f t="shared" si="50"/>
        <v>9.9448799999999995</v>
      </c>
      <c r="L397" s="73" t="s">
        <v>273</v>
      </c>
      <c r="M397">
        <v>5</v>
      </c>
      <c r="N397" s="19"/>
      <c r="O397" s="19"/>
      <c r="P397">
        <v>3.5</v>
      </c>
      <c r="Q397" s="21" t="s">
        <v>245</v>
      </c>
      <c r="R397" s="15">
        <v>144</v>
      </c>
      <c r="S397" s="22"/>
      <c r="T397" s="22"/>
      <c r="U397" s="76"/>
      <c r="V397">
        <v>0.34835294117647059</v>
      </c>
      <c r="W397" s="43" t="s">
        <v>212</v>
      </c>
      <c r="X397" s="72"/>
      <c r="Y397" s="16">
        <f t="shared" si="56"/>
        <v>3.3</v>
      </c>
      <c r="Z397" s="16">
        <f t="shared" si="51"/>
        <v>5.4</v>
      </c>
      <c r="AA397" s="16">
        <f t="shared" si="52"/>
        <v>91.3</v>
      </c>
      <c r="AB397" s="22">
        <f t="shared" si="53"/>
        <v>3.65</v>
      </c>
      <c r="AC397" s="15"/>
      <c r="AD397" s="22">
        <v>0.10316666666666667</v>
      </c>
      <c r="AE397" s="15"/>
      <c r="AF397" s="22">
        <f t="shared" si="54"/>
        <v>5.8</v>
      </c>
      <c r="AG397" s="22">
        <f t="shared" si="55"/>
        <v>1.4</v>
      </c>
      <c r="AH397" s="20"/>
      <c r="AI397" s="21"/>
      <c r="AJ397">
        <v>9.0156608909999996</v>
      </c>
      <c r="AK397" s="22">
        <v>100</v>
      </c>
      <c r="AL397">
        <v>11.55501173</v>
      </c>
      <c r="AM397" s="22">
        <v>2</v>
      </c>
      <c r="AN397">
        <v>247.62962970000001</v>
      </c>
      <c r="AO397">
        <v>1.4419892050000001</v>
      </c>
      <c r="AP397" s="22">
        <v>2</v>
      </c>
      <c r="AQ397">
        <v>0</v>
      </c>
      <c r="AR397">
        <v>63.381577559999997</v>
      </c>
      <c r="AS397" s="25" t="s">
        <v>249</v>
      </c>
      <c r="AU397" t="s">
        <v>277</v>
      </c>
      <c r="AV397" s="21"/>
      <c r="AW397" s="21"/>
      <c r="AX397" s="75" t="s">
        <v>276</v>
      </c>
      <c r="AZ397" s="16"/>
      <c r="BA397">
        <v>5.57</v>
      </c>
      <c r="BB397">
        <v>4.2</v>
      </c>
      <c r="BC397">
        <v>2.17</v>
      </c>
      <c r="BD397" s="22"/>
      <c r="BE397" s="22"/>
      <c r="BF397">
        <v>7.61</v>
      </c>
      <c r="BG397" s="77">
        <v>39589.395833333336</v>
      </c>
      <c r="BH397" s="21" t="s">
        <v>309</v>
      </c>
      <c r="BI397">
        <v>17.39</v>
      </c>
      <c r="BJ397" s="25" t="s">
        <v>281</v>
      </c>
      <c r="BK397" s="15"/>
      <c r="BL397" s="19"/>
      <c r="BM397" s="15"/>
      <c r="BN397" s="15"/>
      <c r="BO397" s="22"/>
      <c r="BP397" s="22"/>
      <c r="BQ397" t="s">
        <v>303</v>
      </c>
      <c r="BR397" s="16">
        <v>5</v>
      </c>
      <c r="BT397" s="16">
        <v>0</v>
      </c>
      <c r="BU397" s="65"/>
      <c r="BV397">
        <v>390</v>
      </c>
    </row>
    <row r="398" spans="1:74">
      <c r="A398" s="19" t="s">
        <v>269</v>
      </c>
      <c r="B398" s="19">
        <v>1</v>
      </c>
      <c r="C398" t="s">
        <v>257</v>
      </c>
      <c r="D398">
        <v>2</v>
      </c>
      <c r="E398" s="15"/>
      <c r="F398" t="s">
        <v>283</v>
      </c>
      <c r="G398" t="s">
        <v>313</v>
      </c>
      <c r="H398" t="s">
        <v>244</v>
      </c>
      <c r="I398" s="17">
        <f t="shared" si="49"/>
        <v>53.917659999999998</v>
      </c>
      <c r="J398" s="18">
        <f t="shared" si="50"/>
        <v>9.9448799999999995</v>
      </c>
      <c r="L398" s="73" t="s">
        <v>273</v>
      </c>
      <c r="M398">
        <v>6</v>
      </c>
      <c r="N398" s="19"/>
      <c r="O398" s="19"/>
      <c r="P398">
        <v>4.0999999999999996</v>
      </c>
      <c r="Q398" s="21" t="s">
        <v>245</v>
      </c>
      <c r="R398" s="15">
        <v>144</v>
      </c>
      <c r="S398" s="22"/>
      <c r="T398" s="22"/>
      <c r="U398" s="76"/>
      <c r="V398">
        <v>0.22317647058823531</v>
      </c>
      <c r="W398" s="43" t="s">
        <v>212</v>
      </c>
      <c r="X398" s="72"/>
      <c r="Y398" s="16">
        <f t="shared" si="56"/>
        <v>3.3</v>
      </c>
      <c r="Z398" s="16">
        <f t="shared" si="51"/>
        <v>5.4</v>
      </c>
      <c r="AA398" s="16">
        <f t="shared" si="52"/>
        <v>91.3</v>
      </c>
      <c r="AB398" s="22">
        <f t="shared" si="53"/>
        <v>3.65</v>
      </c>
      <c r="AC398" s="15"/>
      <c r="AD398" s="22">
        <v>0.10316666666666667</v>
      </c>
      <c r="AE398" s="15"/>
      <c r="AF398" s="22">
        <f t="shared" si="54"/>
        <v>5.8</v>
      </c>
      <c r="AG398" s="22">
        <f t="shared" si="55"/>
        <v>1.4</v>
      </c>
      <c r="AH398" s="20"/>
      <c r="AI398" s="21"/>
      <c r="AJ398">
        <v>9.7938761060000008</v>
      </c>
      <c r="AK398" s="22">
        <v>100</v>
      </c>
      <c r="AL398">
        <v>11.948955720000001</v>
      </c>
      <c r="AM398" s="22">
        <v>2</v>
      </c>
      <c r="AN398">
        <v>267.61883460000001</v>
      </c>
      <c r="AO398">
        <v>1.5219834779999999</v>
      </c>
      <c r="AP398" s="22">
        <v>2</v>
      </c>
      <c r="AQ398">
        <v>0</v>
      </c>
      <c r="AR398">
        <v>60.27075722</v>
      </c>
      <c r="AS398" s="25" t="s">
        <v>249</v>
      </c>
      <c r="AU398" t="s">
        <v>277</v>
      </c>
      <c r="AV398" s="21"/>
      <c r="AW398" s="21"/>
      <c r="AX398" s="75" t="s">
        <v>276</v>
      </c>
      <c r="AZ398" s="16"/>
      <c r="BA398">
        <v>5.57</v>
      </c>
      <c r="BB398">
        <v>4.2</v>
      </c>
      <c r="BC398">
        <v>2.17</v>
      </c>
      <c r="BD398" s="22"/>
      <c r="BE398" s="22"/>
      <c r="BF398">
        <v>7.61</v>
      </c>
      <c r="BG398" s="77">
        <v>39589.395833333336</v>
      </c>
      <c r="BH398" s="21" t="s">
        <v>309</v>
      </c>
      <c r="BI398">
        <v>17.39</v>
      </c>
      <c r="BJ398" s="25" t="s">
        <v>281</v>
      </c>
      <c r="BK398" s="15"/>
      <c r="BL398" s="19"/>
      <c r="BM398" s="15"/>
      <c r="BN398" s="15"/>
      <c r="BO398" s="22"/>
      <c r="BP398" s="22"/>
      <c r="BQ398" t="s">
        <v>303</v>
      </c>
      <c r="BR398" s="16">
        <v>5</v>
      </c>
      <c r="BT398" s="16">
        <v>0</v>
      </c>
      <c r="BU398" s="65"/>
      <c r="BV398">
        <v>390</v>
      </c>
    </row>
    <row r="399" spans="1:74">
      <c r="A399" s="19" t="s">
        <v>269</v>
      </c>
      <c r="B399" s="19">
        <v>1</v>
      </c>
      <c r="C399" t="s">
        <v>257</v>
      </c>
      <c r="D399">
        <v>2</v>
      </c>
      <c r="E399" s="15"/>
      <c r="F399" t="s">
        <v>283</v>
      </c>
      <c r="G399" t="s">
        <v>313</v>
      </c>
      <c r="H399" t="s">
        <v>244</v>
      </c>
      <c r="I399" s="17">
        <f t="shared" si="49"/>
        <v>53.917659999999998</v>
      </c>
      <c r="J399" s="18">
        <f t="shared" si="50"/>
        <v>9.9448799999999995</v>
      </c>
      <c r="L399" s="73" t="s">
        <v>273</v>
      </c>
      <c r="M399">
        <v>7</v>
      </c>
      <c r="N399" s="19"/>
      <c r="O399" s="19"/>
      <c r="P399">
        <v>3.4</v>
      </c>
      <c r="Q399" s="21" t="s">
        <v>245</v>
      </c>
      <c r="R399" s="15">
        <v>144</v>
      </c>
      <c r="S399" s="22"/>
      <c r="T399" s="22"/>
      <c r="U399" s="76"/>
      <c r="V399">
        <v>0.13094117647058823</v>
      </c>
      <c r="W399" s="43" t="s">
        <v>212</v>
      </c>
      <c r="X399" s="72"/>
      <c r="Y399" s="16">
        <f t="shared" si="56"/>
        <v>3.3</v>
      </c>
      <c r="Z399" s="16">
        <f t="shared" si="51"/>
        <v>5.4</v>
      </c>
      <c r="AA399" s="16">
        <f t="shared" si="52"/>
        <v>91.3</v>
      </c>
      <c r="AB399" s="22">
        <f t="shared" si="53"/>
        <v>3.65</v>
      </c>
      <c r="AC399" s="15"/>
      <c r="AD399" s="22">
        <v>0.10316666666666667</v>
      </c>
      <c r="AE399" s="15"/>
      <c r="AF399" s="22">
        <f t="shared" si="54"/>
        <v>5.8</v>
      </c>
      <c r="AG399" s="22">
        <f t="shared" si="55"/>
        <v>1.4</v>
      </c>
      <c r="AH399" s="20"/>
      <c r="AI399" s="21"/>
      <c r="AJ399">
        <v>10.24619751</v>
      </c>
      <c r="AK399" s="22">
        <v>100</v>
      </c>
      <c r="AL399">
        <v>12.309121040000001</v>
      </c>
      <c r="AM399" s="22">
        <v>2</v>
      </c>
      <c r="AN399">
        <v>255.37158070000001</v>
      </c>
      <c r="AO399">
        <v>1.584774771</v>
      </c>
      <c r="AP399" s="22">
        <v>2</v>
      </c>
      <c r="AQ399">
        <v>0</v>
      </c>
      <c r="AR399">
        <v>58.884241289999999</v>
      </c>
      <c r="AS399" s="25" t="s">
        <v>249</v>
      </c>
      <c r="AU399" t="s">
        <v>277</v>
      </c>
      <c r="AV399" s="21"/>
      <c r="AW399" s="21"/>
      <c r="AX399" s="75" t="s">
        <v>276</v>
      </c>
      <c r="AZ399" s="16"/>
      <c r="BA399">
        <v>5.57</v>
      </c>
      <c r="BB399">
        <v>4.2</v>
      </c>
      <c r="BC399">
        <v>2.17</v>
      </c>
      <c r="BD399" s="22"/>
      <c r="BE399" s="22"/>
      <c r="BF399">
        <v>7.61</v>
      </c>
      <c r="BG399" s="77">
        <v>39589.395833333336</v>
      </c>
      <c r="BH399" s="21" t="s">
        <v>309</v>
      </c>
      <c r="BI399">
        <v>17.39</v>
      </c>
      <c r="BJ399" s="25" t="s">
        <v>281</v>
      </c>
      <c r="BK399" s="15"/>
      <c r="BL399" s="19"/>
      <c r="BM399" s="15"/>
      <c r="BN399" s="15"/>
      <c r="BO399" s="22"/>
      <c r="BP399" s="22"/>
      <c r="BQ399" t="s">
        <v>303</v>
      </c>
      <c r="BR399" s="16">
        <v>5</v>
      </c>
      <c r="BT399" s="16">
        <v>0</v>
      </c>
      <c r="BU399" s="65"/>
      <c r="BV399">
        <v>390</v>
      </c>
    </row>
    <row r="400" spans="1:74">
      <c r="A400" s="19" t="s">
        <v>269</v>
      </c>
      <c r="B400" s="19">
        <v>1</v>
      </c>
      <c r="C400" t="s">
        <v>257</v>
      </c>
      <c r="D400">
        <v>2</v>
      </c>
      <c r="E400" s="15"/>
      <c r="F400" t="s">
        <v>283</v>
      </c>
      <c r="G400" t="s">
        <v>313</v>
      </c>
      <c r="H400" t="s">
        <v>244</v>
      </c>
      <c r="I400" s="17">
        <f t="shared" si="49"/>
        <v>53.917659999999998</v>
      </c>
      <c r="J400" s="18">
        <f t="shared" si="50"/>
        <v>9.9448799999999995</v>
      </c>
      <c r="L400" s="73" t="s">
        <v>273</v>
      </c>
      <c r="M400">
        <v>8</v>
      </c>
      <c r="N400" s="19"/>
      <c r="O400" s="19"/>
      <c r="P400">
        <v>13</v>
      </c>
      <c r="Q400" s="21" t="s">
        <v>245</v>
      </c>
      <c r="R400" s="15">
        <v>144</v>
      </c>
      <c r="S400" s="22"/>
      <c r="T400" s="22"/>
      <c r="U400" s="76"/>
      <c r="V400">
        <v>2.4705882352941175E-2</v>
      </c>
      <c r="W400" s="43" t="s">
        <v>212</v>
      </c>
      <c r="X400" s="72"/>
      <c r="Y400" s="16">
        <f t="shared" si="56"/>
        <v>3.3</v>
      </c>
      <c r="Z400" s="16">
        <f t="shared" si="51"/>
        <v>5.4</v>
      </c>
      <c r="AA400" s="16">
        <f t="shared" si="52"/>
        <v>91.3</v>
      </c>
      <c r="AB400" s="22">
        <f t="shared" si="53"/>
        <v>3.65</v>
      </c>
      <c r="AC400" s="15"/>
      <c r="AD400" s="22">
        <v>0.10316666666666667</v>
      </c>
      <c r="AE400" s="15"/>
      <c r="AF400" s="22">
        <f t="shared" si="54"/>
        <v>5.8</v>
      </c>
      <c r="AG400" s="22">
        <f t="shared" si="55"/>
        <v>1.4</v>
      </c>
      <c r="AH400" s="20"/>
      <c r="AI400" s="21"/>
      <c r="AJ400">
        <v>9.272009637</v>
      </c>
      <c r="AK400" s="22">
        <v>100</v>
      </c>
      <c r="AL400">
        <v>11.959877629999999</v>
      </c>
      <c r="AM400" s="22">
        <v>2</v>
      </c>
      <c r="AN400">
        <v>205.55311029999999</v>
      </c>
      <c r="AO400">
        <v>1.3142458340000001</v>
      </c>
      <c r="AP400" s="22">
        <v>2</v>
      </c>
      <c r="AQ400">
        <v>0</v>
      </c>
      <c r="AR400">
        <v>66.162807549999997</v>
      </c>
      <c r="AS400" s="25" t="s">
        <v>249</v>
      </c>
      <c r="AU400" t="s">
        <v>277</v>
      </c>
      <c r="AV400" s="21"/>
      <c r="AW400" s="21"/>
      <c r="AX400" s="75" t="s">
        <v>276</v>
      </c>
      <c r="AZ400" s="16"/>
      <c r="BA400">
        <v>5.57</v>
      </c>
      <c r="BB400">
        <v>4.2</v>
      </c>
      <c r="BC400">
        <v>2.17</v>
      </c>
      <c r="BD400" s="22"/>
      <c r="BE400" s="22"/>
      <c r="BF400">
        <v>7.61</v>
      </c>
      <c r="BG400" s="77">
        <v>39589.395833333336</v>
      </c>
      <c r="BH400" s="21" t="s">
        <v>309</v>
      </c>
      <c r="BI400">
        <v>17.39</v>
      </c>
      <c r="BJ400" s="25" t="s">
        <v>281</v>
      </c>
      <c r="BK400" s="15"/>
      <c r="BL400" s="19"/>
      <c r="BM400" s="15"/>
      <c r="BN400" s="15"/>
      <c r="BO400" s="22"/>
      <c r="BP400" s="22"/>
      <c r="BQ400" t="s">
        <v>303</v>
      </c>
      <c r="BR400" s="16">
        <v>5</v>
      </c>
      <c r="BT400" s="16">
        <v>0</v>
      </c>
      <c r="BU400" s="65"/>
      <c r="BV400">
        <v>390</v>
      </c>
    </row>
    <row r="401" spans="1:74">
      <c r="A401" s="19" t="s">
        <v>269</v>
      </c>
      <c r="B401" s="19">
        <v>1</v>
      </c>
      <c r="C401" t="s">
        <v>257</v>
      </c>
      <c r="D401">
        <v>2</v>
      </c>
      <c r="E401" s="15"/>
      <c r="F401" t="s">
        <v>283</v>
      </c>
      <c r="G401" t="s">
        <v>313</v>
      </c>
      <c r="H401" t="s">
        <v>244</v>
      </c>
      <c r="I401" s="17">
        <f t="shared" si="49"/>
        <v>53.917659999999998</v>
      </c>
      <c r="J401" s="18">
        <f t="shared" si="50"/>
        <v>9.9448799999999995</v>
      </c>
      <c r="L401" s="73" t="s">
        <v>273</v>
      </c>
      <c r="M401">
        <v>9</v>
      </c>
      <c r="N401" s="19"/>
      <c r="O401" s="19"/>
      <c r="P401">
        <v>4.5999999999999996</v>
      </c>
      <c r="Q401" s="21" t="s">
        <v>245</v>
      </c>
      <c r="R401" s="15">
        <v>144</v>
      </c>
      <c r="S401" s="22"/>
      <c r="T401" s="22"/>
      <c r="U401" s="76"/>
      <c r="V401">
        <v>8.7294117647058828E-2</v>
      </c>
      <c r="W401" s="43" t="s">
        <v>212</v>
      </c>
      <c r="X401" s="72"/>
      <c r="Y401" s="16">
        <f t="shared" si="56"/>
        <v>3.3</v>
      </c>
      <c r="Z401" s="16">
        <f t="shared" si="51"/>
        <v>5.4</v>
      </c>
      <c r="AA401" s="16">
        <f t="shared" si="52"/>
        <v>91.3</v>
      </c>
      <c r="AB401" s="22">
        <f t="shared" si="53"/>
        <v>3.65</v>
      </c>
      <c r="AC401" s="15"/>
      <c r="AD401" s="22">
        <v>0.10316666666666667</v>
      </c>
      <c r="AE401" s="15"/>
      <c r="AF401" s="22">
        <f t="shared" si="54"/>
        <v>5.8</v>
      </c>
      <c r="AG401" s="22">
        <f t="shared" si="55"/>
        <v>1.4</v>
      </c>
      <c r="AH401" s="20"/>
      <c r="AI401" s="21"/>
      <c r="AJ401">
        <v>9.7594064669999998</v>
      </c>
      <c r="AK401" s="22">
        <v>100</v>
      </c>
      <c r="AL401">
        <v>11.997386860000001</v>
      </c>
      <c r="AM401" s="22">
        <v>2</v>
      </c>
      <c r="AN401">
        <v>228.444659</v>
      </c>
      <c r="AO401">
        <v>1.409773242</v>
      </c>
      <c r="AP401" s="22">
        <v>2</v>
      </c>
      <c r="AQ401">
        <v>0</v>
      </c>
      <c r="AR401">
        <v>64.962248369999998</v>
      </c>
      <c r="AS401" s="25" t="s">
        <v>249</v>
      </c>
      <c r="AU401" t="s">
        <v>277</v>
      </c>
      <c r="AV401" s="21"/>
      <c r="AW401" s="21"/>
      <c r="AX401" s="75" t="s">
        <v>276</v>
      </c>
      <c r="AZ401" s="16"/>
      <c r="BA401">
        <v>5.57</v>
      </c>
      <c r="BB401">
        <v>4.2</v>
      </c>
      <c r="BC401">
        <v>2.17</v>
      </c>
      <c r="BD401" s="22"/>
      <c r="BE401" s="22"/>
      <c r="BF401">
        <v>7.61</v>
      </c>
      <c r="BG401" s="77">
        <v>39589.395833333336</v>
      </c>
      <c r="BH401" s="21" t="s">
        <v>309</v>
      </c>
      <c r="BI401">
        <v>17.39</v>
      </c>
      <c r="BJ401" s="25" t="s">
        <v>281</v>
      </c>
      <c r="BK401" s="15"/>
      <c r="BL401" s="19"/>
      <c r="BM401" s="15"/>
      <c r="BN401" s="15"/>
      <c r="BO401" s="22"/>
      <c r="BP401" s="22"/>
      <c r="BQ401" t="s">
        <v>303</v>
      </c>
      <c r="BR401" s="16">
        <v>5</v>
      </c>
      <c r="BT401" s="16">
        <v>0</v>
      </c>
      <c r="BU401" s="65"/>
      <c r="BV401">
        <v>390</v>
      </c>
    </row>
    <row r="402" spans="1:74">
      <c r="A402" s="19" t="s">
        <v>269</v>
      </c>
      <c r="B402" s="19">
        <v>1</v>
      </c>
      <c r="C402" t="s">
        <v>257</v>
      </c>
      <c r="D402">
        <v>2</v>
      </c>
      <c r="E402" s="15"/>
      <c r="F402" t="s">
        <v>283</v>
      </c>
      <c r="G402" t="s">
        <v>313</v>
      </c>
      <c r="H402" t="s">
        <v>244</v>
      </c>
      <c r="I402" s="17">
        <f t="shared" si="49"/>
        <v>53.917659999999998</v>
      </c>
      <c r="J402" s="18">
        <f t="shared" si="50"/>
        <v>9.9448799999999995</v>
      </c>
      <c r="L402" s="73" t="s">
        <v>273</v>
      </c>
      <c r="M402">
        <v>10</v>
      </c>
      <c r="N402" s="19"/>
      <c r="O402" s="19"/>
      <c r="P402">
        <v>5</v>
      </c>
      <c r="Q402" s="21" t="s">
        <v>245</v>
      </c>
      <c r="R402" s="15">
        <v>144</v>
      </c>
      <c r="S402" s="22"/>
      <c r="T402" s="22"/>
      <c r="U402" s="76"/>
      <c r="V402">
        <v>8.1529411764705892E-2</v>
      </c>
      <c r="W402" s="43" t="s">
        <v>212</v>
      </c>
      <c r="X402" s="72"/>
      <c r="Y402" s="16">
        <f t="shared" si="56"/>
        <v>3.3</v>
      </c>
      <c r="Z402" s="16">
        <f t="shared" si="51"/>
        <v>5.4</v>
      </c>
      <c r="AA402" s="16">
        <f t="shared" si="52"/>
        <v>91.3</v>
      </c>
      <c r="AB402" s="22">
        <f t="shared" si="53"/>
        <v>3.65</v>
      </c>
      <c r="AC402" s="15"/>
      <c r="AD402" s="22">
        <v>0.10316666666666667</v>
      </c>
      <c r="AE402" s="15"/>
      <c r="AF402" s="22">
        <f t="shared" si="54"/>
        <v>5.8</v>
      </c>
      <c r="AG402" s="22">
        <f t="shared" si="55"/>
        <v>1.4</v>
      </c>
      <c r="AH402" s="20"/>
      <c r="AI402" s="21"/>
      <c r="AJ402">
        <v>10.30472762</v>
      </c>
      <c r="AK402" s="22">
        <v>100</v>
      </c>
      <c r="AL402">
        <v>12.374580890000001</v>
      </c>
      <c r="AM402" s="22">
        <v>2</v>
      </c>
      <c r="AN402">
        <v>237.7015782</v>
      </c>
      <c r="AO402">
        <v>1.528803071</v>
      </c>
      <c r="AP402" s="22">
        <v>2</v>
      </c>
      <c r="AQ402">
        <v>0</v>
      </c>
      <c r="AR402">
        <v>63.73317857</v>
      </c>
      <c r="AS402" s="25" t="s">
        <v>249</v>
      </c>
      <c r="AU402" t="s">
        <v>277</v>
      </c>
      <c r="AV402" s="21"/>
      <c r="AW402" s="21"/>
      <c r="AX402" s="75" t="s">
        <v>276</v>
      </c>
      <c r="AZ402" s="16"/>
      <c r="BA402">
        <v>5.57</v>
      </c>
      <c r="BB402">
        <v>4.2</v>
      </c>
      <c r="BC402">
        <v>2.17</v>
      </c>
      <c r="BD402" s="22"/>
      <c r="BE402" s="22"/>
      <c r="BF402">
        <v>7.61</v>
      </c>
      <c r="BG402" s="77">
        <v>39589.395833333336</v>
      </c>
      <c r="BH402" s="21" t="s">
        <v>309</v>
      </c>
      <c r="BI402">
        <v>17.39</v>
      </c>
      <c r="BJ402" s="25" t="s">
        <v>281</v>
      </c>
      <c r="BK402" s="15"/>
      <c r="BL402" s="19"/>
      <c r="BM402" s="15"/>
      <c r="BN402" s="15"/>
      <c r="BO402" s="22"/>
      <c r="BP402" s="22"/>
      <c r="BQ402" t="s">
        <v>303</v>
      </c>
      <c r="BR402" s="16">
        <v>5</v>
      </c>
      <c r="BT402" s="16">
        <v>0</v>
      </c>
      <c r="BU402" s="65"/>
      <c r="BV402">
        <v>390</v>
      </c>
    </row>
    <row r="403" spans="1:74">
      <c r="A403" s="19" t="s">
        <v>269</v>
      </c>
      <c r="B403" s="19">
        <v>1</v>
      </c>
      <c r="C403" t="s">
        <v>257</v>
      </c>
      <c r="D403">
        <v>2</v>
      </c>
      <c r="E403" s="15"/>
      <c r="F403" t="s">
        <v>283</v>
      </c>
      <c r="G403" t="s">
        <v>314</v>
      </c>
      <c r="H403" t="s">
        <v>241</v>
      </c>
      <c r="I403" s="17">
        <f t="shared" si="49"/>
        <v>53.917659999999998</v>
      </c>
      <c r="J403" s="18">
        <f t="shared" si="50"/>
        <v>9.9448799999999995</v>
      </c>
      <c r="L403" s="73" t="s">
        <v>273</v>
      </c>
      <c r="M403">
        <v>1</v>
      </c>
      <c r="N403" s="19"/>
      <c r="O403" s="19"/>
      <c r="P403">
        <v>3.5</v>
      </c>
      <c r="Q403" s="21" t="s">
        <v>245</v>
      </c>
      <c r="R403" s="15">
        <v>144</v>
      </c>
      <c r="S403" s="22"/>
      <c r="T403" s="22"/>
      <c r="U403" s="76"/>
      <c r="V403">
        <v>0.40105882352941175</v>
      </c>
      <c r="W403" s="43" t="s">
        <v>212</v>
      </c>
      <c r="X403" s="72"/>
      <c r="Y403" s="16">
        <f t="shared" si="56"/>
        <v>3.3</v>
      </c>
      <c r="Z403" s="16">
        <f t="shared" si="51"/>
        <v>5.4</v>
      </c>
      <c r="AA403" s="16">
        <f t="shared" si="52"/>
        <v>91.3</v>
      </c>
      <c r="AB403" s="22">
        <f t="shared" si="53"/>
        <v>3.65</v>
      </c>
      <c r="AC403" s="15"/>
      <c r="AD403" s="22">
        <v>0.10316666666666667</v>
      </c>
      <c r="AE403" s="15"/>
      <c r="AF403" s="22">
        <f t="shared" si="54"/>
        <v>5.8</v>
      </c>
      <c r="AG403" s="22">
        <f t="shared" si="55"/>
        <v>1.4</v>
      </c>
      <c r="AH403" s="20"/>
      <c r="AI403" s="21"/>
      <c r="AJ403">
        <v>12.89005</v>
      </c>
      <c r="AK403" s="22">
        <v>100</v>
      </c>
      <c r="AL403">
        <v>11.87831364</v>
      </c>
      <c r="AM403" s="22">
        <v>2</v>
      </c>
      <c r="AN403">
        <v>411.21068179999997</v>
      </c>
      <c r="AO403">
        <v>2.0884004549999999</v>
      </c>
      <c r="AP403" s="22">
        <v>2</v>
      </c>
      <c r="AQ403">
        <v>0</v>
      </c>
      <c r="AR403">
        <v>55.847736359999999</v>
      </c>
      <c r="AS403" s="25" t="s">
        <v>249</v>
      </c>
      <c r="AU403" t="s">
        <v>277</v>
      </c>
      <c r="AV403" s="21"/>
      <c r="AW403" s="21"/>
      <c r="AX403" s="75" t="s">
        <v>276</v>
      </c>
      <c r="AZ403" s="16"/>
      <c r="BA403">
        <v>5.57</v>
      </c>
      <c r="BB403">
        <v>4.2</v>
      </c>
      <c r="BC403">
        <v>2.17</v>
      </c>
      <c r="BD403" s="22"/>
      <c r="BE403" s="22"/>
      <c r="BF403">
        <v>7.61</v>
      </c>
      <c r="BG403" s="77">
        <v>39589.381944444445</v>
      </c>
      <c r="BH403" s="21" t="s">
        <v>309</v>
      </c>
      <c r="BI403">
        <v>13.04</v>
      </c>
      <c r="BJ403" s="25" t="s">
        <v>281</v>
      </c>
      <c r="BK403" s="15"/>
      <c r="BL403" s="19"/>
      <c r="BM403" s="15"/>
      <c r="BN403" s="15"/>
      <c r="BO403" s="22"/>
      <c r="BP403" s="22"/>
      <c r="BQ403" t="s">
        <v>303</v>
      </c>
      <c r="BR403" s="16">
        <v>5</v>
      </c>
      <c r="BT403" s="16">
        <v>0</v>
      </c>
      <c r="BU403" s="65"/>
      <c r="BV403">
        <v>390</v>
      </c>
    </row>
    <row r="404" spans="1:74">
      <c r="A404" s="19" t="s">
        <v>269</v>
      </c>
      <c r="B404" s="19">
        <v>1</v>
      </c>
      <c r="C404" t="s">
        <v>257</v>
      </c>
      <c r="D404">
        <v>2</v>
      </c>
      <c r="E404" s="15"/>
      <c r="F404" t="s">
        <v>283</v>
      </c>
      <c r="G404" t="s">
        <v>314</v>
      </c>
      <c r="H404" t="s">
        <v>241</v>
      </c>
      <c r="I404" s="17">
        <f t="shared" si="49"/>
        <v>53.917659999999998</v>
      </c>
      <c r="J404" s="18">
        <f t="shared" si="50"/>
        <v>9.9448799999999995</v>
      </c>
      <c r="L404" s="73" t="s">
        <v>273</v>
      </c>
      <c r="M404">
        <v>2</v>
      </c>
      <c r="N404" s="19"/>
      <c r="O404" s="19"/>
      <c r="P404">
        <v>2.9</v>
      </c>
      <c r="Q404" s="21" t="s">
        <v>245</v>
      </c>
      <c r="R404" s="15">
        <v>144</v>
      </c>
      <c r="S404" s="22"/>
      <c r="T404" s="22"/>
      <c r="U404" s="76"/>
      <c r="V404">
        <v>0.23223529411764704</v>
      </c>
      <c r="W404" s="43" t="s">
        <v>212</v>
      </c>
      <c r="X404" s="72"/>
      <c r="Y404" s="16">
        <f t="shared" si="56"/>
        <v>3.3</v>
      </c>
      <c r="Z404" s="16">
        <f t="shared" si="51"/>
        <v>5.4</v>
      </c>
      <c r="AA404" s="16">
        <f t="shared" si="52"/>
        <v>91.3</v>
      </c>
      <c r="AB404" s="22">
        <f t="shared" si="53"/>
        <v>3.65</v>
      </c>
      <c r="AC404" s="15"/>
      <c r="AD404" s="22">
        <v>0.10316666666666667</v>
      </c>
      <c r="AE404" s="15"/>
      <c r="AF404" s="22">
        <f t="shared" si="54"/>
        <v>5.8</v>
      </c>
      <c r="AG404" s="22">
        <f t="shared" si="55"/>
        <v>1.4</v>
      </c>
      <c r="AH404" s="20"/>
      <c r="AI404" s="21"/>
      <c r="AJ404">
        <v>13.72611026</v>
      </c>
      <c r="AK404" s="22">
        <v>100</v>
      </c>
      <c r="AL404">
        <v>13.14241026</v>
      </c>
      <c r="AM404" s="22">
        <v>2</v>
      </c>
      <c r="AN404">
        <v>435.57782049999997</v>
      </c>
      <c r="AO404">
        <v>2.4406343590000001</v>
      </c>
      <c r="AP404" s="22">
        <v>2</v>
      </c>
      <c r="AQ404">
        <v>0</v>
      </c>
      <c r="AR404">
        <v>48.37863333</v>
      </c>
      <c r="AS404" s="25" t="s">
        <v>249</v>
      </c>
      <c r="AU404" t="s">
        <v>277</v>
      </c>
      <c r="AV404" s="21"/>
      <c r="AW404" s="21"/>
      <c r="AX404" s="75" t="s">
        <v>276</v>
      </c>
      <c r="AZ404" s="16"/>
      <c r="BA404">
        <v>5.57</v>
      </c>
      <c r="BB404">
        <v>4.2</v>
      </c>
      <c r="BC404">
        <v>2.17</v>
      </c>
      <c r="BD404" s="22"/>
      <c r="BE404" s="22"/>
      <c r="BF404">
        <v>7.61</v>
      </c>
      <c r="BG404" s="77">
        <v>39589.381944444445</v>
      </c>
      <c r="BH404" s="21" t="s">
        <v>309</v>
      </c>
      <c r="BI404">
        <v>13.04</v>
      </c>
      <c r="BJ404" s="25" t="s">
        <v>281</v>
      </c>
      <c r="BK404" s="15"/>
      <c r="BL404" s="19"/>
      <c r="BM404" s="15"/>
      <c r="BN404" s="15"/>
      <c r="BO404" s="22"/>
      <c r="BP404" s="22"/>
      <c r="BQ404" t="s">
        <v>303</v>
      </c>
      <c r="BR404" s="16">
        <v>5</v>
      </c>
      <c r="BT404" s="16">
        <v>0</v>
      </c>
      <c r="BU404" s="65"/>
      <c r="BV404">
        <v>390</v>
      </c>
    </row>
    <row r="405" spans="1:74">
      <c r="A405" s="19" t="s">
        <v>269</v>
      </c>
      <c r="B405" s="19">
        <v>1</v>
      </c>
      <c r="C405" t="s">
        <v>257</v>
      </c>
      <c r="D405">
        <v>2</v>
      </c>
      <c r="E405" s="15"/>
      <c r="F405" t="s">
        <v>283</v>
      </c>
      <c r="G405" t="s">
        <v>314</v>
      </c>
      <c r="H405" t="s">
        <v>241</v>
      </c>
      <c r="I405" s="17">
        <f t="shared" si="49"/>
        <v>53.917659999999998</v>
      </c>
      <c r="J405" s="18">
        <f t="shared" si="50"/>
        <v>9.9448799999999995</v>
      </c>
      <c r="L405" s="73" t="s">
        <v>273</v>
      </c>
      <c r="M405">
        <v>3</v>
      </c>
      <c r="N405" s="19"/>
      <c r="O405" s="19"/>
      <c r="P405">
        <v>3.1</v>
      </c>
      <c r="Q405" s="21" t="s">
        <v>245</v>
      </c>
      <c r="R405" s="15">
        <v>144</v>
      </c>
      <c r="S405" s="22"/>
      <c r="T405" s="22"/>
      <c r="U405" s="76"/>
      <c r="V405">
        <v>5.6000000000000001E-2</v>
      </c>
      <c r="W405" s="43" t="s">
        <v>212</v>
      </c>
      <c r="X405" s="72"/>
      <c r="Y405" s="16">
        <f t="shared" si="56"/>
        <v>3.3</v>
      </c>
      <c r="Z405" s="16">
        <f t="shared" si="51"/>
        <v>5.4</v>
      </c>
      <c r="AA405" s="16">
        <f t="shared" si="52"/>
        <v>91.3</v>
      </c>
      <c r="AB405" s="22">
        <f t="shared" si="53"/>
        <v>3.65</v>
      </c>
      <c r="AC405" s="15"/>
      <c r="AD405" s="22">
        <v>0.10316666666666667</v>
      </c>
      <c r="AE405" s="15"/>
      <c r="AF405" s="22">
        <f t="shared" si="54"/>
        <v>5.8</v>
      </c>
      <c r="AG405" s="22">
        <f t="shared" si="55"/>
        <v>1.4</v>
      </c>
      <c r="AH405" s="20"/>
      <c r="AI405" s="21"/>
      <c r="AJ405">
        <v>13.68651552</v>
      </c>
      <c r="AK405" s="22">
        <v>100</v>
      </c>
      <c r="AL405">
        <v>13.78061379</v>
      </c>
      <c r="AM405" s="22">
        <v>2</v>
      </c>
      <c r="AN405">
        <v>360.38298099999997</v>
      </c>
      <c r="AO405">
        <v>2.411528621</v>
      </c>
      <c r="AP405" s="22">
        <v>2</v>
      </c>
      <c r="AQ405">
        <v>0</v>
      </c>
      <c r="AR405">
        <v>45.47427931</v>
      </c>
      <c r="AS405" s="25" t="s">
        <v>249</v>
      </c>
      <c r="AU405" t="s">
        <v>277</v>
      </c>
      <c r="AV405" s="21"/>
      <c r="AW405" s="21"/>
      <c r="AX405" s="75" t="s">
        <v>276</v>
      </c>
      <c r="AZ405" s="16"/>
      <c r="BA405">
        <v>5.57</v>
      </c>
      <c r="BB405">
        <v>4.2</v>
      </c>
      <c r="BC405">
        <v>2.17</v>
      </c>
      <c r="BD405" s="22"/>
      <c r="BE405" s="22"/>
      <c r="BF405">
        <v>7.61</v>
      </c>
      <c r="BG405" s="77">
        <v>39589.381944444445</v>
      </c>
      <c r="BH405" s="21" t="s">
        <v>309</v>
      </c>
      <c r="BI405">
        <v>13.04</v>
      </c>
      <c r="BJ405" s="25" t="s">
        <v>281</v>
      </c>
      <c r="BK405" s="15"/>
      <c r="BL405" s="19"/>
      <c r="BM405" s="15"/>
      <c r="BN405" s="15"/>
      <c r="BO405" s="22"/>
      <c r="BP405" s="22"/>
      <c r="BQ405" t="s">
        <v>303</v>
      </c>
      <c r="BR405" s="16">
        <v>5</v>
      </c>
      <c r="BT405" s="16">
        <v>0</v>
      </c>
      <c r="BU405" s="65"/>
      <c r="BV405">
        <v>390</v>
      </c>
    </row>
    <row r="406" spans="1:74">
      <c r="A406" s="19" t="s">
        <v>269</v>
      </c>
      <c r="B406" s="19">
        <v>1</v>
      </c>
      <c r="C406" t="s">
        <v>257</v>
      </c>
      <c r="D406">
        <v>2</v>
      </c>
      <c r="E406" s="15"/>
      <c r="F406" t="s">
        <v>283</v>
      </c>
      <c r="G406" t="s">
        <v>314</v>
      </c>
      <c r="H406" t="s">
        <v>241</v>
      </c>
      <c r="I406" s="17">
        <f t="shared" si="49"/>
        <v>53.917659999999998</v>
      </c>
      <c r="J406" s="18">
        <f t="shared" si="50"/>
        <v>9.9448799999999995</v>
      </c>
      <c r="L406" s="73" t="s">
        <v>273</v>
      </c>
      <c r="M406">
        <v>4</v>
      </c>
      <c r="N406" s="19"/>
      <c r="O406" s="19"/>
      <c r="P406">
        <v>13</v>
      </c>
      <c r="Q406" s="21" t="s">
        <v>245</v>
      </c>
      <c r="R406" s="15">
        <v>144</v>
      </c>
      <c r="S406" s="22"/>
      <c r="T406" s="22"/>
      <c r="U406" s="76"/>
      <c r="V406">
        <v>2.3882352941176473E-2</v>
      </c>
      <c r="W406" s="43" t="s">
        <v>212</v>
      </c>
      <c r="X406" s="72"/>
      <c r="Y406" s="16">
        <f t="shared" si="56"/>
        <v>3.3</v>
      </c>
      <c r="Z406" s="16">
        <f t="shared" si="51"/>
        <v>5.4</v>
      </c>
      <c r="AA406" s="16">
        <f t="shared" si="52"/>
        <v>91.3</v>
      </c>
      <c r="AB406" s="22">
        <f t="shared" si="53"/>
        <v>3.65</v>
      </c>
      <c r="AC406" s="15"/>
      <c r="AD406" s="22">
        <v>0.10316666666666667</v>
      </c>
      <c r="AE406" s="15"/>
      <c r="AF406" s="22">
        <f t="shared" si="54"/>
        <v>5.8</v>
      </c>
      <c r="AG406" s="22">
        <f t="shared" si="55"/>
        <v>1.4</v>
      </c>
      <c r="AH406" s="20"/>
      <c r="AI406" s="21"/>
      <c r="AJ406">
        <v>8.3732874929999994</v>
      </c>
      <c r="AK406" s="22">
        <v>100</v>
      </c>
      <c r="AL406">
        <v>11.65850309</v>
      </c>
      <c r="AM406" s="22">
        <v>2</v>
      </c>
      <c r="AN406">
        <v>198.78026639999999</v>
      </c>
      <c r="AO406">
        <v>1.3081389409999999</v>
      </c>
      <c r="AP406" s="22">
        <v>2</v>
      </c>
      <c r="AQ406">
        <v>0</v>
      </c>
      <c r="AR406">
        <v>66.428577939999997</v>
      </c>
      <c r="AS406" s="25" t="s">
        <v>249</v>
      </c>
      <c r="AU406" t="s">
        <v>277</v>
      </c>
      <c r="AV406" s="21"/>
      <c r="AW406" s="21"/>
      <c r="AX406" s="75" t="s">
        <v>276</v>
      </c>
      <c r="AZ406" s="16"/>
      <c r="BA406">
        <v>5.57</v>
      </c>
      <c r="BB406">
        <v>4.2</v>
      </c>
      <c r="BC406">
        <v>2.17</v>
      </c>
      <c r="BD406" s="22"/>
      <c r="BE406" s="22"/>
      <c r="BF406">
        <v>7.61</v>
      </c>
      <c r="BG406" s="77">
        <v>39589.381944444445</v>
      </c>
      <c r="BH406" s="21" t="s">
        <v>309</v>
      </c>
      <c r="BI406">
        <v>13.04</v>
      </c>
      <c r="BJ406" s="25" t="s">
        <v>281</v>
      </c>
      <c r="BK406" s="15"/>
      <c r="BL406" s="19"/>
      <c r="BM406" s="15"/>
      <c r="BN406" s="15"/>
      <c r="BO406" s="22"/>
      <c r="BP406" s="22"/>
      <c r="BQ406" t="s">
        <v>303</v>
      </c>
      <c r="BR406" s="16">
        <v>5</v>
      </c>
      <c r="BT406" s="16">
        <v>0</v>
      </c>
      <c r="BU406" s="65"/>
      <c r="BV406">
        <v>390</v>
      </c>
    </row>
    <row r="407" spans="1:74">
      <c r="A407" s="19" t="s">
        <v>269</v>
      </c>
      <c r="B407" s="19">
        <v>1</v>
      </c>
      <c r="C407" t="s">
        <v>257</v>
      </c>
      <c r="D407">
        <v>2</v>
      </c>
      <c r="E407" s="15"/>
      <c r="F407" t="s">
        <v>283</v>
      </c>
      <c r="G407" t="s">
        <v>314</v>
      </c>
      <c r="H407" t="s">
        <v>241</v>
      </c>
      <c r="I407" s="17">
        <f t="shared" si="49"/>
        <v>53.917659999999998</v>
      </c>
      <c r="J407" s="18">
        <f t="shared" si="50"/>
        <v>9.9448799999999995</v>
      </c>
      <c r="L407" s="73" t="s">
        <v>273</v>
      </c>
      <c r="M407">
        <v>5</v>
      </c>
      <c r="N407" s="19"/>
      <c r="O407" s="19"/>
      <c r="P407">
        <v>3.4</v>
      </c>
      <c r="Q407" s="21" t="s">
        <v>245</v>
      </c>
      <c r="R407" s="15">
        <v>144</v>
      </c>
      <c r="S407" s="22"/>
      <c r="T407" s="22"/>
      <c r="U407" s="76"/>
      <c r="V407">
        <v>4.4470588235294116E-2</v>
      </c>
      <c r="W407" s="43" t="s">
        <v>212</v>
      </c>
      <c r="X407" s="72"/>
      <c r="Y407" s="16">
        <f t="shared" si="56"/>
        <v>3.3</v>
      </c>
      <c r="Z407" s="16">
        <f t="shared" si="51"/>
        <v>5.4</v>
      </c>
      <c r="AA407" s="16">
        <f t="shared" si="52"/>
        <v>91.3</v>
      </c>
      <c r="AB407" s="22">
        <f t="shared" si="53"/>
        <v>3.65</v>
      </c>
      <c r="AC407" s="15"/>
      <c r="AD407" s="22">
        <v>0.10316666666666667</v>
      </c>
      <c r="AE407" s="15"/>
      <c r="AF407" s="22">
        <f t="shared" si="54"/>
        <v>5.8</v>
      </c>
      <c r="AG407" s="22">
        <f t="shared" si="55"/>
        <v>1.4</v>
      </c>
      <c r="AH407" s="20"/>
      <c r="AI407" s="21"/>
      <c r="AJ407">
        <v>8.9680205060000002</v>
      </c>
      <c r="AK407" s="22">
        <v>100</v>
      </c>
      <c r="AL407">
        <v>11.5286925</v>
      </c>
      <c r="AM407" s="22">
        <v>2</v>
      </c>
      <c r="AN407">
        <v>242.46639250000001</v>
      </c>
      <c r="AO407">
        <v>1.4399627310000001</v>
      </c>
      <c r="AP407" s="22">
        <v>2</v>
      </c>
      <c r="AQ407">
        <v>0</v>
      </c>
      <c r="AR407">
        <v>63.735752560000002</v>
      </c>
      <c r="AS407" s="25" t="s">
        <v>249</v>
      </c>
      <c r="AU407" t="s">
        <v>277</v>
      </c>
      <c r="AV407" s="21"/>
      <c r="AW407" s="21"/>
      <c r="AX407" s="75" t="s">
        <v>276</v>
      </c>
      <c r="AZ407" s="16"/>
      <c r="BA407">
        <v>5.57</v>
      </c>
      <c r="BB407">
        <v>4.2</v>
      </c>
      <c r="BC407">
        <v>2.17</v>
      </c>
      <c r="BD407" s="22"/>
      <c r="BE407" s="22"/>
      <c r="BF407">
        <v>7.61</v>
      </c>
      <c r="BG407" s="77">
        <v>39589.381944444445</v>
      </c>
      <c r="BH407" s="21" t="s">
        <v>309</v>
      </c>
      <c r="BI407">
        <v>13.04</v>
      </c>
      <c r="BJ407" s="25" t="s">
        <v>281</v>
      </c>
      <c r="BK407" s="15"/>
      <c r="BL407" s="19"/>
      <c r="BM407" s="15"/>
      <c r="BN407" s="15"/>
      <c r="BO407" s="22"/>
      <c r="BP407" s="22"/>
      <c r="BQ407" t="s">
        <v>303</v>
      </c>
      <c r="BR407" s="16">
        <v>5</v>
      </c>
      <c r="BT407" s="16">
        <v>0</v>
      </c>
      <c r="BU407" s="65"/>
      <c r="BV407">
        <v>390</v>
      </c>
    </row>
    <row r="408" spans="1:74">
      <c r="A408" s="19" t="s">
        <v>269</v>
      </c>
      <c r="B408" s="19">
        <v>1</v>
      </c>
      <c r="C408" t="s">
        <v>257</v>
      </c>
      <c r="D408">
        <v>2</v>
      </c>
      <c r="E408" s="15"/>
      <c r="F408" t="s">
        <v>283</v>
      </c>
      <c r="G408" t="s">
        <v>314</v>
      </c>
      <c r="H408" t="s">
        <v>241</v>
      </c>
      <c r="I408" s="17">
        <f t="shared" si="49"/>
        <v>53.917659999999998</v>
      </c>
      <c r="J408" s="18">
        <f t="shared" si="50"/>
        <v>9.9448799999999995</v>
      </c>
      <c r="L408" s="73" t="s">
        <v>273</v>
      </c>
      <c r="M408">
        <v>6</v>
      </c>
      <c r="N408" s="19"/>
      <c r="O408" s="19"/>
      <c r="P408">
        <v>4.0999999999999996</v>
      </c>
      <c r="Q408" s="21" t="s">
        <v>245</v>
      </c>
      <c r="R408" s="15">
        <v>144</v>
      </c>
      <c r="S408" s="22"/>
      <c r="T408" s="22"/>
      <c r="U408" s="76"/>
      <c r="V408">
        <v>1.8941176470588236E-2</v>
      </c>
      <c r="W408" s="43" t="s">
        <v>212</v>
      </c>
      <c r="X408" s="72"/>
      <c r="Y408" s="16">
        <f t="shared" si="56"/>
        <v>3.3</v>
      </c>
      <c r="Z408" s="16">
        <f t="shared" si="51"/>
        <v>5.4</v>
      </c>
      <c r="AA408" s="16">
        <f t="shared" si="52"/>
        <v>91.3</v>
      </c>
      <c r="AB408" s="22">
        <f t="shared" si="53"/>
        <v>3.65</v>
      </c>
      <c r="AC408" s="15"/>
      <c r="AD408" s="22">
        <v>0.10316666666666667</v>
      </c>
      <c r="AE408" s="15"/>
      <c r="AF408" s="22">
        <f t="shared" si="54"/>
        <v>5.8</v>
      </c>
      <c r="AG408" s="22">
        <f t="shared" si="55"/>
        <v>1.4</v>
      </c>
      <c r="AH408" s="20"/>
      <c r="AI408" s="21"/>
      <c r="AJ408">
        <v>9.7651237510000009</v>
      </c>
      <c r="AK408" s="22">
        <v>100</v>
      </c>
      <c r="AL408">
        <v>11.917218399999999</v>
      </c>
      <c r="AM408" s="22">
        <v>2</v>
      </c>
      <c r="AN408">
        <v>264.5968742</v>
      </c>
      <c r="AO408">
        <v>1.525399978</v>
      </c>
      <c r="AP408" s="22">
        <v>2</v>
      </c>
      <c r="AQ408">
        <v>0</v>
      </c>
      <c r="AR408">
        <v>60.493932600000001</v>
      </c>
      <c r="AS408" s="25" t="s">
        <v>249</v>
      </c>
      <c r="AU408" t="s">
        <v>277</v>
      </c>
      <c r="AV408" s="21"/>
      <c r="AW408" s="21"/>
      <c r="AX408" s="75" t="s">
        <v>276</v>
      </c>
      <c r="AZ408" s="16"/>
      <c r="BA408">
        <v>5.57</v>
      </c>
      <c r="BB408">
        <v>4.2</v>
      </c>
      <c r="BC408">
        <v>2.17</v>
      </c>
      <c r="BD408" s="22"/>
      <c r="BE408" s="22"/>
      <c r="BF408">
        <v>7.61</v>
      </c>
      <c r="BG408" s="77">
        <v>39589.381944444445</v>
      </c>
      <c r="BH408" s="21" t="s">
        <v>309</v>
      </c>
      <c r="BI408">
        <v>13.04</v>
      </c>
      <c r="BJ408" s="25" t="s">
        <v>281</v>
      </c>
      <c r="BK408" s="15"/>
      <c r="BL408" s="19"/>
      <c r="BM408" s="15"/>
      <c r="BN408" s="15"/>
      <c r="BO408" s="22"/>
      <c r="BP408" s="22"/>
      <c r="BQ408" t="s">
        <v>303</v>
      </c>
      <c r="BR408" s="16">
        <v>5</v>
      </c>
      <c r="BT408" s="16">
        <v>0</v>
      </c>
      <c r="BU408" s="65"/>
      <c r="BV408">
        <v>390</v>
      </c>
    </row>
    <row r="409" spans="1:74">
      <c r="A409" s="19" t="s">
        <v>269</v>
      </c>
      <c r="B409" s="19">
        <v>1</v>
      </c>
      <c r="C409" t="s">
        <v>257</v>
      </c>
      <c r="D409">
        <v>2</v>
      </c>
      <c r="E409" s="15"/>
      <c r="F409" t="s">
        <v>283</v>
      </c>
      <c r="G409" t="s">
        <v>314</v>
      </c>
      <c r="H409" t="s">
        <v>241</v>
      </c>
      <c r="I409" s="17">
        <f t="shared" si="49"/>
        <v>53.917659999999998</v>
      </c>
      <c r="J409" s="18">
        <f t="shared" si="50"/>
        <v>9.9448799999999995</v>
      </c>
      <c r="L409" s="73" t="s">
        <v>273</v>
      </c>
      <c r="M409">
        <v>7</v>
      </c>
      <c r="N409" s="19"/>
      <c r="O409" s="19"/>
      <c r="P409">
        <v>3.4</v>
      </c>
      <c r="Q409" s="21" t="s">
        <v>245</v>
      </c>
      <c r="R409" s="15">
        <v>144</v>
      </c>
      <c r="S409" s="22"/>
      <c r="T409" s="22"/>
      <c r="U409" s="76"/>
      <c r="V409">
        <v>2.058823529411765E-2</v>
      </c>
      <c r="W409" s="43" t="s">
        <v>212</v>
      </c>
      <c r="X409" s="72"/>
      <c r="Y409" s="16">
        <f t="shared" si="56"/>
        <v>3.3</v>
      </c>
      <c r="Z409" s="16">
        <f t="shared" si="51"/>
        <v>5.4</v>
      </c>
      <c r="AA409" s="16">
        <f t="shared" si="52"/>
        <v>91.3</v>
      </c>
      <c r="AB409" s="22">
        <f t="shared" si="53"/>
        <v>3.65</v>
      </c>
      <c r="AC409" s="15"/>
      <c r="AD409" s="22">
        <v>0.10316666666666667</v>
      </c>
      <c r="AE409" s="15"/>
      <c r="AF409" s="22">
        <f t="shared" si="54"/>
        <v>5.8</v>
      </c>
      <c r="AG409" s="22">
        <f t="shared" si="55"/>
        <v>1.4</v>
      </c>
      <c r="AH409" s="20"/>
      <c r="AI409" s="21"/>
      <c r="AJ409">
        <v>10.22700199</v>
      </c>
      <c r="AK409" s="22">
        <v>100</v>
      </c>
      <c r="AL409">
        <v>12.26904493</v>
      </c>
      <c r="AM409" s="22">
        <v>2</v>
      </c>
      <c r="AN409">
        <v>256.45013399999999</v>
      </c>
      <c r="AO409">
        <v>1.594655154</v>
      </c>
      <c r="AP409" s="22">
        <v>2</v>
      </c>
      <c r="AQ409">
        <v>0</v>
      </c>
      <c r="AR409">
        <v>58.983481089999998</v>
      </c>
      <c r="AS409" s="25" t="s">
        <v>249</v>
      </c>
      <c r="AU409" t="s">
        <v>277</v>
      </c>
      <c r="AV409" s="21"/>
      <c r="AW409" s="21"/>
      <c r="AX409" s="75" t="s">
        <v>276</v>
      </c>
      <c r="AZ409" s="16"/>
      <c r="BA409">
        <v>5.57</v>
      </c>
      <c r="BB409">
        <v>4.2</v>
      </c>
      <c r="BC409">
        <v>2.17</v>
      </c>
      <c r="BD409" s="22"/>
      <c r="BE409" s="22"/>
      <c r="BF409">
        <v>7.61</v>
      </c>
      <c r="BG409" s="77">
        <v>39589.381944444445</v>
      </c>
      <c r="BH409" s="21" t="s">
        <v>309</v>
      </c>
      <c r="BI409">
        <v>13.04</v>
      </c>
      <c r="BJ409" s="25" t="s">
        <v>281</v>
      </c>
      <c r="BK409" s="15"/>
      <c r="BL409" s="19"/>
      <c r="BM409" s="15"/>
      <c r="BN409" s="15"/>
      <c r="BO409" s="22"/>
      <c r="BP409" s="22"/>
      <c r="BQ409" t="s">
        <v>303</v>
      </c>
      <c r="BR409" s="16">
        <v>5</v>
      </c>
      <c r="BT409" s="16">
        <v>0</v>
      </c>
      <c r="BU409" s="65"/>
      <c r="BV409">
        <v>390</v>
      </c>
    </row>
    <row r="410" spans="1:74">
      <c r="A410" s="19" t="s">
        <v>269</v>
      </c>
      <c r="B410" s="19">
        <v>1</v>
      </c>
      <c r="C410" t="s">
        <v>257</v>
      </c>
      <c r="D410">
        <v>2</v>
      </c>
      <c r="E410" s="15"/>
      <c r="F410" t="s">
        <v>283</v>
      </c>
      <c r="G410" t="s">
        <v>314</v>
      </c>
      <c r="H410" t="s">
        <v>241</v>
      </c>
      <c r="I410" s="17">
        <f t="shared" si="49"/>
        <v>53.917659999999998</v>
      </c>
      <c r="J410" s="18">
        <f t="shared" si="50"/>
        <v>9.9448799999999995</v>
      </c>
      <c r="L410" s="73" t="s">
        <v>273</v>
      </c>
      <c r="M410">
        <v>8</v>
      </c>
      <c r="N410" s="19"/>
      <c r="O410" s="19"/>
      <c r="P410">
        <v>13</v>
      </c>
      <c r="Q410" s="21" t="s">
        <v>245</v>
      </c>
      <c r="R410" s="15">
        <v>144</v>
      </c>
      <c r="S410" s="22"/>
      <c r="T410" s="22"/>
      <c r="U410" s="76"/>
      <c r="V410">
        <v>3.2941176470588237E-3</v>
      </c>
      <c r="W410" s="43" t="s">
        <v>212</v>
      </c>
      <c r="X410" s="72"/>
      <c r="Y410" s="16">
        <f t="shared" si="56"/>
        <v>3.3</v>
      </c>
      <c r="Z410" s="16">
        <f t="shared" si="51"/>
        <v>5.4</v>
      </c>
      <c r="AA410" s="16">
        <f t="shared" si="52"/>
        <v>91.3</v>
      </c>
      <c r="AB410" s="22">
        <f t="shared" si="53"/>
        <v>3.65</v>
      </c>
      <c r="AC410" s="15"/>
      <c r="AD410" s="22">
        <v>0.10316666666666667</v>
      </c>
      <c r="AE410" s="15"/>
      <c r="AF410" s="22">
        <f t="shared" si="54"/>
        <v>5.8</v>
      </c>
      <c r="AG410" s="22">
        <f t="shared" si="55"/>
        <v>1.4</v>
      </c>
      <c r="AH410" s="20"/>
      <c r="AI410" s="21"/>
      <c r="AJ410">
        <v>9.2654268060000007</v>
      </c>
      <c r="AK410" s="22">
        <v>100</v>
      </c>
      <c r="AL410">
        <v>11.95889373</v>
      </c>
      <c r="AM410" s="22">
        <v>2</v>
      </c>
      <c r="AN410">
        <v>204.31200960000001</v>
      </c>
      <c r="AO410">
        <v>1.316789003</v>
      </c>
      <c r="AP410" s="22">
        <v>2</v>
      </c>
      <c r="AQ410">
        <v>0</v>
      </c>
      <c r="AR410">
        <v>66.208615409999993</v>
      </c>
      <c r="AS410" s="25" t="s">
        <v>249</v>
      </c>
      <c r="AU410" t="s">
        <v>277</v>
      </c>
      <c r="AV410" s="21"/>
      <c r="AW410" s="21"/>
      <c r="AX410" s="75" t="s">
        <v>276</v>
      </c>
      <c r="AZ410" s="16"/>
      <c r="BA410">
        <v>5.57</v>
      </c>
      <c r="BB410">
        <v>4.2</v>
      </c>
      <c r="BC410">
        <v>2.17</v>
      </c>
      <c r="BD410" s="22"/>
      <c r="BE410" s="22"/>
      <c r="BF410">
        <v>7.61</v>
      </c>
      <c r="BG410" s="77">
        <v>39589.381944444445</v>
      </c>
      <c r="BH410" s="21" t="s">
        <v>309</v>
      </c>
      <c r="BI410">
        <v>13.04</v>
      </c>
      <c r="BJ410" s="25" t="s">
        <v>281</v>
      </c>
      <c r="BK410" s="15"/>
      <c r="BL410" s="19"/>
      <c r="BM410" s="15"/>
      <c r="BN410" s="15"/>
      <c r="BO410" s="22"/>
      <c r="BP410" s="22"/>
      <c r="BQ410" t="s">
        <v>303</v>
      </c>
      <c r="BR410" s="16">
        <v>5</v>
      </c>
      <c r="BT410" s="16">
        <v>0</v>
      </c>
      <c r="BU410" s="65"/>
      <c r="BV410">
        <v>390</v>
      </c>
    </row>
    <row r="411" spans="1:74">
      <c r="A411" s="19" t="s">
        <v>269</v>
      </c>
      <c r="B411" s="19">
        <v>1</v>
      </c>
      <c r="C411" t="s">
        <v>257</v>
      </c>
      <c r="D411">
        <v>2</v>
      </c>
      <c r="E411" s="15"/>
      <c r="F411" t="s">
        <v>283</v>
      </c>
      <c r="G411" t="s">
        <v>314</v>
      </c>
      <c r="H411" t="s">
        <v>241</v>
      </c>
      <c r="I411" s="17">
        <f t="shared" si="49"/>
        <v>53.917659999999998</v>
      </c>
      <c r="J411" s="18">
        <f t="shared" si="50"/>
        <v>9.9448799999999995</v>
      </c>
      <c r="L411" s="73" t="s">
        <v>273</v>
      </c>
      <c r="M411">
        <v>9</v>
      </c>
      <c r="N411" s="19"/>
      <c r="O411" s="19"/>
      <c r="P411">
        <v>4.5999999999999996</v>
      </c>
      <c r="Q411" s="21" t="s">
        <v>245</v>
      </c>
      <c r="R411" s="15">
        <v>144</v>
      </c>
      <c r="S411" s="22"/>
      <c r="T411" s="22"/>
      <c r="U411" s="76"/>
      <c r="V411">
        <v>2.6352941176470589E-2</v>
      </c>
      <c r="W411" s="43" t="s">
        <v>212</v>
      </c>
      <c r="X411" s="72"/>
      <c r="Y411" s="16">
        <f t="shared" si="56"/>
        <v>3.3</v>
      </c>
      <c r="Z411" s="16">
        <f t="shared" si="51"/>
        <v>5.4</v>
      </c>
      <c r="AA411" s="16">
        <f t="shared" si="52"/>
        <v>91.3</v>
      </c>
      <c r="AB411" s="22">
        <f t="shared" si="53"/>
        <v>3.65</v>
      </c>
      <c r="AC411" s="15"/>
      <c r="AD411" s="22">
        <v>0.10316666666666667</v>
      </c>
      <c r="AE411" s="15"/>
      <c r="AF411" s="22">
        <f t="shared" si="54"/>
        <v>5.8</v>
      </c>
      <c r="AG411" s="22">
        <f t="shared" si="55"/>
        <v>1.4</v>
      </c>
      <c r="AH411" s="20"/>
      <c r="AI411" s="21"/>
      <c r="AJ411">
        <v>9.7236218270000006</v>
      </c>
      <c r="AK411" s="22">
        <v>100</v>
      </c>
      <c r="AL411">
        <v>11.972220200000001</v>
      </c>
      <c r="AM411" s="22">
        <v>2</v>
      </c>
      <c r="AN411">
        <v>226.1372375</v>
      </c>
      <c r="AO411">
        <v>1.4063540910000001</v>
      </c>
      <c r="AP411" s="22">
        <v>2</v>
      </c>
      <c r="AQ411">
        <v>0</v>
      </c>
      <c r="AR411">
        <v>65.083242479999996</v>
      </c>
      <c r="AS411" s="25" t="s">
        <v>249</v>
      </c>
      <c r="AU411" t="s">
        <v>277</v>
      </c>
      <c r="AV411" s="21"/>
      <c r="AW411" s="21"/>
      <c r="AX411" s="75" t="s">
        <v>276</v>
      </c>
      <c r="AZ411" s="16"/>
      <c r="BA411">
        <v>5.57</v>
      </c>
      <c r="BB411">
        <v>4.2</v>
      </c>
      <c r="BC411">
        <v>2.17</v>
      </c>
      <c r="BD411" s="22"/>
      <c r="BE411" s="22"/>
      <c r="BF411">
        <v>7.61</v>
      </c>
      <c r="BG411" s="77">
        <v>39589.381944444445</v>
      </c>
      <c r="BH411" s="21" t="s">
        <v>309</v>
      </c>
      <c r="BI411">
        <v>13.04</v>
      </c>
      <c r="BJ411" s="25" t="s">
        <v>281</v>
      </c>
      <c r="BK411" s="15"/>
      <c r="BL411" s="19"/>
      <c r="BM411" s="15"/>
      <c r="BN411" s="15"/>
      <c r="BO411" s="22"/>
      <c r="BP411" s="22"/>
      <c r="BQ411" t="s">
        <v>303</v>
      </c>
      <c r="BR411" s="16">
        <v>5</v>
      </c>
      <c r="BT411" s="16">
        <v>0</v>
      </c>
      <c r="BU411" s="65"/>
      <c r="BV411">
        <v>390</v>
      </c>
    </row>
    <row r="412" spans="1:74">
      <c r="A412" s="19" t="s">
        <v>269</v>
      </c>
      <c r="B412" s="19">
        <v>1</v>
      </c>
      <c r="C412" t="s">
        <v>257</v>
      </c>
      <c r="D412">
        <v>2</v>
      </c>
      <c r="E412" s="15"/>
      <c r="F412" t="s">
        <v>283</v>
      </c>
      <c r="G412" t="s">
        <v>314</v>
      </c>
      <c r="H412" t="s">
        <v>241</v>
      </c>
      <c r="I412" s="17">
        <f t="shared" si="49"/>
        <v>53.917659999999998</v>
      </c>
      <c r="J412" s="18">
        <f t="shared" si="50"/>
        <v>9.9448799999999995</v>
      </c>
      <c r="L412" s="73" t="s">
        <v>273</v>
      </c>
      <c r="M412">
        <v>10</v>
      </c>
      <c r="N412" s="19"/>
      <c r="O412" s="19"/>
      <c r="P412">
        <v>5</v>
      </c>
      <c r="Q412" s="21" t="s">
        <v>245</v>
      </c>
      <c r="R412" s="15">
        <v>144</v>
      </c>
      <c r="S412" s="22"/>
      <c r="T412" s="22"/>
      <c r="U412" s="76"/>
      <c r="V412">
        <v>1.8941176470588236E-2</v>
      </c>
      <c r="W412" s="43" t="s">
        <v>212</v>
      </c>
      <c r="X412" s="72"/>
      <c r="Y412" s="16">
        <f t="shared" si="56"/>
        <v>3.3</v>
      </c>
      <c r="Z412" s="16">
        <f t="shared" si="51"/>
        <v>5.4</v>
      </c>
      <c r="AA412" s="16">
        <f t="shared" si="52"/>
        <v>91.3</v>
      </c>
      <c r="AB412" s="22">
        <f t="shared" si="53"/>
        <v>3.65</v>
      </c>
      <c r="AC412" s="15"/>
      <c r="AD412" s="22">
        <v>0.10316666666666667</v>
      </c>
      <c r="AE412" s="15"/>
      <c r="AF412" s="22">
        <f t="shared" si="54"/>
        <v>5.8</v>
      </c>
      <c r="AG412" s="22">
        <f t="shared" si="55"/>
        <v>1.4</v>
      </c>
      <c r="AH412" s="20"/>
      <c r="AI412" s="21"/>
      <c r="AJ412">
        <v>10.29462279</v>
      </c>
      <c r="AK412" s="22">
        <v>100</v>
      </c>
      <c r="AL412">
        <v>12.352956020000001</v>
      </c>
      <c r="AM412" s="22">
        <v>2</v>
      </c>
      <c r="AN412">
        <v>237.3644281</v>
      </c>
      <c r="AO412">
        <v>1.530588522</v>
      </c>
      <c r="AP412" s="22">
        <v>2</v>
      </c>
      <c r="AQ412">
        <v>0</v>
      </c>
      <c r="AR412">
        <v>63.781046879999998</v>
      </c>
      <c r="AS412" s="25" t="s">
        <v>249</v>
      </c>
      <c r="AU412" t="s">
        <v>277</v>
      </c>
      <c r="AV412" s="21"/>
      <c r="AW412" s="21"/>
      <c r="AX412" s="75" t="s">
        <v>276</v>
      </c>
      <c r="AZ412" s="16"/>
      <c r="BA412">
        <v>5.57</v>
      </c>
      <c r="BB412">
        <v>4.2</v>
      </c>
      <c r="BC412">
        <v>2.17</v>
      </c>
      <c r="BD412" s="22"/>
      <c r="BE412" s="22"/>
      <c r="BF412">
        <v>7.61</v>
      </c>
      <c r="BG412" s="77">
        <v>39589.381944444445</v>
      </c>
      <c r="BH412" s="21" t="s">
        <v>309</v>
      </c>
      <c r="BI412">
        <v>13.04</v>
      </c>
      <c r="BJ412" s="25" t="s">
        <v>281</v>
      </c>
      <c r="BK412" s="15"/>
      <c r="BL412" s="19"/>
      <c r="BM412" s="15"/>
      <c r="BN412" s="15"/>
      <c r="BO412" s="22"/>
      <c r="BP412" s="22"/>
      <c r="BQ412" t="s">
        <v>303</v>
      </c>
      <c r="BR412" s="16">
        <v>5</v>
      </c>
      <c r="BT412" s="16">
        <v>0</v>
      </c>
      <c r="BU412" s="65"/>
      <c r="BV412">
        <v>390</v>
      </c>
    </row>
    <row r="413" spans="1:74">
      <c r="A413" s="19" t="s">
        <v>269</v>
      </c>
      <c r="B413" s="19">
        <v>1</v>
      </c>
      <c r="C413" t="s">
        <v>257</v>
      </c>
      <c r="D413">
        <v>2</v>
      </c>
      <c r="E413" s="15"/>
      <c r="F413" t="s">
        <v>283</v>
      </c>
      <c r="G413" t="s">
        <v>314</v>
      </c>
      <c r="H413" t="s">
        <v>242</v>
      </c>
      <c r="I413" s="17">
        <f t="shared" si="49"/>
        <v>53.917659999999998</v>
      </c>
      <c r="J413" s="18">
        <f t="shared" si="50"/>
        <v>9.9448799999999995</v>
      </c>
      <c r="L413" s="73" t="s">
        <v>273</v>
      </c>
      <c r="M413">
        <v>1</v>
      </c>
      <c r="N413" s="19"/>
      <c r="O413" s="19"/>
      <c r="P413">
        <v>3.5</v>
      </c>
      <c r="Q413" s="21" t="s">
        <v>245</v>
      </c>
      <c r="R413" s="15">
        <v>144</v>
      </c>
      <c r="S413" s="22"/>
      <c r="T413" s="22"/>
      <c r="U413" s="76"/>
      <c r="V413">
        <v>0.6530588235294118</v>
      </c>
      <c r="W413" s="43" t="s">
        <v>212</v>
      </c>
      <c r="X413" s="72"/>
      <c r="Y413" s="16">
        <f t="shared" si="56"/>
        <v>3.3</v>
      </c>
      <c r="Z413" s="16">
        <f t="shared" si="51"/>
        <v>5.4</v>
      </c>
      <c r="AA413" s="16">
        <f t="shared" si="52"/>
        <v>91.3</v>
      </c>
      <c r="AB413" s="22">
        <f t="shared" si="53"/>
        <v>3.65</v>
      </c>
      <c r="AC413" s="15"/>
      <c r="AD413" s="22">
        <v>0.10316666666666667</v>
      </c>
      <c r="AE413" s="15"/>
      <c r="AF413" s="22">
        <f t="shared" si="54"/>
        <v>5.8</v>
      </c>
      <c r="AG413" s="22">
        <f t="shared" si="55"/>
        <v>1.4</v>
      </c>
      <c r="AH413" s="20"/>
      <c r="AI413" s="21"/>
      <c r="AJ413">
        <v>12.89005</v>
      </c>
      <c r="AK413" s="22">
        <v>100</v>
      </c>
      <c r="AL413">
        <v>11.87831364</v>
      </c>
      <c r="AM413" s="22">
        <v>2</v>
      </c>
      <c r="AN413">
        <v>411.21068179999997</v>
      </c>
      <c r="AO413">
        <v>2.0884004549999999</v>
      </c>
      <c r="AP413" s="22">
        <v>2</v>
      </c>
      <c r="AQ413">
        <v>0</v>
      </c>
      <c r="AR413">
        <v>55.847736359999999</v>
      </c>
      <c r="AS413" s="25" t="s">
        <v>249</v>
      </c>
      <c r="AU413" t="s">
        <v>277</v>
      </c>
      <c r="AV413" s="21"/>
      <c r="AW413" s="21"/>
      <c r="AX413" s="75" t="s">
        <v>276</v>
      </c>
      <c r="AZ413" s="16"/>
      <c r="BA413">
        <v>5.57</v>
      </c>
      <c r="BB413">
        <v>4.2</v>
      </c>
      <c r="BC413">
        <v>2.17</v>
      </c>
      <c r="BD413" s="22"/>
      <c r="BE413" s="22"/>
      <c r="BF413">
        <v>7.61</v>
      </c>
      <c r="BG413" s="77">
        <v>39589.381944444445</v>
      </c>
      <c r="BH413" s="21" t="s">
        <v>309</v>
      </c>
      <c r="BI413">
        <v>13.04</v>
      </c>
      <c r="BJ413" s="25" t="s">
        <v>281</v>
      </c>
      <c r="BK413" s="15"/>
      <c r="BL413" s="19"/>
      <c r="BM413" s="15"/>
      <c r="BN413" s="15"/>
      <c r="BO413" s="22"/>
      <c r="BP413" s="22"/>
      <c r="BQ413" t="s">
        <v>303</v>
      </c>
      <c r="BR413" s="16">
        <v>5</v>
      </c>
      <c r="BT413" s="16">
        <v>0</v>
      </c>
      <c r="BU413" s="65"/>
      <c r="BV413">
        <v>390</v>
      </c>
    </row>
    <row r="414" spans="1:74">
      <c r="A414" s="19" t="s">
        <v>269</v>
      </c>
      <c r="B414" s="19">
        <v>1</v>
      </c>
      <c r="C414" t="s">
        <v>257</v>
      </c>
      <c r="D414">
        <v>2</v>
      </c>
      <c r="E414" s="15"/>
      <c r="F414" t="s">
        <v>283</v>
      </c>
      <c r="G414" t="s">
        <v>314</v>
      </c>
      <c r="H414" t="s">
        <v>242</v>
      </c>
      <c r="I414" s="17">
        <f t="shared" si="49"/>
        <v>53.917659999999998</v>
      </c>
      <c r="J414" s="18">
        <f t="shared" si="50"/>
        <v>9.9448799999999995</v>
      </c>
      <c r="L414" s="73" t="s">
        <v>273</v>
      </c>
      <c r="M414">
        <v>2</v>
      </c>
      <c r="N414" s="19"/>
      <c r="O414" s="19"/>
      <c r="P414">
        <v>2.9</v>
      </c>
      <c r="Q414" s="21" t="s">
        <v>245</v>
      </c>
      <c r="R414" s="15">
        <v>144</v>
      </c>
      <c r="S414" s="22"/>
      <c r="T414" s="22"/>
      <c r="U414" s="76"/>
      <c r="V414">
        <v>0.37058823529411766</v>
      </c>
      <c r="W414" s="43" t="s">
        <v>212</v>
      </c>
      <c r="X414" s="72"/>
      <c r="Y414" s="16">
        <f t="shared" si="56"/>
        <v>3.3</v>
      </c>
      <c r="Z414" s="16">
        <f t="shared" si="51"/>
        <v>5.4</v>
      </c>
      <c r="AA414" s="16">
        <f t="shared" si="52"/>
        <v>91.3</v>
      </c>
      <c r="AB414" s="22">
        <f t="shared" si="53"/>
        <v>3.65</v>
      </c>
      <c r="AC414" s="15"/>
      <c r="AD414" s="22">
        <v>0.10316666666666667</v>
      </c>
      <c r="AE414" s="15"/>
      <c r="AF414" s="22">
        <f t="shared" si="54"/>
        <v>5.8</v>
      </c>
      <c r="AG414" s="22">
        <f t="shared" si="55"/>
        <v>1.4</v>
      </c>
      <c r="AH414" s="20"/>
      <c r="AI414" s="21"/>
      <c r="AJ414">
        <v>13.750450000000001</v>
      </c>
      <c r="AK414" s="22">
        <v>100</v>
      </c>
      <c r="AL414">
        <v>13.1981325</v>
      </c>
      <c r="AM414" s="22">
        <v>2</v>
      </c>
      <c r="AN414">
        <v>434.993875</v>
      </c>
      <c r="AO414">
        <v>2.4612664999999998</v>
      </c>
      <c r="AP414" s="22">
        <v>2</v>
      </c>
      <c r="AQ414">
        <v>0</v>
      </c>
      <c r="AR414">
        <v>48.056887500000002</v>
      </c>
      <c r="AS414" s="25" t="s">
        <v>249</v>
      </c>
      <c r="AU414" t="s">
        <v>277</v>
      </c>
      <c r="AV414" s="21"/>
      <c r="AW414" s="21"/>
      <c r="AX414" s="75" t="s">
        <v>276</v>
      </c>
      <c r="AZ414" s="16"/>
      <c r="BA414">
        <v>5.57</v>
      </c>
      <c r="BB414">
        <v>4.2</v>
      </c>
      <c r="BC414">
        <v>2.17</v>
      </c>
      <c r="BD414" s="22"/>
      <c r="BE414" s="22"/>
      <c r="BF414">
        <v>7.61</v>
      </c>
      <c r="BG414" s="77">
        <v>39589.381944444445</v>
      </c>
      <c r="BH414" s="21" t="s">
        <v>309</v>
      </c>
      <c r="BI414">
        <v>13.04</v>
      </c>
      <c r="BJ414" s="25" t="s">
        <v>281</v>
      </c>
      <c r="BK414" s="15"/>
      <c r="BL414" s="19"/>
      <c r="BM414" s="15"/>
      <c r="BN414" s="15"/>
      <c r="BO414" s="22"/>
      <c r="BP414" s="22"/>
      <c r="BQ414" t="s">
        <v>303</v>
      </c>
      <c r="BR414" s="16">
        <v>5</v>
      </c>
      <c r="BT414" s="16">
        <v>0</v>
      </c>
      <c r="BU414" s="65"/>
      <c r="BV414">
        <v>390</v>
      </c>
    </row>
    <row r="415" spans="1:74">
      <c r="A415" s="19" t="s">
        <v>269</v>
      </c>
      <c r="B415" s="19">
        <v>1</v>
      </c>
      <c r="C415" t="s">
        <v>257</v>
      </c>
      <c r="D415">
        <v>2</v>
      </c>
      <c r="E415" s="15"/>
      <c r="F415" t="s">
        <v>283</v>
      </c>
      <c r="G415" t="s">
        <v>314</v>
      </c>
      <c r="H415" t="s">
        <v>242</v>
      </c>
      <c r="I415" s="17">
        <f t="shared" si="49"/>
        <v>53.917659999999998</v>
      </c>
      <c r="J415" s="18">
        <f t="shared" si="50"/>
        <v>9.9448799999999995</v>
      </c>
      <c r="L415" s="73" t="s">
        <v>273</v>
      </c>
      <c r="M415">
        <v>3</v>
      </c>
      <c r="N415" s="19"/>
      <c r="O415" s="19"/>
      <c r="P415">
        <v>3.1</v>
      </c>
      <c r="Q415" s="21" t="s">
        <v>245</v>
      </c>
      <c r="R415" s="15">
        <v>144</v>
      </c>
      <c r="S415" s="22"/>
      <c r="T415" s="22"/>
      <c r="U415" s="76"/>
      <c r="V415">
        <v>0.1383529411764706</v>
      </c>
      <c r="W415" s="43" t="s">
        <v>212</v>
      </c>
      <c r="X415" s="72"/>
      <c r="Y415" s="16">
        <f t="shared" si="56"/>
        <v>3.3</v>
      </c>
      <c r="Z415" s="16">
        <f t="shared" si="51"/>
        <v>5.4</v>
      </c>
      <c r="AA415" s="16">
        <f t="shared" si="52"/>
        <v>91.3</v>
      </c>
      <c r="AB415" s="22">
        <f t="shared" si="53"/>
        <v>3.65</v>
      </c>
      <c r="AC415" s="15"/>
      <c r="AD415" s="22">
        <v>0.10316666666666667</v>
      </c>
      <c r="AE415" s="15"/>
      <c r="AF415" s="22">
        <f t="shared" si="54"/>
        <v>5.8</v>
      </c>
      <c r="AG415" s="22">
        <f t="shared" si="55"/>
        <v>1.4</v>
      </c>
      <c r="AH415" s="20"/>
      <c r="AI415" s="21"/>
      <c r="AJ415">
        <v>13.68651552</v>
      </c>
      <c r="AK415" s="22">
        <v>100</v>
      </c>
      <c r="AL415">
        <v>13.78061379</v>
      </c>
      <c r="AM415" s="22">
        <v>2</v>
      </c>
      <c r="AN415">
        <v>360.38298099999997</v>
      </c>
      <c r="AO415">
        <v>2.411528621</v>
      </c>
      <c r="AP415" s="22">
        <v>2</v>
      </c>
      <c r="AQ415">
        <v>0</v>
      </c>
      <c r="AR415">
        <v>45.47427931</v>
      </c>
      <c r="AS415" s="25" t="s">
        <v>249</v>
      </c>
      <c r="AU415" t="s">
        <v>277</v>
      </c>
      <c r="AV415" s="21"/>
      <c r="AW415" s="21"/>
      <c r="AX415" s="75" t="s">
        <v>276</v>
      </c>
      <c r="AZ415" s="16"/>
      <c r="BA415">
        <v>5.57</v>
      </c>
      <c r="BB415">
        <v>4.2</v>
      </c>
      <c r="BC415">
        <v>2.17</v>
      </c>
      <c r="BD415" s="22"/>
      <c r="BE415" s="22"/>
      <c r="BF415">
        <v>7.61</v>
      </c>
      <c r="BG415" s="77">
        <v>39589.381944444445</v>
      </c>
      <c r="BH415" s="21" t="s">
        <v>309</v>
      </c>
      <c r="BI415">
        <v>13.04</v>
      </c>
      <c r="BJ415" s="25" t="s">
        <v>281</v>
      </c>
      <c r="BK415" s="15"/>
      <c r="BL415" s="19"/>
      <c r="BM415" s="15"/>
      <c r="BN415" s="15"/>
      <c r="BO415" s="22"/>
      <c r="BP415" s="22"/>
      <c r="BQ415" t="s">
        <v>303</v>
      </c>
      <c r="BR415" s="16">
        <v>5</v>
      </c>
      <c r="BT415" s="16">
        <v>0</v>
      </c>
      <c r="BU415" s="65"/>
      <c r="BV415">
        <v>390</v>
      </c>
    </row>
    <row r="416" spans="1:74">
      <c r="A416" s="19" t="s">
        <v>269</v>
      </c>
      <c r="B416" s="19">
        <v>1</v>
      </c>
      <c r="C416" t="s">
        <v>257</v>
      </c>
      <c r="D416">
        <v>2</v>
      </c>
      <c r="E416" s="15"/>
      <c r="F416" t="s">
        <v>283</v>
      </c>
      <c r="G416" t="s">
        <v>314</v>
      </c>
      <c r="H416" t="s">
        <v>242</v>
      </c>
      <c r="I416" s="17">
        <f t="shared" si="49"/>
        <v>53.917659999999998</v>
      </c>
      <c r="J416" s="18">
        <f t="shared" si="50"/>
        <v>9.9448799999999995</v>
      </c>
      <c r="L416" s="73" t="s">
        <v>273</v>
      </c>
      <c r="M416">
        <v>4</v>
      </c>
      <c r="N416" s="19"/>
      <c r="O416" s="19"/>
      <c r="P416">
        <v>13</v>
      </c>
      <c r="Q416" s="21" t="s">
        <v>245</v>
      </c>
      <c r="R416" s="15">
        <v>144</v>
      </c>
      <c r="S416" s="22"/>
      <c r="T416" s="22"/>
      <c r="U416" s="76"/>
      <c r="V416">
        <v>7.0000000000000007E-2</v>
      </c>
      <c r="W416" s="43" t="s">
        <v>212</v>
      </c>
      <c r="X416" s="72"/>
      <c r="Y416" s="16">
        <f t="shared" si="56"/>
        <v>3.3</v>
      </c>
      <c r="Z416" s="16">
        <f t="shared" si="51"/>
        <v>5.4</v>
      </c>
      <c r="AA416" s="16">
        <f t="shared" si="52"/>
        <v>91.3</v>
      </c>
      <c r="AB416" s="22">
        <f t="shared" si="53"/>
        <v>3.65</v>
      </c>
      <c r="AC416" s="15"/>
      <c r="AD416" s="22">
        <v>0.10316666666666667</v>
      </c>
      <c r="AE416" s="15"/>
      <c r="AF416" s="22">
        <f t="shared" si="54"/>
        <v>5.8</v>
      </c>
      <c r="AG416" s="22">
        <f t="shared" si="55"/>
        <v>1.4</v>
      </c>
      <c r="AH416" s="20"/>
      <c r="AI416" s="21"/>
      <c r="AJ416">
        <v>8.3732874929999994</v>
      </c>
      <c r="AK416" s="22">
        <v>100</v>
      </c>
      <c r="AL416">
        <v>11.65850309</v>
      </c>
      <c r="AM416" s="22">
        <v>2</v>
      </c>
      <c r="AN416">
        <v>198.78026639999999</v>
      </c>
      <c r="AO416">
        <v>1.3081389409999999</v>
      </c>
      <c r="AP416" s="22">
        <v>2</v>
      </c>
      <c r="AQ416">
        <v>0</v>
      </c>
      <c r="AR416">
        <v>66.428577939999997</v>
      </c>
      <c r="AS416" s="25" t="s">
        <v>249</v>
      </c>
      <c r="AU416" t="s">
        <v>277</v>
      </c>
      <c r="AV416" s="21"/>
      <c r="AW416" s="21"/>
      <c r="AX416" s="75" t="s">
        <v>276</v>
      </c>
      <c r="AZ416" s="16"/>
      <c r="BA416">
        <v>5.57</v>
      </c>
      <c r="BB416">
        <v>4.2</v>
      </c>
      <c r="BC416">
        <v>2.17</v>
      </c>
      <c r="BD416" s="22"/>
      <c r="BE416" s="22"/>
      <c r="BF416">
        <v>7.61</v>
      </c>
      <c r="BG416" s="77">
        <v>39589.381944444445</v>
      </c>
      <c r="BH416" s="21" t="s">
        <v>309</v>
      </c>
      <c r="BI416">
        <v>13.04</v>
      </c>
      <c r="BJ416" s="25" t="s">
        <v>281</v>
      </c>
      <c r="BK416" s="15"/>
      <c r="BL416" s="19"/>
      <c r="BM416" s="15"/>
      <c r="BN416" s="15"/>
      <c r="BO416" s="22"/>
      <c r="BP416" s="22"/>
      <c r="BQ416" t="s">
        <v>303</v>
      </c>
      <c r="BR416" s="16">
        <v>5</v>
      </c>
      <c r="BT416" s="16">
        <v>0</v>
      </c>
      <c r="BU416" s="65"/>
      <c r="BV416">
        <v>390</v>
      </c>
    </row>
    <row r="417" spans="1:74">
      <c r="A417" s="19" t="s">
        <v>269</v>
      </c>
      <c r="B417" s="19">
        <v>1</v>
      </c>
      <c r="C417" t="s">
        <v>257</v>
      </c>
      <c r="D417">
        <v>2</v>
      </c>
      <c r="E417" s="15"/>
      <c r="F417" t="s">
        <v>283</v>
      </c>
      <c r="G417" t="s">
        <v>314</v>
      </c>
      <c r="H417" t="s">
        <v>242</v>
      </c>
      <c r="I417" s="17">
        <f t="shared" si="49"/>
        <v>53.917659999999998</v>
      </c>
      <c r="J417" s="18">
        <f t="shared" si="50"/>
        <v>9.9448799999999995</v>
      </c>
      <c r="L417" s="73" t="s">
        <v>273</v>
      </c>
      <c r="M417">
        <v>5</v>
      </c>
      <c r="N417" s="19"/>
      <c r="O417" s="19"/>
      <c r="P417">
        <v>3.5</v>
      </c>
      <c r="Q417" s="21" t="s">
        <v>245</v>
      </c>
      <c r="R417" s="15">
        <v>144</v>
      </c>
      <c r="S417" s="22"/>
      <c r="T417" s="22"/>
      <c r="U417" s="76"/>
      <c r="V417">
        <v>0.15235294117647058</v>
      </c>
      <c r="W417" s="43" t="s">
        <v>212</v>
      </c>
      <c r="X417" s="72"/>
      <c r="Y417" s="16">
        <f t="shared" si="56"/>
        <v>3.3</v>
      </c>
      <c r="Z417" s="16">
        <f t="shared" si="51"/>
        <v>5.4</v>
      </c>
      <c r="AA417" s="16">
        <f t="shared" si="52"/>
        <v>91.3</v>
      </c>
      <c r="AB417" s="22">
        <f t="shared" si="53"/>
        <v>3.65</v>
      </c>
      <c r="AC417" s="15"/>
      <c r="AD417" s="22">
        <v>0.10316666666666667</v>
      </c>
      <c r="AE417" s="15"/>
      <c r="AF417" s="22">
        <f t="shared" si="54"/>
        <v>5.8</v>
      </c>
      <c r="AG417" s="22">
        <f t="shared" si="55"/>
        <v>1.4</v>
      </c>
      <c r="AH417" s="20"/>
      <c r="AI417" s="21"/>
      <c r="AJ417">
        <v>9.0039777010000002</v>
      </c>
      <c r="AK417" s="22">
        <v>100</v>
      </c>
      <c r="AL417">
        <v>11.53607854</v>
      </c>
      <c r="AM417" s="22">
        <v>2</v>
      </c>
      <c r="AN417">
        <v>243.19774670000001</v>
      </c>
      <c r="AO417">
        <v>1.4442764079999999</v>
      </c>
      <c r="AP417" s="22">
        <v>2</v>
      </c>
      <c r="AQ417">
        <v>0</v>
      </c>
      <c r="AR417">
        <v>63.578728660000003</v>
      </c>
      <c r="AS417" s="25" t="s">
        <v>249</v>
      </c>
      <c r="AU417" t="s">
        <v>277</v>
      </c>
      <c r="AV417" s="21"/>
      <c r="AW417" s="21"/>
      <c r="AX417" s="75" t="s">
        <v>276</v>
      </c>
      <c r="AZ417" s="16"/>
      <c r="BA417">
        <v>5.57</v>
      </c>
      <c r="BB417">
        <v>4.2</v>
      </c>
      <c r="BC417">
        <v>2.17</v>
      </c>
      <c r="BD417" s="22"/>
      <c r="BE417" s="22"/>
      <c r="BF417">
        <v>7.61</v>
      </c>
      <c r="BG417" s="77">
        <v>39589.381944444445</v>
      </c>
      <c r="BH417" s="21" t="s">
        <v>309</v>
      </c>
      <c r="BI417">
        <v>13.04</v>
      </c>
      <c r="BJ417" s="25" t="s">
        <v>281</v>
      </c>
      <c r="BK417" s="15"/>
      <c r="BL417" s="19"/>
      <c r="BM417" s="15"/>
      <c r="BN417" s="15"/>
      <c r="BO417" s="22"/>
      <c r="BP417" s="22"/>
      <c r="BQ417" t="s">
        <v>303</v>
      </c>
      <c r="BR417" s="16">
        <v>5</v>
      </c>
      <c r="BT417" s="16">
        <v>0</v>
      </c>
      <c r="BU417" s="65"/>
      <c r="BV417">
        <v>390</v>
      </c>
    </row>
    <row r="418" spans="1:74">
      <c r="A418" s="19" t="s">
        <v>269</v>
      </c>
      <c r="B418" s="19">
        <v>1</v>
      </c>
      <c r="C418" t="s">
        <v>257</v>
      </c>
      <c r="D418">
        <v>2</v>
      </c>
      <c r="E418" s="15"/>
      <c r="F418" t="s">
        <v>283</v>
      </c>
      <c r="G418" t="s">
        <v>314</v>
      </c>
      <c r="H418" t="s">
        <v>242</v>
      </c>
      <c r="I418" s="17">
        <f t="shared" si="49"/>
        <v>53.917659999999998</v>
      </c>
      <c r="J418" s="18">
        <f t="shared" si="50"/>
        <v>9.9448799999999995</v>
      </c>
      <c r="L418" s="73" t="s">
        <v>273</v>
      </c>
      <c r="M418">
        <v>6</v>
      </c>
      <c r="N418" s="19"/>
      <c r="O418" s="19"/>
      <c r="P418">
        <v>4.0999999999999996</v>
      </c>
      <c r="Q418" s="21" t="s">
        <v>245</v>
      </c>
      <c r="R418" s="15">
        <v>144</v>
      </c>
      <c r="S418" s="22"/>
      <c r="T418" s="22"/>
      <c r="U418" s="76"/>
      <c r="V418">
        <v>9.2235294117647068E-2</v>
      </c>
      <c r="W418" s="43" t="s">
        <v>212</v>
      </c>
      <c r="X418" s="72"/>
      <c r="Y418" s="16">
        <f t="shared" si="56"/>
        <v>3.3</v>
      </c>
      <c r="Z418" s="16">
        <f t="shared" si="51"/>
        <v>5.4</v>
      </c>
      <c r="AA418" s="16">
        <f t="shared" si="52"/>
        <v>91.3</v>
      </c>
      <c r="AB418" s="22">
        <f t="shared" si="53"/>
        <v>3.65</v>
      </c>
      <c r="AC418" s="15"/>
      <c r="AD418" s="22">
        <v>0.10316666666666667</v>
      </c>
      <c r="AE418" s="15"/>
      <c r="AF418" s="22">
        <f t="shared" si="54"/>
        <v>5.8</v>
      </c>
      <c r="AG418" s="22">
        <f t="shared" si="55"/>
        <v>1.4</v>
      </c>
      <c r="AH418" s="20"/>
      <c r="AI418" s="21"/>
      <c r="AJ418">
        <v>9.7651237510000009</v>
      </c>
      <c r="AK418" s="22">
        <v>100</v>
      </c>
      <c r="AL418">
        <v>11.917218399999999</v>
      </c>
      <c r="AM418" s="22">
        <v>2</v>
      </c>
      <c r="AN418">
        <v>264.5968742</v>
      </c>
      <c r="AO418">
        <v>1.525399978</v>
      </c>
      <c r="AP418" s="22">
        <v>2</v>
      </c>
      <c r="AQ418">
        <v>0</v>
      </c>
      <c r="AR418">
        <v>60.493932600000001</v>
      </c>
      <c r="AS418" s="25" t="s">
        <v>249</v>
      </c>
      <c r="AU418" t="s">
        <v>277</v>
      </c>
      <c r="AV418" s="21"/>
      <c r="AW418" s="21"/>
      <c r="AX418" s="75" t="s">
        <v>276</v>
      </c>
      <c r="AZ418" s="16"/>
      <c r="BA418">
        <v>5.57</v>
      </c>
      <c r="BB418">
        <v>4.2</v>
      </c>
      <c r="BC418">
        <v>2.17</v>
      </c>
      <c r="BD418" s="22"/>
      <c r="BE418" s="22"/>
      <c r="BF418">
        <v>7.61</v>
      </c>
      <c r="BG418" s="77">
        <v>39589.381944444445</v>
      </c>
      <c r="BH418" s="21" t="s">
        <v>309</v>
      </c>
      <c r="BI418">
        <v>13.04</v>
      </c>
      <c r="BJ418" s="25" t="s">
        <v>281</v>
      </c>
      <c r="BK418" s="15"/>
      <c r="BL418" s="19"/>
      <c r="BM418" s="15"/>
      <c r="BN418" s="15"/>
      <c r="BO418" s="22"/>
      <c r="BP418" s="22"/>
      <c r="BQ418" t="s">
        <v>303</v>
      </c>
      <c r="BR418" s="16">
        <v>5</v>
      </c>
      <c r="BT418" s="16">
        <v>0</v>
      </c>
      <c r="BU418" s="65"/>
      <c r="BV418">
        <v>390</v>
      </c>
    </row>
    <row r="419" spans="1:74">
      <c r="A419" s="19" t="s">
        <v>269</v>
      </c>
      <c r="B419" s="19">
        <v>1</v>
      </c>
      <c r="C419" t="s">
        <v>257</v>
      </c>
      <c r="D419">
        <v>2</v>
      </c>
      <c r="E419" s="15"/>
      <c r="F419" t="s">
        <v>283</v>
      </c>
      <c r="G419" t="s">
        <v>314</v>
      </c>
      <c r="H419" t="s">
        <v>242</v>
      </c>
      <c r="I419" s="17">
        <f t="shared" si="49"/>
        <v>53.917659999999998</v>
      </c>
      <c r="J419" s="18">
        <f t="shared" si="50"/>
        <v>9.9448799999999995</v>
      </c>
      <c r="L419" s="73" t="s">
        <v>273</v>
      </c>
      <c r="M419">
        <v>7</v>
      </c>
      <c r="N419" s="19"/>
      <c r="O419" s="19"/>
      <c r="P419">
        <v>3.4</v>
      </c>
      <c r="Q419" s="21" t="s">
        <v>245</v>
      </c>
      <c r="R419" s="15">
        <v>144</v>
      </c>
      <c r="S419" s="22"/>
      <c r="T419" s="22"/>
      <c r="U419" s="76"/>
      <c r="V419">
        <v>7.9058823529411765E-2</v>
      </c>
      <c r="W419" s="43" t="s">
        <v>212</v>
      </c>
      <c r="X419" s="72"/>
      <c r="Y419" s="16">
        <f t="shared" si="56"/>
        <v>3.3</v>
      </c>
      <c r="Z419" s="16">
        <f t="shared" si="51"/>
        <v>5.4</v>
      </c>
      <c r="AA419" s="16">
        <f t="shared" si="52"/>
        <v>91.3</v>
      </c>
      <c r="AB419" s="22">
        <f t="shared" si="53"/>
        <v>3.65</v>
      </c>
      <c r="AC419" s="15"/>
      <c r="AD419" s="22">
        <v>0.10316666666666667</v>
      </c>
      <c r="AE419" s="15"/>
      <c r="AF419" s="22">
        <f t="shared" si="54"/>
        <v>5.8</v>
      </c>
      <c r="AG419" s="22">
        <f t="shared" si="55"/>
        <v>1.4</v>
      </c>
      <c r="AH419" s="20"/>
      <c r="AI419" s="21"/>
      <c r="AJ419">
        <v>10.22700199</v>
      </c>
      <c r="AK419" s="22">
        <v>100</v>
      </c>
      <c r="AL419">
        <v>12.26904493</v>
      </c>
      <c r="AM419" s="22">
        <v>2</v>
      </c>
      <c r="AN419">
        <v>256.45013399999999</v>
      </c>
      <c r="AO419">
        <v>1.594655154</v>
      </c>
      <c r="AP419" s="22">
        <v>2</v>
      </c>
      <c r="AQ419">
        <v>0</v>
      </c>
      <c r="AR419">
        <v>58.983481089999998</v>
      </c>
      <c r="AS419" s="25" t="s">
        <v>249</v>
      </c>
      <c r="AU419" t="s">
        <v>277</v>
      </c>
      <c r="AV419" s="21"/>
      <c r="AW419" s="21"/>
      <c r="AX419" s="75" t="s">
        <v>276</v>
      </c>
      <c r="AZ419" s="16"/>
      <c r="BA419">
        <v>5.57</v>
      </c>
      <c r="BB419">
        <v>4.2</v>
      </c>
      <c r="BC419">
        <v>2.17</v>
      </c>
      <c r="BD419" s="22"/>
      <c r="BE419" s="22"/>
      <c r="BF419">
        <v>7.61</v>
      </c>
      <c r="BG419" s="77">
        <v>39589.381944444445</v>
      </c>
      <c r="BH419" s="21" t="s">
        <v>309</v>
      </c>
      <c r="BI419">
        <v>13.04</v>
      </c>
      <c r="BJ419" s="25" t="s">
        <v>281</v>
      </c>
      <c r="BK419" s="15"/>
      <c r="BL419" s="19"/>
      <c r="BM419" s="15"/>
      <c r="BN419" s="15"/>
      <c r="BO419" s="22"/>
      <c r="BP419" s="22"/>
      <c r="BQ419" t="s">
        <v>303</v>
      </c>
      <c r="BR419" s="16">
        <v>5</v>
      </c>
      <c r="BT419" s="16">
        <v>0</v>
      </c>
      <c r="BU419" s="65"/>
      <c r="BV419">
        <v>390</v>
      </c>
    </row>
    <row r="420" spans="1:74">
      <c r="A420" s="19" t="s">
        <v>269</v>
      </c>
      <c r="B420" s="19">
        <v>1</v>
      </c>
      <c r="C420" t="s">
        <v>257</v>
      </c>
      <c r="D420">
        <v>2</v>
      </c>
      <c r="E420" s="15"/>
      <c r="F420" t="s">
        <v>283</v>
      </c>
      <c r="G420" t="s">
        <v>314</v>
      </c>
      <c r="H420" t="s">
        <v>242</v>
      </c>
      <c r="I420" s="17">
        <f t="shared" si="49"/>
        <v>53.917659999999998</v>
      </c>
      <c r="J420" s="18">
        <f t="shared" si="50"/>
        <v>9.9448799999999995</v>
      </c>
      <c r="L420" s="73" t="s">
        <v>273</v>
      </c>
      <c r="M420">
        <v>8</v>
      </c>
      <c r="N420" s="19"/>
      <c r="O420" s="19"/>
      <c r="P420">
        <v>13</v>
      </c>
      <c r="Q420" s="21" t="s">
        <v>245</v>
      </c>
      <c r="R420" s="15">
        <v>144</v>
      </c>
      <c r="S420" s="22"/>
      <c r="T420" s="22"/>
      <c r="U420" s="76"/>
      <c r="V420">
        <v>1.1529411764705884E-2</v>
      </c>
      <c r="W420" s="43" t="s">
        <v>212</v>
      </c>
      <c r="X420" s="72"/>
      <c r="Y420" s="16">
        <f t="shared" si="56"/>
        <v>3.3</v>
      </c>
      <c r="Z420" s="16">
        <f t="shared" si="51"/>
        <v>5.4</v>
      </c>
      <c r="AA420" s="16">
        <f t="shared" si="52"/>
        <v>91.3</v>
      </c>
      <c r="AB420" s="22">
        <f t="shared" si="53"/>
        <v>3.65</v>
      </c>
      <c r="AC420" s="15"/>
      <c r="AD420" s="22">
        <v>0.10316666666666667</v>
      </c>
      <c r="AE420" s="15"/>
      <c r="AF420" s="22">
        <f t="shared" si="54"/>
        <v>5.8</v>
      </c>
      <c r="AG420" s="22">
        <f t="shared" si="55"/>
        <v>1.4</v>
      </c>
      <c r="AH420" s="20"/>
      <c r="AI420" s="21"/>
      <c r="AJ420">
        <v>9.2654268060000007</v>
      </c>
      <c r="AK420" s="22">
        <v>100</v>
      </c>
      <c r="AL420">
        <v>11.95889373</v>
      </c>
      <c r="AM420" s="22">
        <v>2</v>
      </c>
      <c r="AN420">
        <v>204.31200960000001</v>
      </c>
      <c r="AO420">
        <v>1.316789003</v>
      </c>
      <c r="AP420" s="22">
        <v>2</v>
      </c>
      <c r="AQ420">
        <v>0</v>
      </c>
      <c r="AR420">
        <v>66.208615409999993</v>
      </c>
      <c r="AS420" s="25" t="s">
        <v>249</v>
      </c>
      <c r="AU420" t="s">
        <v>277</v>
      </c>
      <c r="AV420" s="21"/>
      <c r="AW420" s="21"/>
      <c r="AX420" s="75" t="s">
        <v>276</v>
      </c>
      <c r="AZ420" s="16"/>
      <c r="BA420">
        <v>5.57</v>
      </c>
      <c r="BB420">
        <v>4.2</v>
      </c>
      <c r="BC420">
        <v>2.17</v>
      </c>
      <c r="BD420" s="22"/>
      <c r="BE420" s="22"/>
      <c r="BF420">
        <v>7.61</v>
      </c>
      <c r="BG420" s="77">
        <v>39589.381944444445</v>
      </c>
      <c r="BH420" s="21" t="s">
        <v>309</v>
      </c>
      <c r="BI420">
        <v>13.04</v>
      </c>
      <c r="BJ420" s="25" t="s">
        <v>281</v>
      </c>
      <c r="BK420" s="15"/>
      <c r="BL420" s="19"/>
      <c r="BM420" s="15"/>
      <c r="BN420" s="15"/>
      <c r="BO420" s="22"/>
      <c r="BP420" s="22"/>
      <c r="BQ420" t="s">
        <v>303</v>
      </c>
      <c r="BR420" s="16">
        <v>5</v>
      </c>
      <c r="BT420" s="16">
        <v>0</v>
      </c>
      <c r="BU420" s="65"/>
      <c r="BV420">
        <v>390</v>
      </c>
    </row>
    <row r="421" spans="1:74">
      <c r="A421" s="19" t="s">
        <v>269</v>
      </c>
      <c r="B421" s="19">
        <v>1</v>
      </c>
      <c r="C421" t="s">
        <v>257</v>
      </c>
      <c r="D421">
        <v>2</v>
      </c>
      <c r="E421" s="15"/>
      <c r="F421" t="s">
        <v>283</v>
      </c>
      <c r="G421" t="s">
        <v>314</v>
      </c>
      <c r="H421" t="s">
        <v>242</v>
      </c>
      <c r="I421" s="17">
        <f t="shared" si="49"/>
        <v>53.917659999999998</v>
      </c>
      <c r="J421" s="18">
        <f t="shared" si="50"/>
        <v>9.9448799999999995</v>
      </c>
      <c r="L421" s="73" t="s">
        <v>273</v>
      </c>
      <c r="M421">
        <v>9</v>
      </c>
      <c r="N421" s="19"/>
      <c r="O421" s="19"/>
      <c r="P421">
        <v>4.5999999999999996</v>
      </c>
      <c r="Q421" s="21" t="s">
        <v>245</v>
      </c>
      <c r="R421" s="15">
        <v>144</v>
      </c>
      <c r="S421" s="22"/>
      <c r="T421" s="22"/>
      <c r="U421" s="76"/>
      <c r="V421">
        <v>4.5294117647058825E-2</v>
      </c>
      <c r="W421" s="43" t="s">
        <v>212</v>
      </c>
      <c r="X421" s="72"/>
      <c r="Y421" s="16">
        <f t="shared" si="56"/>
        <v>3.3</v>
      </c>
      <c r="Z421" s="16">
        <f t="shared" si="51"/>
        <v>5.4</v>
      </c>
      <c r="AA421" s="16">
        <f t="shared" si="52"/>
        <v>91.3</v>
      </c>
      <c r="AB421" s="22">
        <f t="shared" si="53"/>
        <v>3.65</v>
      </c>
      <c r="AC421" s="15"/>
      <c r="AD421" s="22">
        <v>0.10316666666666667</v>
      </c>
      <c r="AE421" s="15"/>
      <c r="AF421" s="22">
        <f t="shared" si="54"/>
        <v>5.8</v>
      </c>
      <c r="AG421" s="22">
        <f t="shared" si="55"/>
        <v>1.4</v>
      </c>
      <c r="AH421" s="20"/>
      <c r="AI421" s="21"/>
      <c r="AJ421">
        <v>9.7449455339999993</v>
      </c>
      <c r="AK421" s="22">
        <v>100</v>
      </c>
      <c r="AL421">
        <v>11.98038886</v>
      </c>
      <c r="AM421" s="22">
        <v>2</v>
      </c>
      <c r="AN421">
        <v>227.4948393</v>
      </c>
      <c r="AO421">
        <v>1.409246945</v>
      </c>
      <c r="AP421" s="22">
        <v>2</v>
      </c>
      <c r="AQ421">
        <v>0</v>
      </c>
      <c r="AR421">
        <v>65.029566779999996</v>
      </c>
      <c r="AS421" s="25" t="s">
        <v>249</v>
      </c>
      <c r="AU421" t="s">
        <v>277</v>
      </c>
      <c r="AV421" s="21"/>
      <c r="AW421" s="21"/>
      <c r="AX421" s="75" t="s">
        <v>276</v>
      </c>
      <c r="AZ421" s="16"/>
      <c r="BA421">
        <v>5.57</v>
      </c>
      <c r="BB421">
        <v>4.2</v>
      </c>
      <c r="BC421">
        <v>2.17</v>
      </c>
      <c r="BD421" s="22"/>
      <c r="BE421" s="22"/>
      <c r="BF421">
        <v>7.61</v>
      </c>
      <c r="BG421" s="77">
        <v>39589.381944444445</v>
      </c>
      <c r="BH421" s="21" t="s">
        <v>309</v>
      </c>
      <c r="BI421">
        <v>13.04</v>
      </c>
      <c r="BJ421" s="25" t="s">
        <v>281</v>
      </c>
      <c r="BK421" s="15"/>
      <c r="BL421" s="19"/>
      <c r="BM421" s="15"/>
      <c r="BN421" s="15"/>
      <c r="BO421" s="22"/>
      <c r="BP421" s="22"/>
      <c r="BQ421" t="s">
        <v>303</v>
      </c>
      <c r="BR421" s="16">
        <v>5</v>
      </c>
      <c r="BT421" s="16">
        <v>0</v>
      </c>
      <c r="BU421" s="65"/>
      <c r="BV421">
        <v>390</v>
      </c>
    </row>
    <row r="422" spans="1:74">
      <c r="A422" s="19" t="s">
        <v>269</v>
      </c>
      <c r="B422" s="19">
        <v>1</v>
      </c>
      <c r="C422" t="s">
        <v>257</v>
      </c>
      <c r="D422">
        <v>2</v>
      </c>
      <c r="E422" s="15"/>
      <c r="F422" t="s">
        <v>283</v>
      </c>
      <c r="G422" t="s">
        <v>314</v>
      </c>
      <c r="H422" t="s">
        <v>242</v>
      </c>
      <c r="I422" s="17">
        <f t="shared" si="49"/>
        <v>53.917659999999998</v>
      </c>
      <c r="J422" s="18">
        <f t="shared" si="50"/>
        <v>9.9448799999999995</v>
      </c>
      <c r="L422" s="73" t="s">
        <v>273</v>
      </c>
      <c r="M422">
        <v>10</v>
      </c>
      <c r="N422" s="19"/>
      <c r="O422" s="19"/>
      <c r="P422">
        <v>5</v>
      </c>
      <c r="Q422" s="21" t="s">
        <v>245</v>
      </c>
      <c r="R422" s="15">
        <v>144</v>
      </c>
      <c r="S422" s="22"/>
      <c r="T422" s="22"/>
      <c r="U422" s="76"/>
      <c r="V422">
        <v>3.5411764705882351E-2</v>
      </c>
      <c r="W422" s="43" t="s">
        <v>212</v>
      </c>
      <c r="X422" s="72"/>
      <c r="Y422" s="16">
        <f t="shared" si="56"/>
        <v>3.3</v>
      </c>
      <c r="Z422" s="16">
        <f t="shared" si="51"/>
        <v>5.4</v>
      </c>
      <c r="AA422" s="16">
        <f t="shared" si="52"/>
        <v>91.3</v>
      </c>
      <c r="AB422" s="22">
        <f t="shared" si="53"/>
        <v>3.65</v>
      </c>
      <c r="AC422" s="15"/>
      <c r="AD422" s="22">
        <v>0.10316666666666667</v>
      </c>
      <c r="AE422" s="15"/>
      <c r="AF422" s="22">
        <f t="shared" si="54"/>
        <v>5.8</v>
      </c>
      <c r="AG422" s="22">
        <f t="shared" si="55"/>
        <v>1.4</v>
      </c>
      <c r="AH422" s="20"/>
      <c r="AI422" s="21"/>
      <c r="AJ422">
        <v>10.29462279</v>
      </c>
      <c r="AK422" s="22">
        <v>100</v>
      </c>
      <c r="AL422">
        <v>12.352956020000001</v>
      </c>
      <c r="AM422" s="22">
        <v>2</v>
      </c>
      <c r="AN422">
        <v>237.3644281</v>
      </c>
      <c r="AO422">
        <v>1.530588522</v>
      </c>
      <c r="AP422" s="22">
        <v>2</v>
      </c>
      <c r="AQ422">
        <v>0</v>
      </c>
      <c r="AR422">
        <v>63.781046879999998</v>
      </c>
      <c r="AS422" s="25" t="s">
        <v>249</v>
      </c>
      <c r="AU422" t="s">
        <v>277</v>
      </c>
      <c r="AV422" s="21"/>
      <c r="AW422" s="21"/>
      <c r="AX422" s="75" t="s">
        <v>276</v>
      </c>
      <c r="AZ422" s="16"/>
      <c r="BA422">
        <v>5.57</v>
      </c>
      <c r="BB422">
        <v>4.2</v>
      </c>
      <c r="BC422">
        <v>2.17</v>
      </c>
      <c r="BD422" s="22"/>
      <c r="BE422" s="22"/>
      <c r="BF422">
        <v>7.61</v>
      </c>
      <c r="BG422" s="77">
        <v>39589.381944444445</v>
      </c>
      <c r="BH422" s="21" t="s">
        <v>309</v>
      </c>
      <c r="BI422">
        <v>13.04</v>
      </c>
      <c r="BJ422" s="25" t="s">
        <v>281</v>
      </c>
      <c r="BK422" s="15"/>
      <c r="BL422" s="19"/>
      <c r="BM422" s="15"/>
      <c r="BN422" s="15"/>
      <c r="BO422" s="22"/>
      <c r="BP422" s="22"/>
      <c r="BQ422" t="s">
        <v>303</v>
      </c>
      <c r="BR422" s="16">
        <v>5</v>
      </c>
      <c r="BT422" s="16">
        <v>0</v>
      </c>
      <c r="BU422" s="65"/>
      <c r="BV422">
        <v>390</v>
      </c>
    </row>
    <row r="423" spans="1:74">
      <c r="A423" s="19" t="s">
        <v>269</v>
      </c>
      <c r="B423" s="19">
        <v>1</v>
      </c>
      <c r="C423" t="s">
        <v>257</v>
      </c>
      <c r="D423">
        <v>2</v>
      </c>
      <c r="E423" s="15"/>
      <c r="F423" t="s">
        <v>283</v>
      </c>
      <c r="G423" t="s">
        <v>314</v>
      </c>
      <c r="H423" t="s">
        <v>243</v>
      </c>
      <c r="I423" s="17">
        <f t="shared" si="49"/>
        <v>53.917659999999998</v>
      </c>
      <c r="J423" s="18">
        <f t="shared" si="50"/>
        <v>9.9448799999999995</v>
      </c>
      <c r="L423" s="73" t="s">
        <v>273</v>
      </c>
      <c r="M423">
        <v>1</v>
      </c>
      <c r="N423" s="19"/>
      <c r="O423" s="19"/>
      <c r="P423">
        <v>3.3</v>
      </c>
      <c r="Q423" s="21" t="s">
        <v>245</v>
      </c>
      <c r="R423" s="15">
        <v>144</v>
      </c>
      <c r="S423" s="22"/>
      <c r="T423" s="22"/>
      <c r="U423" s="76"/>
      <c r="V423">
        <v>0.5641176470588235</v>
      </c>
      <c r="W423" s="43" t="s">
        <v>212</v>
      </c>
      <c r="X423" s="72"/>
      <c r="Y423" s="16">
        <f t="shared" si="56"/>
        <v>3.3</v>
      </c>
      <c r="Z423" s="16">
        <f t="shared" si="51"/>
        <v>5.4</v>
      </c>
      <c r="AA423" s="16">
        <f t="shared" si="52"/>
        <v>91.3</v>
      </c>
      <c r="AB423" s="22">
        <f t="shared" si="53"/>
        <v>3.65</v>
      </c>
      <c r="AC423" s="15"/>
      <c r="AD423" s="22">
        <v>0.10316666666666667</v>
      </c>
      <c r="AE423" s="15"/>
      <c r="AF423" s="22">
        <f t="shared" si="54"/>
        <v>5.8</v>
      </c>
      <c r="AG423" s="22">
        <f t="shared" si="55"/>
        <v>1.4</v>
      </c>
      <c r="AH423" s="20"/>
      <c r="AI423" s="21"/>
      <c r="AJ423">
        <v>13.222385709999999</v>
      </c>
      <c r="AK423" s="22">
        <v>100</v>
      </c>
      <c r="AL423">
        <v>12.076819049999999</v>
      </c>
      <c r="AM423" s="22">
        <v>2</v>
      </c>
      <c r="AN423">
        <v>444.3024762</v>
      </c>
      <c r="AO423">
        <v>2.130850476</v>
      </c>
      <c r="AP423" s="22">
        <v>2</v>
      </c>
      <c r="AQ423">
        <v>0</v>
      </c>
      <c r="AR423">
        <v>53.954161900000003</v>
      </c>
      <c r="AS423" s="25" t="s">
        <v>249</v>
      </c>
      <c r="AU423" t="s">
        <v>277</v>
      </c>
      <c r="AV423" s="21"/>
      <c r="AW423" s="21"/>
      <c r="AX423" s="75" t="s">
        <v>276</v>
      </c>
      <c r="AZ423" s="16"/>
      <c r="BA423">
        <v>5.57</v>
      </c>
      <c r="BB423">
        <v>4.2</v>
      </c>
      <c r="BC423">
        <v>2.17</v>
      </c>
      <c r="BD423" s="22"/>
      <c r="BE423" s="22"/>
      <c r="BF423">
        <v>7.61</v>
      </c>
      <c r="BG423" s="77">
        <v>39589.395833333336</v>
      </c>
      <c r="BH423" s="21" t="s">
        <v>309</v>
      </c>
      <c r="BI423">
        <v>13.04</v>
      </c>
      <c r="BJ423" s="25" t="s">
        <v>281</v>
      </c>
      <c r="BK423" s="15"/>
      <c r="BL423" s="19"/>
      <c r="BM423" s="15"/>
      <c r="BN423" s="15"/>
      <c r="BO423" s="22"/>
      <c r="BP423" s="22"/>
      <c r="BQ423" t="s">
        <v>303</v>
      </c>
      <c r="BR423" s="16">
        <v>5</v>
      </c>
      <c r="BT423" s="16">
        <v>0</v>
      </c>
      <c r="BU423" s="65"/>
      <c r="BV423">
        <v>390</v>
      </c>
    </row>
    <row r="424" spans="1:74">
      <c r="A424" s="19" t="s">
        <v>269</v>
      </c>
      <c r="B424" s="19">
        <v>1</v>
      </c>
      <c r="C424" t="s">
        <v>257</v>
      </c>
      <c r="D424">
        <v>2</v>
      </c>
      <c r="E424" s="15"/>
      <c r="F424" t="s">
        <v>283</v>
      </c>
      <c r="G424" t="s">
        <v>314</v>
      </c>
      <c r="H424" t="s">
        <v>243</v>
      </c>
      <c r="I424" s="17">
        <f t="shared" si="49"/>
        <v>53.917659999999998</v>
      </c>
      <c r="J424" s="18">
        <f t="shared" si="50"/>
        <v>9.9448799999999995</v>
      </c>
      <c r="L424" s="73" t="s">
        <v>273</v>
      </c>
      <c r="M424">
        <v>2</v>
      </c>
      <c r="N424" s="19"/>
      <c r="O424" s="19"/>
      <c r="P424">
        <v>2.9</v>
      </c>
      <c r="Q424" s="21" t="s">
        <v>245</v>
      </c>
      <c r="R424" s="15">
        <v>144</v>
      </c>
      <c r="S424" s="22"/>
      <c r="T424" s="22"/>
      <c r="U424" s="76"/>
      <c r="V424">
        <v>0.39117647058823524</v>
      </c>
      <c r="W424" s="43" t="s">
        <v>212</v>
      </c>
      <c r="X424" s="72"/>
      <c r="Y424" s="16">
        <f t="shared" si="56"/>
        <v>3.3</v>
      </c>
      <c r="Z424" s="16">
        <f t="shared" si="51"/>
        <v>5.4</v>
      </c>
      <c r="AA424" s="16">
        <f t="shared" si="52"/>
        <v>91.3</v>
      </c>
      <c r="AB424" s="22">
        <f t="shared" si="53"/>
        <v>3.65</v>
      </c>
      <c r="AC424" s="15"/>
      <c r="AD424" s="22">
        <v>0.10316666666666667</v>
      </c>
      <c r="AE424" s="15"/>
      <c r="AF424" s="22">
        <f t="shared" si="54"/>
        <v>5.8</v>
      </c>
      <c r="AG424" s="22">
        <f t="shared" si="55"/>
        <v>1.4</v>
      </c>
      <c r="AH424" s="20"/>
      <c r="AI424" s="21"/>
      <c r="AJ424">
        <v>13.919613160000001</v>
      </c>
      <c r="AK424" s="22">
        <v>100</v>
      </c>
      <c r="AL424">
        <v>13.326292110000001</v>
      </c>
      <c r="AM424" s="22">
        <v>2</v>
      </c>
      <c r="AN424">
        <v>451.36513159999998</v>
      </c>
      <c r="AO424">
        <v>2.4805021049999998</v>
      </c>
      <c r="AP424" s="22">
        <v>2</v>
      </c>
      <c r="AQ424">
        <v>0</v>
      </c>
      <c r="AR424">
        <v>46.982131580000001</v>
      </c>
      <c r="AS424" s="25" t="s">
        <v>249</v>
      </c>
      <c r="AU424" t="s">
        <v>277</v>
      </c>
      <c r="AV424" s="21"/>
      <c r="AW424" s="21"/>
      <c r="AX424" s="75" t="s">
        <v>276</v>
      </c>
      <c r="AZ424" s="16"/>
      <c r="BA424">
        <v>5.57</v>
      </c>
      <c r="BB424">
        <v>4.2</v>
      </c>
      <c r="BC424">
        <v>2.17</v>
      </c>
      <c r="BD424" s="22"/>
      <c r="BE424" s="22"/>
      <c r="BF424">
        <v>7.61</v>
      </c>
      <c r="BG424" s="77">
        <v>39589.395833333336</v>
      </c>
      <c r="BH424" s="21" t="s">
        <v>309</v>
      </c>
      <c r="BI424">
        <v>13.04</v>
      </c>
      <c r="BJ424" s="25" t="s">
        <v>281</v>
      </c>
      <c r="BK424" s="15"/>
      <c r="BL424" s="19"/>
      <c r="BM424" s="15"/>
      <c r="BN424" s="15"/>
      <c r="BO424" s="22"/>
      <c r="BP424" s="22"/>
      <c r="BQ424" t="s">
        <v>303</v>
      </c>
      <c r="BR424" s="16">
        <v>5</v>
      </c>
      <c r="BT424" s="16">
        <v>0</v>
      </c>
      <c r="BU424" s="65"/>
      <c r="BV424">
        <v>390</v>
      </c>
    </row>
    <row r="425" spans="1:74">
      <c r="A425" s="19" t="s">
        <v>269</v>
      </c>
      <c r="B425" s="19">
        <v>1</v>
      </c>
      <c r="C425" t="s">
        <v>257</v>
      </c>
      <c r="D425">
        <v>2</v>
      </c>
      <c r="E425" s="15"/>
      <c r="F425" t="s">
        <v>283</v>
      </c>
      <c r="G425" t="s">
        <v>314</v>
      </c>
      <c r="H425" t="s">
        <v>243</v>
      </c>
      <c r="I425" s="17">
        <f t="shared" si="49"/>
        <v>53.917659999999998</v>
      </c>
      <c r="J425" s="18">
        <f t="shared" si="50"/>
        <v>9.9448799999999995</v>
      </c>
      <c r="L425" s="73" t="s">
        <v>273</v>
      </c>
      <c r="M425">
        <v>3</v>
      </c>
      <c r="N425" s="19"/>
      <c r="O425" s="19"/>
      <c r="P425">
        <v>3.2</v>
      </c>
      <c r="Q425" s="21" t="s">
        <v>245</v>
      </c>
      <c r="R425" s="15">
        <v>144</v>
      </c>
      <c r="S425" s="22"/>
      <c r="T425" s="22"/>
      <c r="U425" s="76"/>
      <c r="V425">
        <v>0.44635294117647062</v>
      </c>
      <c r="W425" s="43" t="s">
        <v>212</v>
      </c>
      <c r="X425" s="72"/>
      <c r="Y425" s="16">
        <f t="shared" si="56"/>
        <v>3.3</v>
      </c>
      <c r="Z425" s="16">
        <f t="shared" si="51"/>
        <v>5.4</v>
      </c>
      <c r="AA425" s="16">
        <f t="shared" si="52"/>
        <v>91.3</v>
      </c>
      <c r="AB425" s="22">
        <f t="shared" si="53"/>
        <v>3.65</v>
      </c>
      <c r="AC425" s="15"/>
      <c r="AD425" s="22">
        <v>0.10316666666666667</v>
      </c>
      <c r="AE425" s="15"/>
      <c r="AF425" s="22">
        <f t="shared" si="54"/>
        <v>5.8</v>
      </c>
      <c r="AG425" s="22">
        <f t="shared" si="55"/>
        <v>1.4</v>
      </c>
      <c r="AH425" s="20"/>
      <c r="AI425" s="21"/>
      <c r="AJ425">
        <v>13.69322586</v>
      </c>
      <c r="AK425" s="22">
        <v>100</v>
      </c>
      <c r="AL425">
        <v>13.900889660000001</v>
      </c>
      <c r="AM425" s="22">
        <v>2</v>
      </c>
      <c r="AN425">
        <v>356.56721429999999</v>
      </c>
      <c r="AO425">
        <v>2.3931313790000002</v>
      </c>
      <c r="AP425" s="22">
        <v>2</v>
      </c>
      <c r="AQ425">
        <v>0</v>
      </c>
      <c r="AR425">
        <v>44.870563789999999</v>
      </c>
      <c r="AS425" s="25" t="s">
        <v>249</v>
      </c>
      <c r="AU425" t="s">
        <v>277</v>
      </c>
      <c r="AV425" s="21"/>
      <c r="AW425" s="21"/>
      <c r="AX425" s="75" t="s">
        <v>276</v>
      </c>
      <c r="AZ425" s="16"/>
      <c r="BA425">
        <v>5.57</v>
      </c>
      <c r="BB425">
        <v>4.2</v>
      </c>
      <c r="BC425">
        <v>2.17</v>
      </c>
      <c r="BD425" s="22"/>
      <c r="BE425" s="22"/>
      <c r="BF425">
        <v>7.61</v>
      </c>
      <c r="BG425" s="77">
        <v>39589.395833333336</v>
      </c>
      <c r="BH425" s="21" t="s">
        <v>309</v>
      </c>
      <c r="BI425">
        <v>13.04</v>
      </c>
      <c r="BJ425" s="25" t="s">
        <v>281</v>
      </c>
      <c r="BK425" s="15"/>
      <c r="BL425" s="19"/>
      <c r="BM425" s="15"/>
      <c r="BN425" s="15"/>
      <c r="BO425" s="22"/>
      <c r="BP425" s="22"/>
      <c r="BQ425" t="s">
        <v>303</v>
      </c>
      <c r="BR425" s="16">
        <v>5</v>
      </c>
      <c r="BT425" s="16">
        <v>0</v>
      </c>
      <c r="BU425" s="65"/>
      <c r="BV425">
        <v>390</v>
      </c>
    </row>
    <row r="426" spans="1:74">
      <c r="A426" s="19" t="s">
        <v>269</v>
      </c>
      <c r="B426" s="19">
        <v>1</v>
      </c>
      <c r="C426" t="s">
        <v>257</v>
      </c>
      <c r="D426">
        <v>2</v>
      </c>
      <c r="E426" s="15"/>
      <c r="F426" t="s">
        <v>283</v>
      </c>
      <c r="G426" t="s">
        <v>314</v>
      </c>
      <c r="H426" t="s">
        <v>243</v>
      </c>
      <c r="I426" s="17">
        <f t="shared" si="49"/>
        <v>53.917659999999998</v>
      </c>
      <c r="J426" s="18">
        <f t="shared" si="50"/>
        <v>9.9448799999999995</v>
      </c>
      <c r="L426" s="73" t="s">
        <v>273</v>
      </c>
      <c r="M426">
        <v>4</v>
      </c>
      <c r="N426" s="19"/>
      <c r="O426" s="19"/>
      <c r="P426">
        <v>13</v>
      </c>
      <c r="Q426" s="21" t="s">
        <v>245</v>
      </c>
      <c r="R426" s="15">
        <v>144</v>
      </c>
      <c r="S426" s="22"/>
      <c r="T426" s="22"/>
      <c r="U426" s="76"/>
      <c r="V426">
        <v>5.682352941176471E-2</v>
      </c>
      <c r="W426" s="43" t="s">
        <v>212</v>
      </c>
      <c r="X426" s="72"/>
      <c r="Y426" s="16">
        <f t="shared" si="56"/>
        <v>3.3</v>
      </c>
      <c r="Z426" s="16">
        <f t="shared" si="51"/>
        <v>5.4</v>
      </c>
      <c r="AA426" s="16">
        <f t="shared" si="52"/>
        <v>91.3</v>
      </c>
      <c r="AB426" s="22">
        <f t="shared" si="53"/>
        <v>3.65</v>
      </c>
      <c r="AC426" s="15"/>
      <c r="AD426" s="22">
        <v>0.10316666666666667</v>
      </c>
      <c r="AE426" s="15"/>
      <c r="AF426" s="22">
        <f t="shared" si="54"/>
        <v>5.8</v>
      </c>
      <c r="AG426" s="22">
        <f t="shared" si="55"/>
        <v>1.4</v>
      </c>
      <c r="AH426" s="20"/>
      <c r="AI426" s="21"/>
      <c r="AJ426">
        <v>8.3927492570000002</v>
      </c>
      <c r="AK426" s="22">
        <v>100</v>
      </c>
      <c r="AL426">
        <v>11.631842349999999</v>
      </c>
      <c r="AM426" s="22">
        <v>2</v>
      </c>
      <c r="AN426">
        <v>203.98028110000001</v>
      </c>
      <c r="AO426">
        <v>1.3160427649999999</v>
      </c>
      <c r="AP426" s="22">
        <v>2</v>
      </c>
      <c r="AQ426">
        <v>0</v>
      </c>
      <c r="AR426">
        <v>66.151386759999994</v>
      </c>
      <c r="AS426" s="25" t="s">
        <v>249</v>
      </c>
      <c r="AU426" t="s">
        <v>277</v>
      </c>
      <c r="AV426" s="21"/>
      <c r="AW426" s="21"/>
      <c r="AX426" s="75" t="s">
        <v>276</v>
      </c>
      <c r="AZ426" s="16"/>
      <c r="BA426">
        <v>5.57</v>
      </c>
      <c r="BB426">
        <v>4.2</v>
      </c>
      <c r="BC426">
        <v>2.17</v>
      </c>
      <c r="BD426" s="22"/>
      <c r="BE426" s="22"/>
      <c r="BF426">
        <v>7.61</v>
      </c>
      <c r="BG426" s="77">
        <v>39589.395833333336</v>
      </c>
      <c r="BH426" s="21" t="s">
        <v>309</v>
      </c>
      <c r="BI426">
        <v>13.04</v>
      </c>
      <c r="BJ426" s="25" t="s">
        <v>281</v>
      </c>
      <c r="BK426" s="15"/>
      <c r="BL426" s="19"/>
      <c r="BM426" s="15"/>
      <c r="BN426" s="15"/>
      <c r="BO426" s="22"/>
      <c r="BP426" s="22"/>
      <c r="BQ426" t="s">
        <v>303</v>
      </c>
      <c r="BR426" s="16">
        <v>5</v>
      </c>
      <c r="BT426" s="16">
        <v>0</v>
      </c>
      <c r="BU426" s="65"/>
      <c r="BV426">
        <v>390</v>
      </c>
    </row>
    <row r="427" spans="1:74">
      <c r="A427" s="19" t="s">
        <v>269</v>
      </c>
      <c r="B427" s="19">
        <v>1</v>
      </c>
      <c r="C427" t="s">
        <v>257</v>
      </c>
      <c r="D427">
        <v>2</v>
      </c>
      <c r="E427" s="15"/>
      <c r="F427" t="s">
        <v>283</v>
      </c>
      <c r="G427" t="s">
        <v>314</v>
      </c>
      <c r="H427" t="s">
        <v>243</v>
      </c>
      <c r="I427" s="17">
        <f t="shared" si="49"/>
        <v>53.917659999999998</v>
      </c>
      <c r="J427" s="18">
        <f t="shared" si="50"/>
        <v>9.9448799999999995</v>
      </c>
      <c r="L427" s="73" t="s">
        <v>273</v>
      </c>
      <c r="M427">
        <v>5</v>
      </c>
      <c r="N427" s="19"/>
      <c r="O427" s="19"/>
      <c r="P427">
        <v>3.4</v>
      </c>
      <c r="Q427" s="21" t="s">
        <v>245</v>
      </c>
      <c r="R427" s="15">
        <v>144</v>
      </c>
      <c r="S427" s="22"/>
      <c r="T427" s="22"/>
      <c r="U427" s="76"/>
      <c r="V427">
        <v>0.20341176470588238</v>
      </c>
      <c r="W427" s="43" t="s">
        <v>212</v>
      </c>
      <c r="X427" s="72"/>
      <c r="Y427" s="16">
        <f t="shared" si="56"/>
        <v>3.3</v>
      </c>
      <c r="Z427" s="16">
        <f t="shared" si="51"/>
        <v>5.4</v>
      </c>
      <c r="AA427" s="16">
        <f t="shared" si="52"/>
        <v>91.3</v>
      </c>
      <c r="AB427" s="22">
        <f t="shared" si="53"/>
        <v>3.65</v>
      </c>
      <c r="AC427" s="15"/>
      <c r="AD427" s="22">
        <v>0.10316666666666667</v>
      </c>
      <c r="AE427" s="15"/>
      <c r="AF427" s="22">
        <f t="shared" si="54"/>
        <v>5.8</v>
      </c>
      <c r="AG427" s="22">
        <f t="shared" si="55"/>
        <v>1.4</v>
      </c>
      <c r="AH427" s="20"/>
      <c r="AI427" s="21"/>
      <c r="AJ427">
        <v>9.0156608909999996</v>
      </c>
      <c r="AK427" s="22">
        <v>100</v>
      </c>
      <c r="AL427">
        <v>11.55501173</v>
      </c>
      <c r="AM427" s="22">
        <v>2</v>
      </c>
      <c r="AN427">
        <v>247.62962970000001</v>
      </c>
      <c r="AO427">
        <v>1.4419892050000001</v>
      </c>
      <c r="AP427" s="22">
        <v>2</v>
      </c>
      <c r="AQ427">
        <v>0</v>
      </c>
      <c r="AR427">
        <v>63.381577559999997</v>
      </c>
      <c r="AS427" s="25" t="s">
        <v>249</v>
      </c>
      <c r="AU427" t="s">
        <v>277</v>
      </c>
      <c r="AV427" s="21"/>
      <c r="AW427" s="21"/>
      <c r="AX427" s="75" t="s">
        <v>276</v>
      </c>
      <c r="AZ427" s="16"/>
      <c r="BA427">
        <v>5.57</v>
      </c>
      <c r="BB427">
        <v>4.2</v>
      </c>
      <c r="BC427">
        <v>2.17</v>
      </c>
      <c r="BD427" s="22"/>
      <c r="BE427" s="22"/>
      <c r="BF427">
        <v>7.61</v>
      </c>
      <c r="BG427" s="77">
        <v>39589.395833333336</v>
      </c>
      <c r="BH427" s="21" t="s">
        <v>309</v>
      </c>
      <c r="BI427">
        <v>13.04</v>
      </c>
      <c r="BJ427" s="25" t="s">
        <v>281</v>
      </c>
      <c r="BK427" s="15"/>
      <c r="BL427" s="19"/>
      <c r="BM427" s="15"/>
      <c r="BN427" s="15"/>
      <c r="BO427" s="22"/>
      <c r="BP427" s="22"/>
      <c r="BQ427" t="s">
        <v>303</v>
      </c>
      <c r="BR427" s="16">
        <v>5</v>
      </c>
      <c r="BT427" s="16">
        <v>0</v>
      </c>
      <c r="BU427" s="65"/>
      <c r="BV427">
        <v>390</v>
      </c>
    </row>
    <row r="428" spans="1:74">
      <c r="A428" s="19" t="s">
        <v>269</v>
      </c>
      <c r="B428" s="19">
        <v>1</v>
      </c>
      <c r="C428" t="s">
        <v>257</v>
      </c>
      <c r="D428">
        <v>2</v>
      </c>
      <c r="E428" s="15"/>
      <c r="F428" t="s">
        <v>283</v>
      </c>
      <c r="G428" t="s">
        <v>314</v>
      </c>
      <c r="H428" t="s">
        <v>243</v>
      </c>
      <c r="I428" s="17">
        <f t="shared" si="49"/>
        <v>53.917659999999998</v>
      </c>
      <c r="J428" s="18">
        <f t="shared" si="50"/>
        <v>9.9448799999999995</v>
      </c>
      <c r="L428" s="73" t="s">
        <v>273</v>
      </c>
      <c r="M428">
        <v>6</v>
      </c>
      <c r="N428" s="19"/>
      <c r="O428" s="19"/>
      <c r="P428">
        <v>4.0999999999999996</v>
      </c>
      <c r="Q428" s="21" t="s">
        <v>245</v>
      </c>
      <c r="R428" s="15">
        <v>144</v>
      </c>
      <c r="S428" s="22"/>
      <c r="T428" s="22"/>
      <c r="U428" s="76"/>
      <c r="V428">
        <v>0.10376470588235294</v>
      </c>
      <c r="W428" s="43" t="s">
        <v>212</v>
      </c>
      <c r="X428" s="72"/>
      <c r="Y428" s="16">
        <f t="shared" si="56"/>
        <v>3.3</v>
      </c>
      <c r="Z428" s="16">
        <f t="shared" si="51"/>
        <v>5.4</v>
      </c>
      <c r="AA428" s="16">
        <f t="shared" si="52"/>
        <v>91.3</v>
      </c>
      <c r="AB428" s="22">
        <f t="shared" si="53"/>
        <v>3.65</v>
      </c>
      <c r="AC428" s="15"/>
      <c r="AD428" s="22">
        <v>0.10316666666666667</v>
      </c>
      <c r="AE428" s="15"/>
      <c r="AF428" s="22">
        <f t="shared" si="54"/>
        <v>5.8</v>
      </c>
      <c r="AG428" s="22">
        <f t="shared" si="55"/>
        <v>1.4</v>
      </c>
      <c r="AH428" s="20"/>
      <c r="AI428" s="21"/>
      <c r="AJ428">
        <v>9.7938761060000008</v>
      </c>
      <c r="AK428" s="22">
        <v>100</v>
      </c>
      <c r="AL428">
        <v>11.948955720000001</v>
      </c>
      <c r="AM428" s="22">
        <v>2</v>
      </c>
      <c r="AN428">
        <v>267.61883460000001</v>
      </c>
      <c r="AO428">
        <v>1.5219834779999999</v>
      </c>
      <c r="AP428" s="22">
        <v>2</v>
      </c>
      <c r="AQ428">
        <v>0</v>
      </c>
      <c r="AR428">
        <v>60.27075722</v>
      </c>
      <c r="AS428" s="25" t="s">
        <v>249</v>
      </c>
      <c r="AU428" t="s">
        <v>277</v>
      </c>
      <c r="AV428" s="21"/>
      <c r="AW428" s="21"/>
      <c r="AX428" s="75" t="s">
        <v>276</v>
      </c>
      <c r="AZ428" s="16"/>
      <c r="BA428">
        <v>5.57</v>
      </c>
      <c r="BB428">
        <v>4.2</v>
      </c>
      <c r="BC428">
        <v>2.17</v>
      </c>
      <c r="BD428" s="22"/>
      <c r="BE428" s="22"/>
      <c r="BF428">
        <v>7.61</v>
      </c>
      <c r="BG428" s="77">
        <v>39589.395833333336</v>
      </c>
      <c r="BH428" s="21" t="s">
        <v>309</v>
      </c>
      <c r="BI428">
        <v>13.04</v>
      </c>
      <c r="BJ428" s="25" t="s">
        <v>281</v>
      </c>
      <c r="BK428" s="15"/>
      <c r="BL428" s="19"/>
      <c r="BM428" s="15"/>
      <c r="BN428" s="15"/>
      <c r="BO428" s="22"/>
      <c r="BP428" s="22"/>
      <c r="BQ428" t="s">
        <v>303</v>
      </c>
      <c r="BR428" s="16">
        <v>5</v>
      </c>
      <c r="BT428" s="16">
        <v>0</v>
      </c>
      <c r="BU428" s="65"/>
      <c r="BV428">
        <v>390</v>
      </c>
    </row>
    <row r="429" spans="1:74">
      <c r="A429" s="19" t="s">
        <v>269</v>
      </c>
      <c r="B429" s="19">
        <v>1</v>
      </c>
      <c r="C429" t="s">
        <v>257</v>
      </c>
      <c r="D429">
        <v>2</v>
      </c>
      <c r="E429" s="15"/>
      <c r="F429" t="s">
        <v>283</v>
      </c>
      <c r="G429" t="s">
        <v>314</v>
      </c>
      <c r="H429" t="s">
        <v>243</v>
      </c>
      <c r="I429" s="17">
        <f t="shared" si="49"/>
        <v>53.917659999999998</v>
      </c>
      <c r="J429" s="18">
        <f t="shared" si="50"/>
        <v>9.9448799999999995</v>
      </c>
      <c r="L429" s="73" t="s">
        <v>273</v>
      </c>
      <c r="M429">
        <v>7</v>
      </c>
      <c r="N429" s="19"/>
      <c r="O429" s="19"/>
      <c r="P429">
        <v>3.4</v>
      </c>
      <c r="Q429" s="21" t="s">
        <v>245</v>
      </c>
      <c r="R429" s="15">
        <v>144</v>
      </c>
      <c r="S429" s="22"/>
      <c r="T429" s="22"/>
      <c r="U429" s="76"/>
      <c r="V429">
        <v>8.0705882352941183E-2</v>
      </c>
      <c r="W429" s="43" t="s">
        <v>212</v>
      </c>
      <c r="X429" s="72"/>
      <c r="Y429" s="16">
        <f t="shared" si="56"/>
        <v>3.3</v>
      </c>
      <c r="Z429" s="16">
        <f t="shared" si="51"/>
        <v>5.4</v>
      </c>
      <c r="AA429" s="16">
        <f t="shared" si="52"/>
        <v>91.3</v>
      </c>
      <c r="AB429" s="22">
        <f t="shared" si="53"/>
        <v>3.65</v>
      </c>
      <c r="AC429" s="15"/>
      <c r="AD429" s="22">
        <v>0.10316666666666667</v>
      </c>
      <c r="AE429" s="15"/>
      <c r="AF429" s="22">
        <f t="shared" si="54"/>
        <v>5.8</v>
      </c>
      <c r="AG429" s="22">
        <f t="shared" si="55"/>
        <v>1.4</v>
      </c>
      <c r="AH429" s="20"/>
      <c r="AI429" s="21"/>
      <c r="AJ429">
        <v>10.235794500000001</v>
      </c>
      <c r="AK429" s="22">
        <v>100</v>
      </c>
      <c r="AL429">
        <v>12.29694565</v>
      </c>
      <c r="AM429" s="22">
        <v>2</v>
      </c>
      <c r="AN429">
        <v>256.5840776</v>
      </c>
      <c r="AO429">
        <v>1.5892907300000001</v>
      </c>
      <c r="AP429" s="22">
        <v>2</v>
      </c>
      <c r="AQ429">
        <v>0</v>
      </c>
      <c r="AR429">
        <v>58.879604999999998</v>
      </c>
      <c r="AS429" s="25" t="s">
        <v>249</v>
      </c>
      <c r="AU429" t="s">
        <v>277</v>
      </c>
      <c r="AV429" s="21"/>
      <c r="AW429" s="21"/>
      <c r="AX429" s="75" t="s">
        <v>276</v>
      </c>
      <c r="AZ429" s="16"/>
      <c r="BA429">
        <v>5.57</v>
      </c>
      <c r="BB429">
        <v>4.2</v>
      </c>
      <c r="BC429">
        <v>2.17</v>
      </c>
      <c r="BD429" s="22"/>
      <c r="BE429" s="22"/>
      <c r="BF429">
        <v>7.61</v>
      </c>
      <c r="BG429" s="77">
        <v>39589.395833333336</v>
      </c>
      <c r="BH429" s="21" t="s">
        <v>309</v>
      </c>
      <c r="BI429">
        <v>13.04</v>
      </c>
      <c r="BJ429" s="25" t="s">
        <v>281</v>
      </c>
      <c r="BK429" s="15"/>
      <c r="BL429" s="19"/>
      <c r="BM429" s="15"/>
      <c r="BN429" s="15"/>
      <c r="BO429" s="22"/>
      <c r="BP429" s="22"/>
      <c r="BQ429" t="s">
        <v>303</v>
      </c>
      <c r="BR429" s="16">
        <v>5</v>
      </c>
      <c r="BT429" s="16">
        <v>0</v>
      </c>
      <c r="BU429" s="65"/>
      <c r="BV429">
        <v>390</v>
      </c>
    </row>
    <row r="430" spans="1:74">
      <c r="A430" s="19" t="s">
        <v>269</v>
      </c>
      <c r="B430" s="19">
        <v>1</v>
      </c>
      <c r="C430" t="s">
        <v>257</v>
      </c>
      <c r="D430">
        <v>2</v>
      </c>
      <c r="E430" s="15"/>
      <c r="F430" t="s">
        <v>283</v>
      </c>
      <c r="G430" t="s">
        <v>314</v>
      </c>
      <c r="H430" t="s">
        <v>243</v>
      </c>
      <c r="I430" s="17">
        <f t="shared" si="49"/>
        <v>53.917659999999998</v>
      </c>
      <c r="J430" s="18">
        <f t="shared" si="50"/>
        <v>9.9448799999999995</v>
      </c>
      <c r="L430" s="73" t="s">
        <v>273</v>
      </c>
      <c r="M430">
        <v>8</v>
      </c>
      <c r="N430" s="19"/>
      <c r="O430" s="19"/>
      <c r="P430">
        <v>13</v>
      </c>
      <c r="Q430" s="21" t="s">
        <v>245</v>
      </c>
      <c r="R430" s="15">
        <v>144</v>
      </c>
      <c r="S430" s="22"/>
      <c r="T430" s="22"/>
      <c r="U430" s="76"/>
      <c r="V430">
        <v>1.5647058823529413E-2</v>
      </c>
      <c r="W430" s="43" t="s">
        <v>212</v>
      </c>
      <c r="X430" s="72"/>
      <c r="Y430" s="16">
        <f t="shared" si="56"/>
        <v>3.3</v>
      </c>
      <c r="Z430" s="16">
        <f t="shared" si="51"/>
        <v>5.4</v>
      </c>
      <c r="AA430" s="16">
        <f t="shared" si="52"/>
        <v>91.3</v>
      </c>
      <c r="AB430" s="22">
        <f t="shared" si="53"/>
        <v>3.65</v>
      </c>
      <c r="AC430" s="15"/>
      <c r="AD430" s="22">
        <v>0.10316666666666667</v>
      </c>
      <c r="AE430" s="15"/>
      <c r="AF430" s="22">
        <f t="shared" si="54"/>
        <v>5.8</v>
      </c>
      <c r="AG430" s="22">
        <f t="shared" si="55"/>
        <v>1.4</v>
      </c>
      <c r="AH430" s="20"/>
      <c r="AI430" s="21"/>
      <c r="AJ430">
        <v>9.272009637</v>
      </c>
      <c r="AK430" s="22">
        <v>100</v>
      </c>
      <c r="AL430">
        <v>11.959877629999999</v>
      </c>
      <c r="AM430" s="22">
        <v>2</v>
      </c>
      <c r="AN430">
        <v>205.55311029999999</v>
      </c>
      <c r="AO430">
        <v>1.3142458340000001</v>
      </c>
      <c r="AP430" s="22">
        <v>2</v>
      </c>
      <c r="AQ430">
        <v>0</v>
      </c>
      <c r="AR430">
        <v>66.162807549999997</v>
      </c>
      <c r="AS430" s="25" t="s">
        <v>249</v>
      </c>
      <c r="AU430" t="s">
        <v>277</v>
      </c>
      <c r="AV430" s="21"/>
      <c r="AW430" s="21"/>
      <c r="AX430" s="75" t="s">
        <v>276</v>
      </c>
      <c r="AZ430" s="16"/>
      <c r="BA430">
        <v>5.57</v>
      </c>
      <c r="BB430">
        <v>4.2</v>
      </c>
      <c r="BC430">
        <v>2.17</v>
      </c>
      <c r="BD430" s="22"/>
      <c r="BE430" s="22"/>
      <c r="BF430">
        <v>7.61</v>
      </c>
      <c r="BG430" s="77">
        <v>39589.395833333336</v>
      </c>
      <c r="BH430" s="21" t="s">
        <v>309</v>
      </c>
      <c r="BI430">
        <v>13.04</v>
      </c>
      <c r="BJ430" s="25" t="s">
        <v>281</v>
      </c>
      <c r="BK430" s="15"/>
      <c r="BL430" s="19"/>
      <c r="BM430" s="15"/>
      <c r="BN430" s="15"/>
      <c r="BO430" s="22"/>
      <c r="BP430" s="22"/>
      <c r="BQ430" t="s">
        <v>303</v>
      </c>
      <c r="BR430" s="16">
        <v>5</v>
      </c>
      <c r="BT430" s="16">
        <v>0</v>
      </c>
      <c r="BU430" s="65"/>
      <c r="BV430">
        <v>390</v>
      </c>
    </row>
    <row r="431" spans="1:74">
      <c r="A431" s="19" t="s">
        <v>269</v>
      </c>
      <c r="B431" s="19">
        <v>1</v>
      </c>
      <c r="C431" t="s">
        <v>257</v>
      </c>
      <c r="D431">
        <v>2</v>
      </c>
      <c r="E431" s="15"/>
      <c r="F431" t="s">
        <v>283</v>
      </c>
      <c r="G431" t="s">
        <v>314</v>
      </c>
      <c r="H431" t="s">
        <v>243</v>
      </c>
      <c r="I431" s="17">
        <f t="shared" si="49"/>
        <v>53.917659999999998</v>
      </c>
      <c r="J431" s="18">
        <f t="shared" si="50"/>
        <v>9.9448799999999995</v>
      </c>
      <c r="L431" s="73" t="s">
        <v>273</v>
      </c>
      <c r="M431">
        <v>9</v>
      </c>
      <c r="N431" s="19"/>
      <c r="O431" s="19"/>
      <c r="P431">
        <v>4.5</v>
      </c>
      <c r="Q431" s="21" t="s">
        <v>245</v>
      </c>
      <c r="R431" s="15">
        <v>144</v>
      </c>
      <c r="S431" s="22"/>
      <c r="T431" s="22"/>
      <c r="U431" s="76"/>
      <c r="V431">
        <v>8.1529411764705892E-2</v>
      </c>
      <c r="W431" s="43" t="s">
        <v>212</v>
      </c>
      <c r="X431" s="72"/>
      <c r="Y431" s="16">
        <f t="shared" si="56"/>
        <v>3.3</v>
      </c>
      <c r="Z431" s="16">
        <f t="shared" si="51"/>
        <v>5.4</v>
      </c>
      <c r="AA431" s="16">
        <f t="shared" si="52"/>
        <v>91.3</v>
      </c>
      <c r="AB431" s="22">
        <f t="shared" si="53"/>
        <v>3.65</v>
      </c>
      <c r="AC431" s="15"/>
      <c r="AD431" s="22">
        <v>0.10316666666666667</v>
      </c>
      <c r="AE431" s="15"/>
      <c r="AF431" s="22">
        <f t="shared" si="54"/>
        <v>5.8</v>
      </c>
      <c r="AG431" s="22">
        <f t="shared" si="55"/>
        <v>1.4</v>
      </c>
      <c r="AH431" s="20"/>
      <c r="AI431" s="21"/>
      <c r="AJ431">
        <v>9.7397559969999996</v>
      </c>
      <c r="AK431" s="22">
        <v>100</v>
      </c>
      <c r="AL431">
        <v>11.98837108</v>
      </c>
      <c r="AM431" s="22">
        <v>2</v>
      </c>
      <c r="AN431">
        <v>228.17388740000001</v>
      </c>
      <c r="AO431">
        <v>1.404745023</v>
      </c>
      <c r="AP431" s="22">
        <v>2</v>
      </c>
      <c r="AQ431">
        <v>0</v>
      </c>
      <c r="AR431">
        <v>65.006959019999996</v>
      </c>
      <c r="AS431" s="25" t="s">
        <v>249</v>
      </c>
      <c r="AU431" t="s">
        <v>277</v>
      </c>
      <c r="AV431" s="21"/>
      <c r="AW431" s="21"/>
      <c r="AX431" s="75" t="s">
        <v>276</v>
      </c>
      <c r="AZ431" s="16"/>
      <c r="BA431">
        <v>5.57</v>
      </c>
      <c r="BB431">
        <v>4.2</v>
      </c>
      <c r="BC431">
        <v>2.17</v>
      </c>
      <c r="BD431" s="22"/>
      <c r="BE431" s="22"/>
      <c r="BF431">
        <v>7.61</v>
      </c>
      <c r="BG431" s="77">
        <v>39589.395833333336</v>
      </c>
      <c r="BH431" s="21" t="s">
        <v>309</v>
      </c>
      <c r="BI431">
        <v>13.04</v>
      </c>
      <c r="BJ431" s="25" t="s">
        <v>281</v>
      </c>
      <c r="BK431" s="15"/>
      <c r="BL431" s="19"/>
      <c r="BM431" s="15"/>
      <c r="BN431" s="15"/>
      <c r="BO431" s="22"/>
      <c r="BP431" s="22"/>
      <c r="BQ431" t="s">
        <v>303</v>
      </c>
      <c r="BR431" s="16">
        <v>5</v>
      </c>
      <c r="BT431" s="16">
        <v>0</v>
      </c>
      <c r="BU431" s="65"/>
      <c r="BV431">
        <v>390</v>
      </c>
    </row>
    <row r="432" spans="1:74">
      <c r="A432" s="19" t="s">
        <v>269</v>
      </c>
      <c r="B432" s="19">
        <v>1</v>
      </c>
      <c r="C432" t="s">
        <v>257</v>
      </c>
      <c r="D432">
        <v>2</v>
      </c>
      <c r="E432" s="15"/>
      <c r="F432" t="s">
        <v>283</v>
      </c>
      <c r="G432" t="s">
        <v>314</v>
      </c>
      <c r="H432" t="s">
        <v>243</v>
      </c>
      <c r="I432" s="17">
        <f t="shared" si="49"/>
        <v>53.917659999999998</v>
      </c>
      <c r="J432" s="18">
        <f t="shared" si="50"/>
        <v>9.9448799999999995</v>
      </c>
      <c r="L432" s="73" t="s">
        <v>273</v>
      </c>
      <c r="M432">
        <v>10</v>
      </c>
      <c r="N432" s="19"/>
      <c r="O432" s="19"/>
      <c r="P432">
        <v>5</v>
      </c>
      <c r="Q432" s="21" t="s">
        <v>245</v>
      </c>
      <c r="R432" s="15">
        <v>144</v>
      </c>
      <c r="S432" s="22"/>
      <c r="T432" s="22"/>
      <c r="U432" s="76"/>
      <c r="V432">
        <v>7.0000000000000007E-2</v>
      </c>
      <c r="W432" s="43" t="s">
        <v>212</v>
      </c>
      <c r="X432" s="72"/>
      <c r="Y432" s="16">
        <f t="shared" si="56"/>
        <v>3.3</v>
      </c>
      <c r="Z432" s="16">
        <f t="shared" si="51"/>
        <v>5.4</v>
      </c>
      <c r="AA432" s="16">
        <f t="shared" si="52"/>
        <v>91.3</v>
      </c>
      <c r="AB432" s="22">
        <f t="shared" si="53"/>
        <v>3.65</v>
      </c>
      <c r="AC432" s="15"/>
      <c r="AD432" s="22">
        <v>0.10316666666666667</v>
      </c>
      <c r="AE432" s="15"/>
      <c r="AF432" s="22">
        <f t="shared" si="54"/>
        <v>5.8</v>
      </c>
      <c r="AG432" s="22">
        <f t="shared" si="55"/>
        <v>1.4</v>
      </c>
      <c r="AH432" s="20"/>
      <c r="AI432" s="21"/>
      <c r="AJ432">
        <v>10.29317964</v>
      </c>
      <c r="AK432" s="22">
        <v>100</v>
      </c>
      <c r="AL432">
        <v>12.362447700000001</v>
      </c>
      <c r="AM432" s="22">
        <v>2</v>
      </c>
      <c r="AN432">
        <v>238.04158889999999</v>
      </c>
      <c r="AO432">
        <v>1.5272141850000001</v>
      </c>
      <c r="AP432" s="22">
        <v>2</v>
      </c>
      <c r="AQ432">
        <v>0</v>
      </c>
      <c r="AR432">
        <v>63.753009849999998</v>
      </c>
      <c r="AS432" s="25" t="s">
        <v>249</v>
      </c>
      <c r="AU432" t="s">
        <v>277</v>
      </c>
      <c r="AV432" s="21"/>
      <c r="AW432" s="21"/>
      <c r="AX432" s="75" t="s">
        <v>276</v>
      </c>
      <c r="AZ432" s="16"/>
      <c r="BA432">
        <v>5.57</v>
      </c>
      <c r="BB432">
        <v>4.2</v>
      </c>
      <c r="BC432">
        <v>2.17</v>
      </c>
      <c r="BD432" s="22"/>
      <c r="BE432" s="22"/>
      <c r="BF432">
        <v>7.61</v>
      </c>
      <c r="BG432" s="77">
        <v>39589.395833333336</v>
      </c>
      <c r="BH432" s="21" t="s">
        <v>309</v>
      </c>
      <c r="BI432">
        <v>13.04</v>
      </c>
      <c r="BJ432" s="25" t="s">
        <v>281</v>
      </c>
      <c r="BK432" s="15"/>
      <c r="BL432" s="19"/>
      <c r="BM432" s="15"/>
      <c r="BN432" s="15"/>
      <c r="BO432" s="22"/>
      <c r="BP432" s="22"/>
      <c r="BQ432" t="s">
        <v>303</v>
      </c>
      <c r="BR432" s="16">
        <v>5</v>
      </c>
      <c r="BT432" s="16">
        <v>0</v>
      </c>
      <c r="BU432" s="65"/>
      <c r="BV432">
        <v>390</v>
      </c>
    </row>
    <row r="433" spans="1:74">
      <c r="A433" s="19" t="s">
        <v>269</v>
      </c>
      <c r="B433" s="19">
        <v>1</v>
      </c>
      <c r="C433" t="s">
        <v>257</v>
      </c>
      <c r="D433">
        <v>2</v>
      </c>
      <c r="E433" s="15"/>
      <c r="F433" t="s">
        <v>283</v>
      </c>
      <c r="G433" t="s">
        <v>314</v>
      </c>
      <c r="H433" t="s">
        <v>244</v>
      </c>
      <c r="I433" s="17">
        <f t="shared" si="49"/>
        <v>53.917659999999998</v>
      </c>
      <c r="J433" s="18">
        <f t="shared" si="50"/>
        <v>9.9448799999999995</v>
      </c>
      <c r="L433" s="73" t="s">
        <v>273</v>
      </c>
      <c r="M433">
        <v>1</v>
      </c>
      <c r="N433" s="19"/>
      <c r="O433" s="19"/>
      <c r="P433">
        <v>3.4</v>
      </c>
      <c r="Q433" s="21" t="s">
        <v>245</v>
      </c>
      <c r="R433" s="15">
        <v>144</v>
      </c>
      <c r="S433" s="22"/>
      <c r="T433" s="22"/>
      <c r="U433" s="76"/>
      <c r="V433">
        <v>0.86388235294117643</v>
      </c>
      <c r="W433" s="43" t="s">
        <v>212</v>
      </c>
      <c r="X433" s="72"/>
      <c r="Y433" s="16">
        <f t="shared" si="56"/>
        <v>3.3</v>
      </c>
      <c r="Z433" s="16">
        <f t="shared" si="51"/>
        <v>5.4</v>
      </c>
      <c r="AA433" s="16">
        <f t="shared" si="52"/>
        <v>91.3</v>
      </c>
      <c r="AB433" s="22">
        <f t="shared" si="53"/>
        <v>3.65</v>
      </c>
      <c r="AC433" s="15"/>
      <c r="AD433" s="22">
        <v>0.10316666666666667</v>
      </c>
      <c r="AE433" s="15"/>
      <c r="AF433" s="22">
        <f t="shared" si="54"/>
        <v>5.8</v>
      </c>
      <c r="AG433" s="22">
        <f t="shared" si="55"/>
        <v>1.4</v>
      </c>
      <c r="AH433" s="20"/>
      <c r="AI433" s="21"/>
      <c r="AJ433">
        <v>13.222385709999999</v>
      </c>
      <c r="AK433" s="22">
        <v>100</v>
      </c>
      <c r="AL433">
        <v>12.076819049999999</v>
      </c>
      <c r="AM433" s="22">
        <v>2</v>
      </c>
      <c r="AN433">
        <v>444.3024762</v>
      </c>
      <c r="AO433">
        <v>2.130850476</v>
      </c>
      <c r="AP433" s="22">
        <v>2</v>
      </c>
      <c r="AQ433">
        <v>0</v>
      </c>
      <c r="AR433">
        <v>53.954161900000003</v>
      </c>
      <c r="AS433" s="25" t="s">
        <v>249</v>
      </c>
      <c r="AU433" t="s">
        <v>277</v>
      </c>
      <c r="AV433" s="21"/>
      <c r="AW433" s="21"/>
      <c r="AX433" s="75" t="s">
        <v>276</v>
      </c>
      <c r="AZ433" s="16"/>
      <c r="BA433">
        <v>5.57</v>
      </c>
      <c r="BB433">
        <v>4.2</v>
      </c>
      <c r="BC433">
        <v>2.17</v>
      </c>
      <c r="BD433" s="22"/>
      <c r="BE433" s="22"/>
      <c r="BF433">
        <v>7.61</v>
      </c>
      <c r="BG433" s="77">
        <v>39589.395833333336</v>
      </c>
      <c r="BH433" s="21" t="s">
        <v>309</v>
      </c>
      <c r="BI433">
        <v>13.04</v>
      </c>
      <c r="BJ433" s="25" t="s">
        <v>281</v>
      </c>
      <c r="BK433" s="15"/>
      <c r="BL433" s="19"/>
      <c r="BM433" s="15"/>
      <c r="BN433" s="15"/>
      <c r="BO433" s="22"/>
      <c r="BP433" s="22"/>
      <c r="BQ433" t="s">
        <v>303</v>
      </c>
      <c r="BR433" s="16">
        <v>5</v>
      </c>
      <c r="BT433" s="16">
        <v>0</v>
      </c>
      <c r="BU433" s="65"/>
      <c r="BV433">
        <v>390</v>
      </c>
    </row>
    <row r="434" spans="1:74">
      <c r="A434" s="19" t="s">
        <v>269</v>
      </c>
      <c r="B434" s="19">
        <v>1</v>
      </c>
      <c r="C434" t="s">
        <v>257</v>
      </c>
      <c r="D434">
        <v>2</v>
      </c>
      <c r="E434" s="15"/>
      <c r="F434" t="s">
        <v>283</v>
      </c>
      <c r="G434" t="s">
        <v>314</v>
      </c>
      <c r="H434" t="s">
        <v>244</v>
      </c>
      <c r="I434" s="17">
        <f t="shared" si="49"/>
        <v>53.917659999999998</v>
      </c>
      <c r="J434" s="18">
        <f t="shared" si="50"/>
        <v>9.9448799999999995</v>
      </c>
      <c r="L434" s="73" t="s">
        <v>273</v>
      </c>
      <c r="M434">
        <v>2</v>
      </c>
      <c r="N434" s="19"/>
      <c r="O434" s="19"/>
      <c r="P434">
        <v>2.9</v>
      </c>
      <c r="Q434" s="21" t="s">
        <v>245</v>
      </c>
      <c r="R434" s="15">
        <v>144</v>
      </c>
      <c r="S434" s="22"/>
      <c r="T434" s="22"/>
      <c r="U434" s="76"/>
      <c r="V434">
        <v>0.59294117647058819</v>
      </c>
      <c r="W434" s="43" t="s">
        <v>212</v>
      </c>
      <c r="X434" s="72"/>
      <c r="Y434" s="16">
        <f t="shared" si="56"/>
        <v>3.3</v>
      </c>
      <c r="Z434" s="16">
        <f t="shared" si="51"/>
        <v>5.4</v>
      </c>
      <c r="AA434" s="16">
        <f t="shared" si="52"/>
        <v>91.3</v>
      </c>
      <c r="AB434" s="22">
        <f t="shared" si="53"/>
        <v>3.65</v>
      </c>
      <c r="AC434" s="15"/>
      <c r="AD434" s="22">
        <v>0.10316666666666667</v>
      </c>
      <c r="AE434" s="15"/>
      <c r="AF434" s="22">
        <f t="shared" si="54"/>
        <v>5.8</v>
      </c>
      <c r="AG434" s="22">
        <f t="shared" si="55"/>
        <v>1.4</v>
      </c>
      <c r="AH434" s="20"/>
      <c r="AI434" s="21"/>
      <c r="AJ434">
        <v>13.941225640000001</v>
      </c>
      <c r="AK434" s="22">
        <v>100</v>
      </c>
      <c r="AL434">
        <v>13.37891795</v>
      </c>
      <c r="AM434" s="22">
        <v>2</v>
      </c>
      <c r="AN434">
        <v>449.42876919999998</v>
      </c>
      <c r="AO434">
        <v>2.4854271790000002</v>
      </c>
      <c r="AP434" s="22">
        <v>2</v>
      </c>
      <c r="AQ434">
        <v>0</v>
      </c>
      <c r="AR434">
        <v>46.658956410000002</v>
      </c>
      <c r="AS434" s="25" t="s">
        <v>249</v>
      </c>
      <c r="AU434" t="s">
        <v>277</v>
      </c>
      <c r="AV434" s="21"/>
      <c r="AW434" s="21"/>
      <c r="AX434" s="75" t="s">
        <v>276</v>
      </c>
      <c r="AZ434" s="16"/>
      <c r="BA434">
        <v>5.57</v>
      </c>
      <c r="BB434">
        <v>4.2</v>
      </c>
      <c r="BC434">
        <v>2.17</v>
      </c>
      <c r="BD434" s="22"/>
      <c r="BE434" s="22"/>
      <c r="BF434">
        <v>7.61</v>
      </c>
      <c r="BG434" s="77">
        <v>39589.395833333336</v>
      </c>
      <c r="BH434" s="21" t="s">
        <v>309</v>
      </c>
      <c r="BI434">
        <v>13.04</v>
      </c>
      <c r="BJ434" s="25" t="s">
        <v>281</v>
      </c>
      <c r="BK434" s="15"/>
      <c r="BL434" s="19"/>
      <c r="BM434" s="15"/>
      <c r="BN434" s="15"/>
      <c r="BO434" s="22"/>
      <c r="BP434" s="22"/>
      <c r="BQ434" t="s">
        <v>303</v>
      </c>
      <c r="BR434" s="16">
        <v>5</v>
      </c>
      <c r="BT434" s="16">
        <v>0</v>
      </c>
      <c r="BU434" s="65"/>
      <c r="BV434">
        <v>390</v>
      </c>
    </row>
    <row r="435" spans="1:74">
      <c r="A435" s="19" t="s">
        <v>269</v>
      </c>
      <c r="B435" s="19">
        <v>1</v>
      </c>
      <c r="C435" t="s">
        <v>257</v>
      </c>
      <c r="D435">
        <v>2</v>
      </c>
      <c r="E435" s="15"/>
      <c r="F435" t="s">
        <v>283</v>
      </c>
      <c r="G435" t="s">
        <v>314</v>
      </c>
      <c r="H435" t="s">
        <v>244</v>
      </c>
      <c r="I435" s="17">
        <f t="shared" si="49"/>
        <v>53.917659999999998</v>
      </c>
      <c r="J435" s="18">
        <f t="shared" si="50"/>
        <v>9.9448799999999995</v>
      </c>
      <c r="L435" s="73" t="s">
        <v>273</v>
      </c>
      <c r="M435">
        <v>3</v>
      </c>
      <c r="N435" s="19"/>
      <c r="O435" s="19"/>
      <c r="P435">
        <v>3</v>
      </c>
      <c r="Q435" s="21" t="s">
        <v>245</v>
      </c>
      <c r="R435" s="15">
        <v>144</v>
      </c>
      <c r="S435" s="22"/>
      <c r="T435" s="22"/>
      <c r="U435" s="76"/>
      <c r="V435">
        <v>0.10376470588235294</v>
      </c>
      <c r="W435" s="43" t="s">
        <v>212</v>
      </c>
      <c r="X435" s="72"/>
      <c r="Y435" s="16">
        <f t="shared" si="56"/>
        <v>3.3</v>
      </c>
      <c r="Z435" s="16">
        <f t="shared" si="51"/>
        <v>5.4</v>
      </c>
      <c r="AA435" s="16">
        <f t="shared" si="52"/>
        <v>91.3</v>
      </c>
      <c r="AB435" s="22">
        <f t="shared" si="53"/>
        <v>3.65</v>
      </c>
      <c r="AC435" s="15"/>
      <c r="AD435" s="22">
        <v>0.10316666666666667</v>
      </c>
      <c r="AE435" s="15"/>
      <c r="AF435" s="22">
        <f t="shared" si="54"/>
        <v>5.8</v>
      </c>
      <c r="AG435" s="22">
        <f t="shared" si="55"/>
        <v>1.4</v>
      </c>
      <c r="AH435" s="20"/>
      <c r="AI435" s="21"/>
      <c r="AJ435">
        <v>13.749971929999999</v>
      </c>
      <c r="AK435" s="22">
        <v>100</v>
      </c>
      <c r="AL435">
        <v>13.89579123</v>
      </c>
      <c r="AM435" s="22">
        <v>2</v>
      </c>
      <c r="AN435">
        <v>362.65126320000002</v>
      </c>
      <c r="AO435">
        <v>2.4122221050000001</v>
      </c>
      <c r="AP435" s="22">
        <v>2</v>
      </c>
      <c r="AQ435">
        <v>0</v>
      </c>
      <c r="AR435">
        <v>44.741035089999997</v>
      </c>
      <c r="AS435" s="25" t="s">
        <v>249</v>
      </c>
      <c r="AU435" t="s">
        <v>277</v>
      </c>
      <c r="AV435" s="21"/>
      <c r="AW435" s="21"/>
      <c r="AX435" s="75" t="s">
        <v>276</v>
      </c>
      <c r="AZ435" s="16"/>
      <c r="BA435">
        <v>5.57</v>
      </c>
      <c r="BB435">
        <v>4.2</v>
      </c>
      <c r="BC435">
        <v>2.17</v>
      </c>
      <c r="BD435" s="22"/>
      <c r="BE435" s="22"/>
      <c r="BF435">
        <v>7.61</v>
      </c>
      <c r="BG435" s="77">
        <v>39589.395833333336</v>
      </c>
      <c r="BH435" s="21" t="s">
        <v>309</v>
      </c>
      <c r="BI435">
        <v>13.04</v>
      </c>
      <c r="BJ435" s="25" t="s">
        <v>281</v>
      </c>
      <c r="BK435" s="15"/>
      <c r="BL435" s="19"/>
      <c r="BM435" s="15"/>
      <c r="BN435" s="15"/>
      <c r="BO435" s="22"/>
      <c r="BP435" s="22"/>
      <c r="BQ435" t="s">
        <v>303</v>
      </c>
      <c r="BR435" s="16">
        <v>5</v>
      </c>
      <c r="BT435" s="16">
        <v>0</v>
      </c>
      <c r="BU435" s="65"/>
      <c r="BV435">
        <v>390</v>
      </c>
    </row>
    <row r="436" spans="1:74">
      <c r="A436" s="19" t="s">
        <v>269</v>
      </c>
      <c r="B436" s="19">
        <v>1</v>
      </c>
      <c r="C436" t="s">
        <v>257</v>
      </c>
      <c r="D436">
        <v>2</v>
      </c>
      <c r="E436" s="15"/>
      <c r="F436" t="s">
        <v>283</v>
      </c>
      <c r="G436" t="s">
        <v>314</v>
      </c>
      <c r="H436" t="s">
        <v>244</v>
      </c>
      <c r="I436" s="17">
        <f t="shared" si="49"/>
        <v>53.917659999999998</v>
      </c>
      <c r="J436" s="18">
        <f t="shared" si="50"/>
        <v>9.9448799999999995</v>
      </c>
      <c r="L436" s="73" t="s">
        <v>273</v>
      </c>
      <c r="M436">
        <v>4</v>
      </c>
      <c r="N436" s="19"/>
      <c r="O436" s="19"/>
      <c r="P436">
        <v>13.1</v>
      </c>
      <c r="Q436" s="21" t="s">
        <v>245</v>
      </c>
      <c r="R436" s="15">
        <v>144</v>
      </c>
      <c r="S436" s="22"/>
      <c r="T436" s="22"/>
      <c r="U436" s="76"/>
      <c r="V436">
        <v>5.2705882352941179E-2</v>
      </c>
      <c r="W436" s="43" t="s">
        <v>212</v>
      </c>
      <c r="X436" s="72"/>
      <c r="Y436" s="16">
        <f t="shared" si="56"/>
        <v>3.3</v>
      </c>
      <c r="Z436" s="16">
        <f t="shared" si="51"/>
        <v>5.4</v>
      </c>
      <c r="AA436" s="16">
        <f t="shared" si="52"/>
        <v>91.3</v>
      </c>
      <c r="AB436" s="22">
        <f t="shared" si="53"/>
        <v>3.65</v>
      </c>
      <c r="AC436" s="15"/>
      <c r="AD436" s="22">
        <v>0.10316666666666667</v>
      </c>
      <c r="AE436" s="15"/>
      <c r="AF436" s="22">
        <f t="shared" si="54"/>
        <v>5.8</v>
      </c>
      <c r="AG436" s="22">
        <f t="shared" si="55"/>
        <v>1.4</v>
      </c>
      <c r="AH436" s="20"/>
      <c r="AI436" s="21"/>
      <c r="AJ436">
        <v>8.3665199930000007</v>
      </c>
      <c r="AK436" s="22">
        <v>100</v>
      </c>
      <c r="AL436">
        <v>11.65118067</v>
      </c>
      <c r="AM436" s="22">
        <v>2</v>
      </c>
      <c r="AN436">
        <v>202.23463129999999</v>
      </c>
      <c r="AO436">
        <v>1.3074143410000001</v>
      </c>
      <c r="AP436" s="22">
        <v>2</v>
      </c>
      <c r="AQ436">
        <v>0</v>
      </c>
      <c r="AR436">
        <v>66.280795560000001</v>
      </c>
      <c r="AS436" s="25" t="s">
        <v>249</v>
      </c>
      <c r="AU436" t="s">
        <v>277</v>
      </c>
      <c r="AV436" s="21"/>
      <c r="AW436" s="21"/>
      <c r="AX436" s="75" t="s">
        <v>276</v>
      </c>
      <c r="AZ436" s="16"/>
      <c r="BA436">
        <v>5.57</v>
      </c>
      <c r="BB436">
        <v>4.2</v>
      </c>
      <c r="BC436">
        <v>2.17</v>
      </c>
      <c r="BD436" s="22"/>
      <c r="BE436" s="22"/>
      <c r="BF436">
        <v>7.61</v>
      </c>
      <c r="BG436" s="77">
        <v>39589.395833333336</v>
      </c>
      <c r="BH436" s="21" t="s">
        <v>309</v>
      </c>
      <c r="BI436">
        <v>13.04</v>
      </c>
      <c r="BJ436" s="25" t="s">
        <v>281</v>
      </c>
      <c r="BK436" s="15"/>
      <c r="BL436" s="19"/>
      <c r="BM436" s="15"/>
      <c r="BN436" s="15"/>
      <c r="BO436" s="22"/>
      <c r="BP436" s="22"/>
      <c r="BQ436" t="s">
        <v>303</v>
      </c>
      <c r="BR436" s="16">
        <v>5</v>
      </c>
      <c r="BT436" s="16">
        <v>0</v>
      </c>
      <c r="BU436" s="65"/>
      <c r="BV436">
        <v>390</v>
      </c>
    </row>
    <row r="437" spans="1:74">
      <c r="A437" s="19" t="s">
        <v>269</v>
      </c>
      <c r="B437" s="19">
        <v>1</v>
      </c>
      <c r="C437" t="s">
        <v>257</v>
      </c>
      <c r="D437">
        <v>2</v>
      </c>
      <c r="E437" s="15"/>
      <c r="F437" t="s">
        <v>283</v>
      </c>
      <c r="G437" t="s">
        <v>314</v>
      </c>
      <c r="H437" t="s">
        <v>244</v>
      </c>
      <c r="I437" s="17">
        <f t="shared" si="49"/>
        <v>53.917659999999998</v>
      </c>
      <c r="J437" s="18">
        <f t="shared" si="50"/>
        <v>9.9448799999999995</v>
      </c>
      <c r="L437" s="73" t="s">
        <v>273</v>
      </c>
      <c r="M437">
        <v>5</v>
      </c>
      <c r="N437" s="19"/>
      <c r="O437" s="19"/>
      <c r="P437">
        <v>3.5</v>
      </c>
      <c r="Q437" s="21" t="s">
        <v>245</v>
      </c>
      <c r="R437" s="15">
        <v>144</v>
      </c>
      <c r="S437" s="22"/>
      <c r="T437" s="22"/>
      <c r="U437" s="76"/>
      <c r="V437">
        <v>0.182</v>
      </c>
      <c r="W437" s="43" t="s">
        <v>212</v>
      </c>
      <c r="X437" s="72"/>
      <c r="Y437" s="16">
        <f t="shared" si="56"/>
        <v>3.3</v>
      </c>
      <c r="Z437" s="16">
        <f t="shared" si="51"/>
        <v>5.4</v>
      </c>
      <c r="AA437" s="16">
        <f t="shared" si="52"/>
        <v>91.3</v>
      </c>
      <c r="AB437" s="22">
        <f t="shared" si="53"/>
        <v>3.65</v>
      </c>
      <c r="AC437" s="15"/>
      <c r="AD437" s="22">
        <v>0.10316666666666667</v>
      </c>
      <c r="AE437" s="15"/>
      <c r="AF437" s="22">
        <f t="shared" si="54"/>
        <v>5.8</v>
      </c>
      <c r="AG437" s="22">
        <f t="shared" si="55"/>
        <v>1.4</v>
      </c>
      <c r="AH437" s="20"/>
      <c r="AI437" s="21"/>
      <c r="AJ437">
        <v>9.0156608909999996</v>
      </c>
      <c r="AK437" s="22">
        <v>100</v>
      </c>
      <c r="AL437">
        <v>11.55501173</v>
      </c>
      <c r="AM437" s="22">
        <v>2</v>
      </c>
      <c r="AN437">
        <v>247.62962970000001</v>
      </c>
      <c r="AO437">
        <v>1.4419892050000001</v>
      </c>
      <c r="AP437" s="22">
        <v>2</v>
      </c>
      <c r="AQ437">
        <v>0</v>
      </c>
      <c r="AR437">
        <v>63.381577559999997</v>
      </c>
      <c r="AS437" s="25" t="s">
        <v>249</v>
      </c>
      <c r="AU437" t="s">
        <v>277</v>
      </c>
      <c r="AV437" s="21"/>
      <c r="AW437" s="21"/>
      <c r="AX437" s="75" t="s">
        <v>276</v>
      </c>
      <c r="AZ437" s="16"/>
      <c r="BA437">
        <v>5.57</v>
      </c>
      <c r="BB437">
        <v>4.2</v>
      </c>
      <c r="BC437">
        <v>2.17</v>
      </c>
      <c r="BD437" s="22"/>
      <c r="BE437" s="22"/>
      <c r="BF437">
        <v>7.61</v>
      </c>
      <c r="BG437" s="77">
        <v>39589.395833333336</v>
      </c>
      <c r="BH437" s="21" t="s">
        <v>309</v>
      </c>
      <c r="BI437">
        <v>13.04</v>
      </c>
      <c r="BJ437" s="25" t="s">
        <v>281</v>
      </c>
      <c r="BK437" s="15"/>
      <c r="BL437" s="19"/>
      <c r="BM437" s="15"/>
      <c r="BN437" s="15"/>
      <c r="BO437" s="22"/>
      <c r="BP437" s="22"/>
      <c r="BQ437" t="s">
        <v>303</v>
      </c>
      <c r="BR437" s="16">
        <v>5</v>
      </c>
      <c r="BT437" s="16">
        <v>0</v>
      </c>
      <c r="BU437" s="65"/>
      <c r="BV437">
        <v>390</v>
      </c>
    </row>
    <row r="438" spans="1:74">
      <c r="A438" s="19" t="s">
        <v>269</v>
      </c>
      <c r="B438" s="19">
        <v>1</v>
      </c>
      <c r="C438" t="s">
        <v>257</v>
      </c>
      <c r="D438">
        <v>2</v>
      </c>
      <c r="E438" s="15"/>
      <c r="F438" t="s">
        <v>283</v>
      </c>
      <c r="G438" t="s">
        <v>314</v>
      </c>
      <c r="H438" t="s">
        <v>244</v>
      </c>
      <c r="I438" s="17">
        <f t="shared" si="49"/>
        <v>53.917659999999998</v>
      </c>
      <c r="J438" s="18">
        <f t="shared" si="50"/>
        <v>9.9448799999999995</v>
      </c>
      <c r="L438" s="73" t="s">
        <v>273</v>
      </c>
      <c r="M438">
        <v>6</v>
      </c>
      <c r="N438" s="19"/>
      <c r="O438" s="19"/>
      <c r="P438">
        <v>4.0999999999999996</v>
      </c>
      <c r="Q438" s="21" t="s">
        <v>245</v>
      </c>
      <c r="R438" s="15">
        <v>144</v>
      </c>
      <c r="S438" s="22"/>
      <c r="T438" s="22"/>
      <c r="U438" s="76"/>
      <c r="V438">
        <v>9.058823529411765E-2</v>
      </c>
      <c r="W438" s="43" t="s">
        <v>212</v>
      </c>
      <c r="X438" s="72"/>
      <c r="Y438" s="16">
        <f t="shared" si="56"/>
        <v>3.3</v>
      </c>
      <c r="Z438" s="16">
        <f t="shared" si="51"/>
        <v>5.4</v>
      </c>
      <c r="AA438" s="16">
        <f t="shared" si="52"/>
        <v>91.3</v>
      </c>
      <c r="AB438" s="22">
        <f t="shared" si="53"/>
        <v>3.65</v>
      </c>
      <c r="AC438" s="15"/>
      <c r="AD438" s="22">
        <v>0.10316666666666667</v>
      </c>
      <c r="AE438" s="15"/>
      <c r="AF438" s="22">
        <f t="shared" si="54"/>
        <v>5.8</v>
      </c>
      <c r="AG438" s="22">
        <f t="shared" si="55"/>
        <v>1.4</v>
      </c>
      <c r="AH438" s="20"/>
      <c r="AI438" s="21"/>
      <c r="AJ438">
        <v>9.7938761060000008</v>
      </c>
      <c r="AK438" s="22">
        <v>100</v>
      </c>
      <c r="AL438">
        <v>11.948955720000001</v>
      </c>
      <c r="AM438" s="22">
        <v>2</v>
      </c>
      <c r="AN438">
        <v>267.61883460000001</v>
      </c>
      <c r="AO438">
        <v>1.5219834779999999</v>
      </c>
      <c r="AP438" s="22">
        <v>2</v>
      </c>
      <c r="AQ438">
        <v>0</v>
      </c>
      <c r="AR438">
        <v>60.27075722</v>
      </c>
      <c r="AS438" s="25" t="s">
        <v>249</v>
      </c>
      <c r="AU438" t="s">
        <v>277</v>
      </c>
      <c r="AV438" s="21"/>
      <c r="AW438" s="21"/>
      <c r="AX438" s="75" t="s">
        <v>276</v>
      </c>
      <c r="AZ438" s="16"/>
      <c r="BA438">
        <v>5.57</v>
      </c>
      <c r="BB438">
        <v>4.2</v>
      </c>
      <c r="BC438">
        <v>2.17</v>
      </c>
      <c r="BD438" s="22"/>
      <c r="BE438" s="22"/>
      <c r="BF438">
        <v>7.61</v>
      </c>
      <c r="BG438" s="77">
        <v>39589.395833333336</v>
      </c>
      <c r="BH438" s="21" t="s">
        <v>309</v>
      </c>
      <c r="BI438">
        <v>13.04</v>
      </c>
      <c r="BJ438" s="25" t="s">
        <v>281</v>
      </c>
      <c r="BK438" s="15"/>
      <c r="BL438" s="19"/>
      <c r="BM438" s="15"/>
      <c r="BN438" s="15"/>
      <c r="BO438" s="22"/>
      <c r="BP438" s="22"/>
      <c r="BQ438" t="s">
        <v>303</v>
      </c>
      <c r="BR438" s="16">
        <v>5</v>
      </c>
      <c r="BT438" s="16">
        <v>0</v>
      </c>
      <c r="BU438" s="65"/>
      <c r="BV438">
        <v>390</v>
      </c>
    </row>
    <row r="439" spans="1:74">
      <c r="A439" s="19" t="s">
        <v>269</v>
      </c>
      <c r="B439" s="19">
        <v>1</v>
      </c>
      <c r="C439" t="s">
        <v>257</v>
      </c>
      <c r="D439">
        <v>2</v>
      </c>
      <c r="E439" s="15"/>
      <c r="F439" t="s">
        <v>283</v>
      </c>
      <c r="G439" t="s">
        <v>314</v>
      </c>
      <c r="H439" t="s">
        <v>244</v>
      </c>
      <c r="I439" s="17">
        <f t="shared" si="49"/>
        <v>53.917659999999998</v>
      </c>
      <c r="J439" s="18">
        <f t="shared" si="50"/>
        <v>9.9448799999999995</v>
      </c>
      <c r="L439" s="73" t="s">
        <v>273</v>
      </c>
      <c r="M439">
        <v>7</v>
      </c>
      <c r="N439" s="19"/>
      <c r="O439" s="19"/>
      <c r="P439">
        <v>3.4</v>
      </c>
      <c r="Q439" s="21" t="s">
        <v>245</v>
      </c>
      <c r="R439" s="15">
        <v>144</v>
      </c>
      <c r="S439" s="22"/>
      <c r="T439" s="22"/>
      <c r="U439" s="76"/>
      <c r="V439">
        <v>5.8470588235294108E-2</v>
      </c>
      <c r="W439" s="43" t="s">
        <v>212</v>
      </c>
      <c r="X439" s="72"/>
      <c r="Y439" s="16">
        <f t="shared" si="56"/>
        <v>3.3</v>
      </c>
      <c r="Z439" s="16">
        <f t="shared" si="51"/>
        <v>5.4</v>
      </c>
      <c r="AA439" s="16">
        <f t="shared" si="52"/>
        <v>91.3</v>
      </c>
      <c r="AB439" s="22">
        <f t="shared" si="53"/>
        <v>3.65</v>
      </c>
      <c r="AC439" s="15"/>
      <c r="AD439" s="22">
        <v>0.10316666666666667</v>
      </c>
      <c r="AE439" s="15"/>
      <c r="AF439" s="22">
        <f t="shared" si="54"/>
        <v>5.8</v>
      </c>
      <c r="AG439" s="22">
        <f t="shared" si="55"/>
        <v>1.4</v>
      </c>
      <c r="AH439" s="20"/>
      <c r="AI439" s="21"/>
      <c r="AJ439">
        <v>10.24619751</v>
      </c>
      <c r="AK439" s="22">
        <v>100</v>
      </c>
      <c r="AL439">
        <v>12.309121040000001</v>
      </c>
      <c r="AM439" s="22">
        <v>2</v>
      </c>
      <c r="AN439">
        <v>255.37158070000001</v>
      </c>
      <c r="AO439">
        <v>1.584774771</v>
      </c>
      <c r="AP439" s="22">
        <v>2</v>
      </c>
      <c r="AQ439">
        <v>0</v>
      </c>
      <c r="AR439">
        <v>58.884241289999999</v>
      </c>
      <c r="AS439" s="25" t="s">
        <v>249</v>
      </c>
      <c r="AU439" t="s">
        <v>277</v>
      </c>
      <c r="AV439" s="21"/>
      <c r="AW439" s="21"/>
      <c r="AX439" s="75" t="s">
        <v>276</v>
      </c>
      <c r="AZ439" s="16"/>
      <c r="BA439">
        <v>5.57</v>
      </c>
      <c r="BB439">
        <v>4.2</v>
      </c>
      <c r="BC439">
        <v>2.17</v>
      </c>
      <c r="BD439" s="22"/>
      <c r="BE439" s="22"/>
      <c r="BF439">
        <v>7.61</v>
      </c>
      <c r="BG439" s="77">
        <v>39589.395833333336</v>
      </c>
      <c r="BH439" s="21" t="s">
        <v>309</v>
      </c>
      <c r="BI439">
        <v>13.04</v>
      </c>
      <c r="BJ439" s="25" t="s">
        <v>281</v>
      </c>
      <c r="BK439" s="15"/>
      <c r="BL439" s="19"/>
      <c r="BM439" s="15"/>
      <c r="BN439" s="15"/>
      <c r="BO439" s="22"/>
      <c r="BP439" s="22"/>
      <c r="BQ439" t="s">
        <v>303</v>
      </c>
      <c r="BR439" s="16">
        <v>5</v>
      </c>
      <c r="BT439" s="16">
        <v>0</v>
      </c>
      <c r="BU439" s="65"/>
      <c r="BV439">
        <v>390</v>
      </c>
    </row>
    <row r="440" spans="1:74">
      <c r="A440" s="19" t="s">
        <v>269</v>
      </c>
      <c r="B440" s="19">
        <v>1</v>
      </c>
      <c r="C440" t="s">
        <v>257</v>
      </c>
      <c r="D440">
        <v>2</v>
      </c>
      <c r="E440" s="15"/>
      <c r="F440" t="s">
        <v>283</v>
      </c>
      <c r="G440" t="s">
        <v>314</v>
      </c>
      <c r="H440" t="s">
        <v>244</v>
      </c>
      <c r="I440" s="17">
        <f t="shared" si="49"/>
        <v>53.917659999999998</v>
      </c>
      <c r="J440" s="18">
        <f t="shared" si="50"/>
        <v>9.9448799999999995</v>
      </c>
      <c r="L440" s="73" t="s">
        <v>273</v>
      </c>
      <c r="M440">
        <v>8</v>
      </c>
      <c r="N440" s="19"/>
      <c r="O440" s="19"/>
      <c r="P440">
        <v>13</v>
      </c>
      <c r="Q440" s="21" t="s">
        <v>245</v>
      </c>
      <c r="R440" s="15">
        <v>144</v>
      </c>
      <c r="S440" s="22"/>
      <c r="T440" s="22"/>
      <c r="U440" s="76"/>
      <c r="V440">
        <v>1.811764705882353E-2</v>
      </c>
      <c r="W440" s="43" t="s">
        <v>212</v>
      </c>
      <c r="X440" s="72"/>
      <c r="Y440" s="16">
        <f t="shared" si="56"/>
        <v>3.3</v>
      </c>
      <c r="Z440" s="16">
        <f t="shared" si="51"/>
        <v>5.4</v>
      </c>
      <c r="AA440" s="16">
        <f t="shared" si="52"/>
        <v>91.3</v>
      </c>
      <c r="AB440" s="22">
        <f t="shared" si="53"/>
        <v>3.65</v>
      </c>
      <c r="AC440" s="15"/>
      <c r="AD440" s="22">
        <v>0.10316666666666667</v>
      </c>
      <c r="AE440" s="15"/>
      <c r="AF440" s="22">
        <f t="shared" si="54"/>
        <v>5.8</v>
      </c>
      <c r="AG440" s="22">
        <f t="shared" si="55"/>
        <v>1.4</v>
      </c>
      <c r="AH440" s="20"/>
      <c r="AI440" s="21"/>
      <c r="AJ440">
        <v>9.272009637</v>
      </c>
      <c r="AK440" s="22">
        <v>100</v>
      </c>
      <c r="AL440">
        <v>11.959877629999999</v>
      </c>
      <c r="AM440" s="22">
        <v>2</v>
      </c>
      <c r="AN440">
        <v>205.55311029999999</v>
      </c>
      <c r="AO440">
        <v>1.3142458340000001</v>
      </c>
      <c r="AP440" s="22">
        <v>2</v>
      </c>
      <c r="AQ440">
        <v>0</v>
      </c>
      <c r="AR440">
        <v>66.162807549999997</v>
      </c>
      <c r="AS440" s="25" t="s">
        <v>249</v>
      </c>
      <c r="AU440" t="s">
        <v>277</v>
      </c>
      <c r="AV440" s="21"/>
      <c r="AW440" s="21"/>
      <c r="AX440" s="75" t="s">
        <v>276</v>
      </c>
      <c r="AZ440" s="16"/>
      <c r="BA440">
        <v>5.57</v>
      </c>
      <c r="BB440">
        <v>4.2</v>
      </c>
      <c r="BC440">
        <v>2.17</v>
      </c>
      <c r="BD440" s="22"/>
      <c r="BE440" s="22"/>
      <c r="BF440">
        <v>7.61</v>
      </c>
      <c r="BG440" s="77">
        <v>39589.395833333336</v>
      </c>
      <c r="BH440" s="21" t="s">
        <v>309</v>
      </c>
      <c r="BI440">
        <v>13.04</v>
      </c>
      <c r="BJ440" s="25" t="s">
        <v>281</v>
      </c>
      <c r="BK440" s="15"/>
      <c r="BL440" s="19"/>
      <c r="BM440" s="15"/>
      <c r="BN440" s="15"/>
      <c r="BO440" s="22"/>
      <c r="BP440" s="22"/>
      <c r="BQ440" t="s">
        <v>303</v>
      </c>
      <c r="BR440" s="16">
        <v>5</v>
      </c>
      <c r="BT440" s="16">
        <v>0</v>
      </c>
      <c r="BU440" s="65"/>
      <c r="BV440">
        <v>390</v>
      </c>
    </row>
    <row r="441" spans="1:74">
      <c r="A441" s="19" t="s">
        <v>269</v>
      </c>
      <c r="B441" s="19">
        <v>1</v>
      </c>
      <c r="C441" t="s">
        <v>257</v>
      </c>
      <c r="D441">
        <v>2</v>
      </c>
      <c r="E441" s="15"/>
      <c r="F441" t="s">
        <v>283</v>
      </c>
      <c r="G441" t="s">
        <v>314</v>
      </c>
      <c r="H441" t="s">
        <v>244</v>
      </c>
      <c r="I441" s="17">
        <f t="shared" si="49"/>
        <v>53.917659999999998</v>
      </c>
      <c r="J441" s="18">
        <f t="shared" si="50"/>
        <v>9.9448799999999995</v>
      </c>
      <c r="L441" s="73" t="s">
        <v>273</v>
      </c>
      <c r="M441">
        <v>9</v>
      </c>
      <c r="N441" s="19"/>
      <c r="O441" s="19"/>
      <c r="P441">
        <v>4.5999999999999996</v>
      </c>
      <c r="Q441" s="21" t="s">
        <v>245</v>
      </c>
      <c r="R441" s="15">
        <v>144</v>
      </c>
      <c r="S441" s="22"/>
      <c r="T441" s="22"/>
      <c r="U441" s="76"/>
      <c r="V441">
        <v>6.9176470588235298E-2</v>
      </c>
      <c r="W441" s="43" t="s">
        <v>212</v>
      </c>
      <c r="X441" s="72"/>
      <c r="Y441" s="16">
        <f t="shared" si="56"/>
        <v>3.3</v>
      </c>
      <c r="Z441" s="16">
        <f t="shared" si="51"/>
        <v>5.4</v>
      </c>
      <c r="AA441" s="16">
        <f t="shared" si="52"/>
        <v>91.3</v>
      </c>
      <c r="AB441" s="22">
        <f t="shared" si="53"/>
        <v>3.65</v>
      </c>
      <c r="AC441" s="15"/>
      <c r="AD441" s="22">
        <v>0.10316666666666667</v>
      </c>
      <c r="AE441" s="15"/>
      <c r="AF441" s="22">
        <f t="shared" si="54"/>
        <v>5.8</v>
      </c>
      <c r="AG441" s="22">
        <f t="shared" si="55"/>
        <v>1.4</v>
      </c>
      <c r="AH441" s="20"/>
      <c r="AI441" s="21"/>
      <c r="AJ441">
        <v>9.7594064669999998</v>
      </c>
      <c r="AK441" s="22">
        <v>100</v>
      </c>
      <c r="AL441">
        <v>11.997386860000001</v>
      </c>
      <c r="AM441" s="22">
        <v>2</v>
      </c>
      <c r="AN441">
        <v>228.444659</v>
      </c>
      <c r="AO441">
        <v>1.409773242</v>
      </c>
      <c r="AP441" s="22">
        <v>2</v>
      </c>
      <c r="AQ441">
        <v>0</v>
      </c>
      <c r="AR441">
        <v>64.962248369999998</v>
      </c>
      <c r="AS441" s="25" t="s">
        <v>249</v>
      </c>
      <c r="AU441" t="s">
        <v>277</v>
      </c>
      <c r="AV441" s="21"/>
      <c r="AW441" s="21"/>
      <c r="AX441" s="75" t="s">
        <v>276</v>
      </c>
      <c r="AZ441" s="16"/>
      <c r="BA441">
        <v>5.57</v>
      </c>
      <c r="BB441">
        <v>4.2</v>
      </c>
      <c r="BC441">
        <v>2.17</v>
      </c>
      <c r="BD441" s="22"/>
      <c r="BE441" s="22"/>
      <c r="BF441">
        <v>7.61</v>
      </c>
      <c r="BG441" s="77">
        <v>39589.395833333336</v>
      </c>
      <c r="BH441" s="21" t="s">
        <v>309</v>
      </c>
      <c r="BI441">
        <v>13.04</v>
      </c>
      <c r="BJ441" s="25" t="s">
        <v>281</v>
      </c>
      <c r="BK441" s="15"/>
      <c r="BL441" s="19"/>
      <c r="BM441" s="15"/>
      <c r="BN441" s="15"/>
      <c r="BO441" s="22"/>
      <c r="BP441" s="22"/>
      <c r="BQ441" t="s">
        <v>303</v>
      </c>
      <c r="BR441" s="16">
        <v>5</v>
      </c>
      <c r="BT441" s="16">
        <v>0</v>
      </c>
      <c r="BU441" s="65"/>
      <c r="BV441">
        <v>390</v>
      </c>
    </row>
    <row r="442" spans="1:74">
      <c r="A442" s="19" t="s">
        <v>269</v>
      </c>
      <c r="B442" s="19">
        <v>1</v>
      </c>
      <c r="C442" t="s">
        <v>257</v>
      </c>
      <c r="D442">
        <v>2</v>
      </c>
      <c r="E442" s="15"/>
      <c r="F442" t="s">
        <v>283</v>
      </c>
      <c r="G442" t="s">
        <v>314</v>
      </c>
      <c r="H442" t="s">
        <v>244</v>
      </c>
      <c r="I442" s="17">
        <f t="shared" si="49"/>
        <v>53.917659999999998</v>
      </c>
      <c r="J442" s="18">
        <f t="shared" si="50"/>
        <v>9.9448799999999995</v>
      </c>
      <c r="L442" s="73" t="s">
        <v>273</v>
      </c>
      <c r="M442">
        <v>10</v>
      </c>
      <c r="N442" s="19"/>
      <c r="O442" s="19"/>
      <c r="P442">
        <v>5</v>
      </c>
      <c r="Q442" s="21" t="s">
        <v>245</v>
      </c>
      <c r="R442" s="15">
        <v>144</v>
      </c>
      <c r="S442" s="22"/>
      <c r="T442" s="22"/>
      <c r="U442" s="76"/>
      <c r="V442">
        <v>5.2705882352941179E-2</v>
      </c>
      <c r="W442" s="43" t="s">
        <v>212</v>
      </c>
      <c r="X442" s="72"/>
      <c r="Y442" s="16">
        <f t="shared" si="56"/>
        <v>3.3</v>
      </c>
      <c r="Z442" s="16">
        <f t="shared" si="51"/>
        <v>5.4</v>
      </c>
      <c r="AA442" s="16">
        <f t="shared" si="52"/>
        <v>91.3</v>
      </c>
      <c r="AB442" s="22">
        <f t="shared" si="53"/>
        <v>3.65</v>
      </c>
      <c r="AC442" s="15"/>
      <c r="AD442" s="22">
        <v>0.10316666666666667</v>
      </c>
      <c r="AE442" s="15"/>
      <c r="AF442" s="22">
        <f t="shared" si="54"/>
        <v>5.8</v>
      </c>
      <c r="AG442" s="22">
        <f t="shared" si="55"/>
        <v>1.4</v>
      </c>
      <c r="AH442" s="20"/>
      <c r="AI442" s="21"/>
      <c r="AJ442">
        <v>10.30472762</v>
      </c>
      <c r="AK442" s="22">
        <v>100</v>
      </c>
      <c r="AL442">
        <v>12.374580890000001</v>
      </c>
      <c r="AM442" s="22">
        <v>2</v>
      </c>
      <c r="AN442">
        <v>237.7015782</v>
      </c>
      <c r="AO442">
        <v>1.528803071</v>
      </c>
      <c r="AP442" s="22">
        <v>2</v>
      </c>
      <c r="AQ442">
        <v>0</v>
      </c>
      <c r="AR442">
        <v>63.73317857</v>
      </c>
      <c r="AS442" s="25" t="s">
        <v>249</v>
      </c>
      <c r="AU442" t="s">
        <v>277</v>
      </c>
      <c r="AV442" s="21"/>
      <c r="AW442" s="21"/>
      <c r="AX442" s="75" t="s">
        <v>276</v>
      </c>
      <c r="AZ442" s="16"/>
      <c r="BA442">
        <v>5.57</v>
      </c>
      <c r="BB442">
        <v>4.2</v>
      </c>
      <c r="BC442">
        <v>2.17</v>
      </c>
      <c r="BD442" s="22"/>
      <c r="BE442" s="22"/>
      <c r="BF442">
        <v>7.61</v>
      </c>
      <c r="BG442" s="77">
        <v>39589.395833333336</v>
      </c>
      <c r="BH442" s="21" t="s">
        <v>309</v>
      </c>
      <c r="BI442">
        <v>13.04</v>
      </c>
      <c r="BJ442" s="25" t="s">
        <v>281</v>
      </c>
      <c r="BK442" s="15"/>
      <c r="BL442" s="19"/>
      <c r="BM442" s="15"/>
      <c r="BN442" s="15"/>
      <c r="BO442" s="22"/>
      <c r="BP442" s="22"/>
      <c r="BQ442" t="s">
        <v>303</v>
      </c>
      <c r="BR442" s="16">
        <v>5</v>
      </c>
      <c r="BT442" s="16">
        <v>0</v>
      </c>
      <c r="BU442" s="65"/>
      <c r="BV442">
        <v>390</v>
      </c>
    </row>
    <row r="443" spans="1:74">
      <c r="A443" s="19" t="s">
        <v>269</v>
      </c>
      <c r="B443" s="19">
        <v>1</v>
      </c>
      <c r="C443" t="s">
        <v>258</v>
      </c>
      <c r="D443">
        <v>2</v>
      </c>
      <c r="E443" s="15"/>
      <c r="F443" t="s">
        <v>282</v>
      </c>
      <c r="G443" t="s">
        <v>312</v>
      </c>
      <c r="H443" t="s">
        <v>241</v>
      </c>
      <c r="I443" s="17">
        <f t="shared" si="49"/>
        <v>53.917659999999998</v>
      </c>
      <c r="J443" s="18">
        <f t="shared" si="50"/>
        <v>9.9448799999999995</v>
      </c>
      <c r="L443" s="73" t="s">
        <v>273</v>
      </c>
      <c r="M443">
        <v>1</v>
      </c>
      <c r="N443" s="19"/>
      <c r="O443" s="19"/>
      <c r="P443">
        <v>2.2999999999999998</v>
      </c>
      <c r="Q443" s="21" t="s">
        <v>245</v>
      </c>
      <c r="R443" s="15">
        <v>144</v>
      </c>
      <c r="S443" s="22"/>
      <c r="T443" s="22"/>
      <c r="U443" s="76"/>
      <c r="V443">
        <v>1.0969411764705883</v>
      </c>
      <c r="W443" s="43" t="s">
        <v>212</v>
      </c>
      <c r="X443" s="72"/>
      <c r="Y443" s="16">
        <f t="shared" si="56"/>
        <v>3.3</v>
      </c>
      <c r="Z443" s="16">
        <f t="shared" si="51"/>
        <v>5.4</v>
      </c>
      <c r="AA443" s="16">
        <f t="shared" si="52"/>
        <v>91.3</v>
      </c>
      <c r="AB443" s="22">
        <f t="shared" si="53"/>
        <v>3.65</v>
      </c>
      <c r="AC443" s="15"/>
      <c r="AD443" s="22">
        <v>9.7979166666666673E-2</v>
      </c>
      <c r="AE443" s="15"/>
      <c r="AF443" s="22">
        <f t="shared" si="54"/>
        <v>5.8</v>
      </c>
      <c r="AG443" s="22">
        <f t="shared" si="55"/>
        <v>1.4</v>
      </c>
      <c r="AH443" s="20"/>
      <c r="AI443" s="21"/>
      <c r="AJ443">
        <v>19.744986669999999</v>
      </c>
      <c r="AK443" s="22">
        <v>100</v>
      </c>
      <c r="AL443">
        <v>18.525919999999999</v>
      </c>
      <c r="AM443" s="22">
        <v>2</v>
      </c>
      <c r="AN443">
        <v>590.62713329999997</v>
      </c>
      <c r="AO443">
        <v>6.359597333</v>
      </c>
      <c r="AP443" s="22">
        <v>2</v>
      </c>
      <c r="AQ443">
        <v>0</v>
      </c>
      <c r="AR443">
        <v>43.81900667</v>
      </c>
      <c r="AS443" s="25" t="s">
        <v>249</v>
      </c>
      <c r="AU443" t="s">
        <v>278</v>
      </c>
      <c r="AV443" s="21"/>
      <c r="AW443" s="21"/>
      <c r="AX443" s="75" t="s">
        <v>276</v>
      </c>
      <c r="AZ443" s="16"/>
      <c r="BA443">
        <v>4.12</v>
      </c>
      <c r="BB443">
        <v>3.25</v>
      </c>
      <c r="BC443">
        <v>2.1800000000000002</v>
      </c>
      <c r="BD443" s="22"/>
      <c r="BE443" s="22"/>
      <c r="BF443">
        <v>7.51</v>
      </c>
      <c r="BG443" s="77">
        <v>39598.541666666664</v>
      </c>
      <c r="BH443" s="21" t="s">
        <v>309</v>
      </c>
      <c r="BI443">
        <v>35.29</v>
      </c>
      <c r="BJ443" s="25" t="s">
        <v>281</v>
      </c>
      <c r="BK443" s="15"/>
      <c r="BL443" s="19"/>
      <c r="BM443" s="15"/>
      <c r="BN443" s="15"/>
      <c r="BO443" s="22"/>
      <c r="BP443" s="22"/>
      <c r="BQ443" t="s">
        <v>305</v>
      </c>
      <c r="BR443" s="16">
        <v>16.88</v>
      </c>
      <c r="BT443" s="16">
        <v>0.15</v>
      </c>
      <c r="BU443" s="65"/>
      <c r="BV443">
        <v>440</v>
      </c>
    </row>
    <row r="444" spans="1:74">
      <c r="A444" s="19" t="s">
        <v>269</v>
      </c>
      <c r="B444" s="19">
        <v>1</v>
      </c>
      <c r="C444" t="s">
        <v>258</v>
      </c>
      <c r="D444">
        <v>2</v>
      </c>
      <c r="E444" s="15"/>
      <c r="F444" t="s">
        <v>282</v>
      </c>
      <c r="G444" t="s">
        <v>312</v>
      </c>
      <c r="H444" t="s">
        <v>241</v>
      </c>
      <c r="I444" s="17">
        <f t="shared" si="49"/>
        <v>53.917659999999998</v>
      </c>
      <c r="J444" s="18">
        <f t="shared" si="50"/>
        <v>9.9448799999999995</v>
      </c>
      <c r="L444" s="73" t="s">
        <v>273</v>
      </c>
      <c r="M444">
        <v>2</v>
      </c>
      <c r="N444" s="19"/>
      <c r="O444" s="19"/>
      <c r="P444">
        <v>3.1</v>
      </c>
      <c r="Q444" s="21" t="s">
        <v>245</v>
      </c>
      <c r="R444" s="15">
        <v>144</v>
      </c>
      <c r="S444" s="22"/>
      <c r="T444" s="22"/>
      <c r="U444" s="76"/>
      <c r="V444">
        <v>0.69176470588235295</v>
      </c>
      <c r="W444" s="43" t="s">
        <v>212</v>
      </c>
      <c r="X444" s="72"/>
      <c r="Y444" s="16">
        <f t="shared" si="56"/>
        <v>3.3</v>
      </c>
      <c r="Z444" s="16">
        <f t="shared" si="51"/>
        <v>5.4</v>
      </c>
      <c r="AA444" s="16">
        <f t="shared" si="52"/>
        <v>91.3</v>
      </c>
      <c r="AB444" s="22">
        <f t="shared" si="53"/>
        <v>3.65</v>
      </c>
      <c r="AC444" s="15"/>
      <c r="AD444" s="22">
        <v>9.7979166666666673E-2</v>
      </c>
      <c r="AE444" s="15"/>
      <c r="AF444" s="22">
        <f t="shared" si="54"/>
        <v>5.8</v>
      </c>
      <c r="AG444" s="22">
        <f t="shared" si="55"/>
        <v>1.4</v>
      </c>
      <c r="AH444" s="20"/>
      <c r="AI444" s="21"/>
      <c r="AJ444">
        <v>19.219820590000001</v>
      </c>
      <c r="AK444" s="22">
        <v>100</v>
      </c>
      <c r="AL444">
        <v>18.264773529999999</v>
      </c>
      <c r="AM444" s="22">
        <v>2</v>
      </c>
      <c r="AN444">
        <v>426.41697060000001</v>
      </c>
      <c r="AO444">
        <v>4.9961173529999998</v>
      </c>
      <c r="AP444" s="22">
        <v>2</v>
      </c>
      <c r="AQ444">
        <v>0</v>
      </c>
      <c r="AR444">
        <v>47.473788239999998</v>
      </c>
      <c r="AS444" s="25" t="s">
        <v>249</v>
      </c>
      <c r="AU444" t="s">
        <v>278</v>
      </c>
      <c r="AV444" s="21"/>
      <c r="AW444" s="21"/>
      <c r="AX444" s="75" t="s">
        <v>276</v>
      </c>
      <c r="AZ444" s="16"/>
      <c r="BA444">
        <v>4.12</v>
      </c>
      <c r="BB444">
        <v>3.25</v>
      </c>
      <c r="BC444">
        <v>2.1800000000000002</v>
      </c>
      <c r="BD444" s="22"/>
      <c r="BE444" s="22"/>
      <c r="BF444">
        <v>7.51</v>
      </c>
      <c r="BG444" s="77">
        <v>39598.541666666664</v>
      </c>
      <c r="BH444" s="21" t="s">
        <v>309</v>
      </c>
      <c r="BI444">
        <v>35.29</v>
      </c>
      <c r="BJ444" s="25" t="s">
        <v>281</v>
      </c>
      <c r="BK444" s="15"/>
      <c r="BL444" s="19"/>
      <c r="BM444" s="15"/>
      <c r="BN444" s="15"/>
      <c r="BO444" s="22"/>
      <c r="BP444" s="22"/>
      <c r="BQ444" t="s">
        <v>305</v>
      </c>
      <c r="BR444" s="16">
        <v>16.88</v>
      </c>
      <c r="BT444" s="16">
        <v>0.15</v>
      </c>
      <c r="BU444" s="65"/>
      <c r="BV444">
        <v>440</v>
      </c>
    </row>
    <row r="445" spans="1:74">
      <c r="A445" s="19" t="s">
        <v>269</v>
      </c>
      <c r="B445" s="19">
        <v>1</v>
      </c>
      <c r="C445" t="s">
        <v>258</v>
      </c>
      <c r="D445">
        <v>2</v>
      </c>
      <c r="E445" s="15"/>
      <c r="F445" t="s">
        <v>282</v>
      </c>
      <c r="G445" t="s">
        <v>312</v>
      </c>
      <c r="H445" t="s">
        <v>241</v>
      </c>
      <c r="I445" s="17">
        <f t="shared" si="49"/>
        <v>53.917659999999998</v>
      </c>
      <c r="J445" s="18">
        <f t="shared" si="50"/>
        <v>9.9448799999999995</v>
      </c>
      <c r="L445" s="73" t="s">
        <v>273</v>
      </c>
      <c r="M445">
        <v>3</v>
      </c>
      <c r="N445" s="19"/>
      <c r="O445" s="19"/>
      <c r="P445">
        <v>13.4</v>
      </c>
      <c r="Q445" s="21" t="s">
        <v>245</v>
      </c>
      <c r="R445" s="15">
        <v>144</v>
      </c>
      <c r="S445" s="22"/>
      <c r="T445" s="22"/>
      <c r="U445" s="76"/>
      <c r="V445">
        <v>0.1383529411764706</v>
      </c>
      <c r="W445" s="43" t="s">
        <v>212</v>
      </c>
      <c r="X445" s="72"/>
      <c r="Y445" s="16">
        <f t="shared" si="56"/>
        <v>3.3</v>
      </c>
      <c r="Z445" s="16">
        <f t="shared" si="51"/>
        <v>5.4</v>
      </c>
      <c r="AA445" s="16">
        <f t="shared" si="52"/>
        <v>91.3</v>
      </c>
      <c r="AB445" s="22">
        <f t="shared" si="53"/>
        <v>3.65</v>
      </c>
      <c r="AC445" s="15"/>
      <c r="AD445" s="22">
        <v>9.7979166666666673E-2</v>
      </c>
      <c r="AE445" s="15"/>
      <c r="AF445" s="22">
        <f t="shared" si="54"/>
        <v>5.8</v>
      </c>
      <c r="AG445" s="22">
        <f t="shared" si="55"/>
        <v>1.4</v>
      </c>
      <c r="AH445" s="20"/>
      <c r="AI445" s="21"/>
      <c r="AJ445">
        <v>17.590842680000002</v>
      </c>
      <c r="AK445" s="22">
        <v>100</v>
      </c>
      <c r="AL445">
        <v>16.581921950000002</v>
      </c>
      <c r="AM445" s="22">
        <v>2</v>
      </c>
      <c r="AN445">
        <v>241.37345579999999</v>
      </c>
      <c r="AO445">
        <v>3.7200126830000002</v>
      </c>
      <c r="AP445" s="22">
        <v>2</v>
      </c>
      <c r="AQ445">
        <v>0</v>
      </c>
      <c r="AR445">
        <v>54.41835244</v>
      </c>
      <c r="AS445" s="25" t="s">
        <v>249</v>
      </c>
      <c r="AU445" t="s">
        <v>278</v>
      </c>
      <c r="AV445" s="21"/>
      <c r="AW445" s="21"/>
      <c r="AX445" s="75" t="s">
        <v>276</v>
      </c>
      <c r="AZ445" s="16"/>
      <c r="BA445">
        <v>4.12</v>
      </c>
      <c r="BB445">
        <v>3.25</v>
      </c>
      <c r="BC445">
        <v>2.1800000000000002</v>
      </c>
      <c r="BD445" s="22"/>
      <c r="BE445" s="22"/>
      <c r="BF445">
        <v>7.51</v>
      </c>
      <c r="BG445" s="77">
        <v>39598.541666666664</v>
      </c>
      <c r="BH445" s="21" t="s">
        <v>309</v>
      </c>
      <c r="BI445">
        <v>35.29</v>
      </c>
      <c r="BJ445" s="25" t="s">
        <v>281</v>
      </c>
      <c r="BK445" s="15"/>
      <c r="BL445" s="19"/>
      <c r="BM445" s="15"/>
      <c r="BN445" s="15"/>
      <c r="BO445" s="22"/>
      <c r="BP445" s="22"/>
      <c r="BQ445" t="s">
        <v>305</v>
      </c>
      <c r="BR445" s="16">
        <v>16.88</v>
      </c>
      <c r="BT445" s="16">
        <v>0.15</v>
      </c>
      <c r="BU445" s="65"/>
      <c r="BV445">
        <v>440</v>
      </c>
    </row>
    <row r="446" spans="1:74">
      <c r="A446" s="19" t="s">
        <v>269</v>
      </c>
      <c r="B446" s="19">
        <v>1</v>
      </c>
      <c r="C446" t="s">
        <v>258</v>
      </c>
      <c r="D446">
        <v>2</v>
      </c>
      <c r="E446" s="15"/>
      <c r="F446" t="s">
        <v>282</v>
      </c>
      <c r="G446" t="s">
        <v>312</v>
      </c>
      <c r="H446" t="s">
        <v>241</v>
      </c>
      <c r="I446" s="17">
        <f t="shared" si="49"/>
        <v>53.917659999999998</v>
      </c>
      <c r="J446" s="18">
        <f t="shared" si="50"/>
        <v>9.9448799999999995</v>
      </c>
      <c r="L446" s="73" t="s">
        <v>273</v>
      </c>
      <c r="M446">
        <v>4</v>
      </c>
      <c r="N446" s="19"/>
      <c r="O446" s="19"/>
      <c r="P446">
        <v>4.5</v>
      </c>
      <c r="Q446" s="21" t="s">
        <v>245</v>
      </c>
      <c r="R446" s="15">
        <v>144</v>
      </c>
      <c r="S446" s="22"/>
      <c r="T446" s="22"/>
      <c r="U446" s="76"/>
      <c r="V446">
        <v>0.25447058823529412</v>
      </c>
      <c r="W446" s="43" t="s">
        <v>212</v>
      </c>
      <c r="X446" s="72"/>
      <c r="Y446" s="16">
        <f t="shared" si="56"/>
        <v>3.3</v>
      </c>
      <c r="Z446" s="16">
        <f t="shared" si="51"/>
        <v>5.4</v>
      </c>
      <c r="AA446" s="16">
        <f t="shared" si="52"/>
        <v>91.3</v>
      </c>
      <c r="AB446" s="22">
        <f t="shared" si="53"/>
        <v>3.65</v>
      </c>
      <c r="AC446" s="15"/>
      <c r="AD446" s="22">
        <v>9.7979166666666673E-2</v>
      </c>
      <c r="AE446" s="15"/>
      <c r="AF446" s="22">
        <f t="shared" si="54"/>
        <v>5.8</v>
      </c>
      <c r="AG446" s="22">
        <f t="shared" si="55"/>
        <v>1.4</v>
      </c>
      <c r="AH446" s="20"/>
      <c r="AI446" s="21"/>
      <c r="AJ446">
        <v>18.299041280000001</v>
      </c>
      <c r="AK446" s="22">
        <v>100</v>
      </c>
      <c r="AL446">
        <v>16.940293579999999</v>
      </c>
      <c r="AM446" s="22">
        <v>2</v>
      </c>
      <c r="AN446">
        <v>313.7913246</v>
      </c>
      <c r="AO446">
        <v>3.7549296330000002</v>
      </c>
      <c r="AP446" s="22">
        <v>2</v>
      </c>
      <c r="AQ446">
        <v>0</v>
      </c>
      <c r="AR446">
        <v>52.606879820000003</v>
      </c>
      <c r="AS446" s="25" t="s">
        <v>249</v>
      </c>
      <c r="AU446" t="s">
        <v>278</v>
      </c>
      <c r="AV446" s="21"/>
      <c r="AW446" s="21"/>
      <c r="AX446" s="75" t="s">
        <v>276</v>
      </c>
      <c r="AZ446" s="16"/>
      <c r="BA446">
        <v>4.12</v>
      </c>
      <c r="BB446">
        <v>3.25</v>
      </c>
      <c r="BC446">
        <v>2.1800000000000002</v>
      </c>
      <c r="BD446" s="22"/>
      <c r="BE446" s="22"/>
      <c r="BF446">
        <v>7.51</v>
      </c>
      <c r="BG446" s="77">
        <v>39598.541666666664</v>
      </c>
      <c r="BH446" s="21" t="s">
        <v>309</v>
      </c>
      <c r="BI446">
        <v>35.29</v>
      </c>
      <c r="BJ446" s="25" t="s">
        <v>281</v>
      </c>
      <c r="BK446" s="15"/>
      <c r="BL446" s="19"/>
      <c r="BM446" s="15"/>
      <c r="BN446" s="15"/>
      <c r="BO446" s="22"/>
      <c r="BP446" s="22"/>
      <c r="BQ446" t="s">
        <v>305</v>
      </c>
      <c r="BR446" s="16">
        <v>16.88</v>
      </c>
      <c r="BT446" s="16">
        <v>0.15</v>
      </c>
      <c r="BU446" s="65"/>
      <c r="BV446">
        <v>440</v>
      </c>
    </row>
    <row r="447" spans="1:74">
      <c r="A447" s="19" t="s">
        <v>269</v>
      </c>
      <c r="B447" s="19">
        <v>1</v>
      </c>
      <c r="C447" t="s">
        <v>258</v>
      </c>
      <c r="D447">
        <v>2</v>
      </c>
      <c r="E447" s="15"/>
      <c r="F447" t="s">
        <v>282</v>
      </c>
      <c r="G447" t="s">
        <v>312</v>
      </c>
      <c r="H447" t="s">
        <v>241</v>
      </c>
      <c r="I447" s="17">
        <f t="shared" si="49"/>
        <v>53.917659999999998</v>
      </c>
      <c r="J447" s="18">
        <f t="shared" si="50"/>
        <v>9.9448799999999995</v>
      </c>
      <c r="L447" s="73" t="s">
        <v>273</v>
      </c>
      <c r="M447">
        <v>5</v>
      </c>
      <c r="N447" s="19"/>
      <c r="O447" s="19"/>
      <c r="P447">
        <v>5.9</v>
      </c>
      <c r="Q447" s="21" t="s">
        <v>245</v>
      </c>
      <c r="R447" s="15">
        <v>144</v>
      </c>
      <c r="S447" s="22"/>
      <c r="T447" s="22"/>
      <c r="U447" s="76"/>
      <c r="V447">
        <v>0.13917647058823529</v>
      </c>
      <c r="W447" s="43" t="s">
        <v>212</v>
      </c>
      <c r="X447" s="72"/>
      <c r="Y447" s="16">
        <f t="shared" si="56"/>
        <v>3.3</v>
      </c>
      <c r="Z447" s="16">
        <f t="shared" si="51"/>
        <v>5.4</v>
      </c>
      <c r="AA447" s="16">
        <f t="shared" si="52"/>
        <v>91.3</v>
      </c>
      <c r="AB447" s="22">
        <f t="shared" si="53"/>
        <v>3.65</v>
      </c>
      <c r="AC447" s="15"/>
      <c r="AD447" s="22">
        <v>9.7979166666666673E-2</v>
      </c>
      <c r="AE447" s="15"/>
      <c r="AF447" s="22">
        <f t="shared" si="54"/>
        <v>5.8</v>
      </c>
      <c r="AG447" s="22">
        <f t="shared" si="55"/>
        <v>1.4</v>
      </c>
      <c r="AH447" s="20"/>
      <c r="AI447" s="21"/>
      <c r="AJ447">
        <v>19.124556940000002</v>
      </c>
      <c r="AK447" s="22">
        <v>100</v>
      </c>
      <c r="AL447">
        <v>18.04176597</v>
      </c>
      <c r="AM447" s="22">
        <v>2</v>
      </c>
      <c r="AN447">
        <v>306.59003389999998</v>
      </c>
      <c r="AO447">
        <v>3.8142483330000001</v>
      </c>
      <c r="AP447" s="22">
        <v>2</v>
      </c>
      <c r="AQ447">
        <v>0</v>
      </c>
      <c r="AR447">
        <v>51.187559030000003</v>
      </c>
      <c r="AS447" s="25" t="s">
        <v>249</v>
      </c>
      <c r="AU447" t="s">
        <v>278</v>
      </c>
      <c r="AV447" s="21"/>
      <c r="AW447" s="21"/>
      <c r="AX447" s="75" t="s">
        <v>276</v>
      </c>
      <c r="AZ447" s="16"/>
      <c r="BA447">
        <v>4.12</v>
      </c>
      <c r="BB447">
        <v>3.25</v>
      </c>
      <c r="BC447">
        <v>2.1800000000000002</v>
      </c>
      <c r="BD447" s="22"/>
      <c r="BE447" s="22"/>
      <c r="BF447">
        <v>7.51</v>
      </c>
      <c r="BG447" s="77">
        <v>39598.541666666664</v>
      </c>
      <c r="BH447" s="21" t="s">
        <v>309</v>
      </c>
      <c r="BI447">
        <v>35.29</v>
      </c>
      <c r="BJ447" s="25" t="s">
        <v>281</v>
      </c>
      <c r="BK447" s="15"/>
      <c r="BL447" s="19"/>
      <c r="BM447" s="15"/>
      <c r="BN447" s="15"/>
      <c r="BO447" s="22"/>
      <c r="BP447" s="22"/>
      <c r="BQ447" t="s">
        <v>305</v>
      </c>
      <c r="BR447" s="16">
        <v>16.88</v>
      </c>
      <c r="BT447" s="16">
        <v>0.15</v>
      </c>
      <c r="BU447" s="65"/>
      <c r="BV447">
        <v>440</v>
      </c>
    </row>
    <row r="448" spans="1:74">
      <c r="A448" s="19" t="s">
        <v>269</v>
      </c>
      <c r="B448" s="19">
        <v>1</v>
      </c>
      <c r="C448" t="s">
        <v>258</v>
      </c>
      <c r="D448">
        <v>2</v>
      </c>
      <c r="E448" s="15"/>
      <c r="F448" t="s">
        <v>282</v>
      </c>
      <c r="G448" t="s">
        <v>312</v>
      </c>
      <c r="H448" t="s">
        <v>241</v>
      </c>
      <c r="I448" s="17">
        <f t="shared" si="49"/>
        <v>53.917659999999998</v>
      </c>
      <c r="J448" s="18">
        <f t="shared" si="50"/>
        <v>9.9448799999999995</v>
      </c>
      <c r="L448" s="73" t="s">
        <v>273</v>
      </c>
      <c r="M448">
        <v>6</v>
      </c>
      <c r="N448" s="19"/>
      <c r="O448" s="19"/>
      <c r="P448">
        <v>13.6</v>
      </c>
      <c r="Q448" s="21" t="s">
        <v>245</v>
      </c>
      <c r="R448" s="15">
        <v>144</v>
      </c>
      <c r="S448" s="22"/>
      <c r="T448" s="22"/>
      <c r="U448" s="76"/>
      <c r="V448">
        <v>2.2235294117647058E-2</v>
      </c>
      <c r="W448" s="43" t="s">
        <v>212</v>
      </c>
      <c r="X448" s="72"/>
      <c r="Y448" s="16">
        <f t="shared" si="56"/>
        <v>3.3</v>
      </c>
      <c r="Z448" s="16">
        <f t="shared" si="51"/>
        <v>5.4</v>
      </c>
      <c r="AA448" s="16">
        <f t="shared" si="52"/>
        <v>91.3</v>
      </c>
      <c r="AB448" s="22">
        <f t="shared" si="53"/>
        <v>3.65</v>
      </c>
      <c r="AC448" s="15"/>
      <c r="AD448" s="22">
        <v>9.7979166666666673E-2</v>
      </c>
      <c r="AE448" s="15"/>
      <c r="AF448" s="22">
        <f t="shared" si="54"/>
        <v>5.8</v>
      </c>
      <c r="AG448" s="22">
        <f t="shared" si="55"/>
        <v>1.4</v>
      </c>
      <c r="AH448" s="20"/>
      <c r="AI448" s="21"/>
      <c r="AJ448">
        <v>17.913129649999998</v>
      </c>
      <c r="AK448" s="22">
        <v>100</v>
      </c>
      <c r="AL448">
        <v>17.645078760000001</v>
      </c>
      <c r="AM448" s="22">
        <v>2</v>
      </c>
      <c r="AN448">
        <v>219.4493703</v>
      </c>
      <c r="AO448">
        <v>3.3924367700000002</v>
      </c>
      <c r="AP448" s="22">
        <v>2</v>
      </c>
      <c r="AQ448">
        <v>0</v>
      </c>
      <c r="AR448">
        <v>55.421319029999999</v>
      </c>
      <c r="AS448" s="25" t="s">
        <v>249</v>
      </c>
      <c r="AU448" t="s">
        <v>278</v>
      </c>
      <c r="AV448" s="21"/>
      <c r="AW448" s="21"/>
      <c r="AX448" s="75" t="s">
        <v>276</v>
      </c>
      <c r="AZ448" s="16"/>
      <c r="BA448">
        <v>4.12</v>
      </c>
      <c r="BB448">
        <v>3.25</v>
      </c>
      <c r="BC448">
        <v>2.1800000000000002</v>
      </c>
      <c r="BD448" s="22"/>
      <c r="BE448" s="22"/>
      <c r="BF448">
        <v>7.51</v>
      </c>
      <c r="BG448" s="77">
        <v>39598.541666666664</v>
      </c>
      <c r="BH448" s="21" t="s">
        <v>309</v>
      </c>
      <c r="BI448">
        <v>35.29</v>
      </c>
      <c r="BJ448" s="25" t="s">
        <v>281</v>
      </c>
      <c r="BK448" s="15"/>
      <c r="BL448" s="19"/>
      <c r="BM448" s="15"/>
      <c r="BN448" s="15"/>
      <c r="BO448" s="22"/>
      <c r="BP448" s="22"/>
      <c r="BQ448" t="s">
        <v>305</v>
      </c>
      <c r="BR448" s="16">
        <v>16.88</v>
      </c>
      <c r="BT448" s="16">
        <v>0.15</v>
      </c>
      <c r="BU448" s="65"/>
      <c r="BV448">
        <v>440</v>
      </c>
    </row>
    <row r="449" spans="1:74">
      <c r="A449" s="19" t="s">
        <v>269</v>
      </c>
      <c r="B449" s="19">
        <v>1</v>
      </c>
      <c r="C449" t="s">
        <v>258</v>
      </c>
      <c r="D449">
        <v>2</v>
      </c>
      <c r="E449" s="15"/>
      <c r="F449" t="s">
        <v>282</v>
      </c>
      <c r="G449" t="s">
        <v>312</v>
      </c>
      <c r="H449" t="s">
        <v>241</v>
      </c>
      <c r="I449" s="17">
        <f t="shared" si="49"/>
        <v>53.917659999999998</v>
      </c>
      <c r="J449" s="18">
        <f t="shared" si="50"/>
        <v>9.9448799999999995</v>
      </c>
      <c r="L449" s="73" t="s">
        <v>273</v>
      </c>
      <c r="M449">
        <v>7</v>
      </c>
      <c r="N449" s="19"/>
      <c r="O449" s="19"/>
      <c r="P449">
        <v>4.7</v>
      </c>
      <c r="Q449" s="21" t="s">
        <v>245</v>
      </c>
      <c r="R449" s="15">
        <v>144</v>
      </c>
      <c r="S449" s="22"/>
      <c r="T449" s="22"/>
      <c r="U449" s="76"/>
      <c r="V449">
        <v>6.3411764705882362E-2</v>
      </c>
      <c r="W449" s="43" t="s">
        <v>212</v>
      </c>
      <c r="X449" s="72"/>
      <c r="Y449" s="16">
        <f t="shared" si="56"/>
        <v>3.3</v>
      </c>
      <c r="Z449" s="16">
        <f t="shared" si="51"/>
        <v>5.4</v>
      </c>
      <c r="AA449" s="16">
        <f t="shared" si="52"/>
        <v>91.3</v>
      </c>
      <c r="AB449" s="22">
        <f t="shared" si="53"/>
        <v>3.65</v>
      </c>
      <c r="AC449" s="15"/>
      <c r="AD449" s="22">
        <v>9.7979166666666673E-2</v>
      </c>
      <c r="AE449" s="15"/>
      <c r="AF449" s="22">
        <f t="shared" si="54"/>
        <v>5.8</v>
      </c>
      <c r="AG449" s="22">
        <f t="shared" si="55"/>
        <v>1.4</v>
      </c>
      <c r="AH449" s="20"/>
      <c r="AI449" s="21"/>
      <c r="AJ449">
        <v>18.50804291</v>
      </c>
      <c r="AK449" s="22">
        <v>100</v>
      </c>
      <c r="AL449">
        <v>17.79501102</v>
      </c>
      <c r="AM449" s="22">
        <v>2</v>
      </c>
      <c r="AN449">
        <v>261.09600269999999</v>
      </c>
      <c r="AO449">
        <v>3.4764518500000001</v>
      </c>
      <c r="AP449" s="22">
        <v>2</v>
      </c>
      <c r="AQ449">
        <v>0</v>
      </c>
      <c r="AR449">
        <v>54.816011809999999</v>
      </c>
      <c r="AS449" s="25" t="s">
        <v>249</v>
      </c>
      <c r="AU449" t="s">
        <v>278</v>
      </c>
      <c r="AV449" s="21"/>
      <c r="AW449" s="21"/>
      <c r="AX449" s="75" t="s">
        <v>276</v>
      </c>
      <c r="AZ449" s="16"/>
      <c r="BA449">
        <v>4.12</v>
      </c>
      <c r="BB449">
        <v>3.25</v>
      </c>
      <c r="BC449">
        <v>2.1800000000000002</v>
      </c>
      <c r="BD449" s="22"/>
      <c r="BE449" s="22"/>
      <c r="BF449">
        <v>7.51</v>
      </c>
      <c r="BG449" s="77">
        <v>39598.541666666664</v>
      </c>
      <c r="BH449" s="21" t="s">
        <v>309</v>
      </c>
      <c r="BI449">
        <v>35.29</v>
      </c>
      <c r="BJ449" s="25" t="s">
        <v>281</v>
      </c>
      <c r="BK449" s="15"/>
      <c r="BL449" s="19"/>
      <c r="BM449" s="15"/>
      <c r="BN449" s="15"/>
      <c r="BO449" s="22"/>
      <c r="BP449" s="22"/>
      <c r="BQ449" t="s">
        <v>305</v>
      </c>
      <c r="BR449" s="16">
        <v>16.88</v>
      </c>
      <c r="BT449" s="16">
        <v>0.15</v>
      </c>
      <c r="BU449" s="65"/>
      <c r="BV449">
        <v>440</v>
      </c>
    </row>
    <row r="450" spans="1:74">
      <c r="A450" s="19" t="s">
        <v>269</v>
      </c>
      <c r="B450" s="19">
        <v>1</v>
      </c>
      <c r="C450" t="s">
        <v>258</v>
      </c>
      <c r="D450">
        <v>2</v>
      </c>
      <c r="E450" s="15"/>
      <c r="F450" t="s">
        <v>282</v>
      </c>
      <c r="G450" t="s">
        <v>312</v>
      </c>
      <c r="H450" t="s">
        <v>241</v>
      </c>
      <c r="I450" s="17">
        <f t="shared" si="49"/>
        <v>53.917659999999998</v>
      </c>
      <c r="J450" s="18">
        <f t="shared" si="50"/>
        <v>9.9448799999999995</v>
      </c>
      <c r="L450" s="73" t="s">
        <v>273</v>
      </c>
      <c r="M450">
        <v>8</v>
      </c>
      <c r="N450" s="19"/>
      <c r="O450" s="19"/>
      <c r="P450">
        <v>5</v>
      </c>
      <c r="Q450" s="21" t="s">
        <v>245</v>
      </c>
      <c r="R450" s="15">
        <v>144</v>
      </c>
      <c r="S450" s="22"/>
      <c r="T450" s="22"/>
      <c r="U450" s="76"/>
      <c r="V450">
        <v>0.13341176470588237</v>
      </c>
      <c r="W450" s="43" t="s">
        <v>212</v>
      </c>
      <c r="X450" s="72"/>
      <c r="Y450" s="16">
        <f t="shared" si="56"/>
        <v>3.3</v>
      </c>
      <c r="Z450" s="16">
        <f t="shared" si="51"/>
        <v>5.4</v>
      </c>
      <c r="AA450" s="16">
        <f t="shared" si="52"/>
        <v>91.3</v>
      </c>
      <c r="AB450" s="22">
        <f t="shared" si="53"/>
        <v>3.65</v>
      </c>
      <c r="AC450" s="15"/>
      <c r="AD450" s="22">
        <v>9.7979166666666673E-2</v>
      </c>
      <c r="AE450" s="15"/>
      <c r="AF450" s="22">
        <f t="shared" si="54"/>
        <v>5.8</v>
      </c>
      <c r="AG450" s="22">
        <f t="shared" si="55"/>
        <v>1.4</v>
      </c>
      <c r="AH450" s="20"/>
      <c r="AI450" s="21"/>
      <c r="AJ450">
        <v>19.271595770000001</v>
      </c>
      <c r="AK450" s="22">
        <v>100</v>
      </c>
      <c r="AL450">
        <v>18.4920331</v>
      </c>
      <c r="AM450" s="22">
        <v>2</v>
      </c>
      <c r="AN450">
        <v>276.42440729999998</v>
      </c>
      <c r="AO450">
        <v>3.542849049</v>
      </c>
      <c r="AP450" s="22">
        <v>2</v>
      </c>
      <c r="AQ450">
        <v>0</v>
      </c>
      <c r="AR450">
        <v>53.621465139999998</v>
      </c>
      <c r="AS450" s="25" t="s">
        <v>249</v>
      </c>
      <c r="AU450" t="s">
        <v>278</v>
      </c>
      <c r="AV450" s="21"/>
      <c r="AW450" s="21"/>
      <c r="AX450" s="75" t="s">
        <v>276</v>
      </c>
      <c r="AZ450" s="16"/>
      <c r="BA450">
        <v>4.12</v>
      </c>
      <c r="BB450">
        <v>3.25</v>
      </c>
      <c r="BC450">
        <v>2.1800000000000002</v>
      </c>
      <c r="BD450" s="22"/>
      <c r="BE450" s="22"/>
      <c r="BF450">
        <v>7.51</v>
      </c>
      <c r="BG450" s="77">
        <v>39598.541666666664</v>
      </c>
      <c r="BH450" s="21" t="s">
        <v>309</v>
      </c>
      <c r="BI450">
        <v>35.29</v>
      </c>
      <c r="BJ450" s="25" t="s">
        <v>281</v>
      </c>
      <c r="BK450" s="15"/>
      <c r="BL450" s="19"/>
      <c r="BM450" s="15"/>
      <c r="BN450" s="15"/>
      <c r="BO450" s="22"/>
      <c r="BP450" s="22"/>
      <c r="BQ450" t="s">
        <v>305</v>
      </c>
      <c r="BR450" s="16">
        <v>16.88</v>
      </c>
      <c r="BT450" s="16">
        <v>0.15</v>
      </c>
      <c r="BU450" s="65"/>
      <c r="BV450">
        <v>440</v>
      </c>
    </row>
    <row r="451" spans="1:74">
      <c r="A451" s="19" t="s">
        <v>269</v>
      </c>
      <c r="B451" s="19">
        <v>1</v>
      </c>
      <c r="C451" t="s">
        <v>258</v>
      </c>
      <c r="D451">
        <v>2</v>
      </c>
      <c r="E451" s="15"/>
      <c r="F451" t="s">
        <v>282</v>
      </c>
      <c r="G451" t="s">
        <v>312</v>
      </c>
      <c r="H451" t="s">
        <v>242</v>
      </c>
      <c r="I451" s="17">
        <f t="shared" ref="I451:I506" si="57">IF(D451=2,53.91766,54.31412)</f>
        <v>53.917659999999998</v>
      </c>
      <c r="J451" s="18">
        <f t="shared" ref="J451:J506" si="58">IF(D451=2,9.94488,9.97216)</f>
        <v>9.9448799999999995</v>
      </c>
      <c r="L451" s="73" t="s">
        <v>273</v>
      </c>
      <c r="M451">
        <v>1</v>
      </c>
      <c r="N451" s="19"/>
      <c r="O451" s="19"/>
      <c r="P451">
        <v>2.5</v>
      </c>
      <c r="Q451" s="21" t="s">
        <v>245</v>
      </c>
      <c r="R451" s="15">
        <v>144</v>
      </c>
      <c r="S451" s="22"/>
      <c r="T451" s="22"/>
      <c r="U451" s="76"/>
      <c r="V451">
        <v>1.6528235294117648</v>
      </c>
      <c r="W451" s="43" t="s">
        <v>212</v>
      </c>
      <c r="X451" s="72"/>
      <c r="Y451" s="16">
        <f t="shared" si="56"/>
        <v>3.3</v>
      </c>
      <c r="Z451" s="16">
        <f t="shared" ref="Z451:Z506" si="59">IF(D451=2,5.4,28.9)</f>
        <v>5.4</v>
      </c>
      <c r="AA451" s="16">
        <f t="shared" ref="AA451:AA506" si="60">IF(D451=2,91.3,58.7)</f>
        <v>91.3</v>
      </c>
      <c r="AB451" s="22">
        <f t="shared" ref="AB451:AB506" si="61">IF(D451=2,3.65,1.74)</f>
        <v>3.65</v>
      </c>
      <c r="AC451" s="15"/>
      <c r="AD451" s="22">
        <v>9.7979166666666673E-2</v>
      </c>
      <c r="AE451" s="15"/>
      <c r="AF451" s="22">
        <f t="shared" ref="AF451:AF506" si="62">IF(D451=2,5.8,6.5)</f>
        <v>5.8</v>
      </c>
      <c r="AG451" s="22">
        <f t="shared" ref="AG451:AG506" si="63">IF(D451=2,1.4,1.55)</f>
        <v>1.4</v>
      </c>
      <c r="AH451" s="20"/>
      <c r="AI451" s="21"/>
      <c r="AJ451">
        <v>19.646843749999999</v>
      </c>
      <c r="AK451" s="22">
        <v>100</v>
      </c>
      <c r="AL451">
        <v>18.561250000000001</v>
      </c>
      <c r="AM451" s="22">
        <v>2</v>
      </c>
      <c r="AN451">
        <v>541.25787500000001</v>
      </c>
      <c r="AO451">
        <v>6.0970593749999997</v>
      </c>
      <c r="AP451" s="22">
        <v>2</v>
      </c>
      <c r="AQ451">
        <v>0</v>
      </c>
      <c r="AR451">
        <v>44.735256249999999</v>
      </c>
      <c r="AS451" s="25" t="s">
        <v>249</v>
      </c>
      <c r="AU451" t="s">
        <v>278</v>
      </c>
      <c r="AV451" s="21"/>
      <c r="AW451" s="21"/>
      <c r="AX451" s="75" t="s">
        <v>276</v>
      </c>
      <c r="AZ451" s="16"/>
      <c r="BA451">
        <v>4.12</v>
      </c>
      <c r="BB451">
        <v>3.25</v>
      </c>
      <c r="BC451">
        <v>2.1800000000000002</v>
      </c>
      <c r="BD451" s="22"/>
      <c r="BE451" s="22"/>
      <c r="BF451">
        <v>7.51</v>
      </c>
      <c r="BG451" s="77">
        <v>39598.548611111109</v>
      </c>
      <c r="BH451" s="21" t="s">
        <v>309</v>
      </c>
      <c r="BI451">
        <v>35.29</v>
      </c>
      <c r="BJ451" s="25" t="s">
        <v>281</v>
      </c>
      <c r="BK451" s="15"/>
      <c r="BL451" s="19"/>
      <c r="BM451" s="15"/>
      <c r="BN451" s="15"/>
      <c r="BO451" s="22"/>
      <c r="BP451" s="22"/>
      <c r="BQ451" t="s">
        <v>305</v>
      </c>
      <c r="BR451" s="16">
        <v>16.88</v>
      </c>
      <c r="BT451" s="16">
        <v>0.15</v>
      </c>
      <c r="BU451" s="65"/>
      <c r="BV451">
        <v>440</v>
      </c>
    </row>
    <row r="452" spans="1:74">
      <c r="A452" s="19" t="s">
        <v>269</v>
      </c>
      <c r="B452" s="19">
        <v>1</v>
      </c>
      <c r="C452" t="s">
        <v>258</v>
      </c>
      <c r="D452">
        <v>2</v>
      </c>
      <c r="E452" s="15"/>
      <c r="F452" t="s">
        <v>282</v>
      </c>
      <c r="G452" t="s">
        <v>312</v>
      </c>
      <c r="H452" t="s">
        <v>242</v>
      </c>
      <c r="I452" s="17">
        <f t="shared" si="57"/>
        <v>53.917659999999998</v>
      </c>
      <c r="J452" s="18">
        <f t="shared" si="58"/>
        <v>9.9448799999999995</v>
      </c>
      <c r="L452" s="73" t="s">
        <v>273</v>
      </c>
      <c r="M452">
        <v>2</v>
      </c>
      <c r="N452" s="19"/>
      <c r="O452" s="19"/>
      <c r="P452">
        <v>3.1</v>
      </c>
      <c r="Q452" s="21" t="s">
        <v>245</v>
      </c>
      <c r="R452" s="15">
        <v>144</v>
      </c>
      <c r="S452" s="22"/>
      <c r="T452" s="22"/>
      <c r="U452" s="76"/>
      <c r="V452">
        <v>0.71399999999999997</v>
      </c>
      <c r="W452" s="43" t="s">
        <v>212</v>
      </c>
      <c r="X452" s="72"/>
      <c r="Y452" s="16">
        <f t="shared" si="56"/>
        <v>3.3</v>
      </c>
      <c r="Z452" s="16">
        <f t="shared" si="59"/>
        <v>5.4</v>
      </c>
      <c r="AA452" s="16">
        <f t="shared" si="60"/>
        <v>91.3</v>
      </c>
      <c r="AB452" s="22">
        <f t="shared" si="61"/>
        <v>3.65</v>
      </c>
      <c r="AC452" s="15"/>
      <c r="AD452" s="22">
        <v>9.7979166666666673E-2</v>
      </c>
      <c r="AE452" s="15"/>
      <c r="AF452" s="22">
        <f t="shared" si="62"/>
        <v>5.8</v>
      </c>
      <c r="AG452" s="22">
        <f t="shared" si="63"/>
        <v>1.4</v>
      </c>
      <c r="AH452" s="20"/>
      <c r="AI452" s="21"/>
      <c r="AJ452">
        <v>19.186379410000001</v>
      </c>
      <c r="AK452" s="22">
        <v>100</v>
      </c>
      <c r="AL452">
        <v>18.24998824</v>
      </c>
      <c r="AM452" s="22">
        <v>2</v>
      </c>
      <c r="AN452">
        <v>404.4959412</v>
      </c>
      <c r="AO452">
        <v>4.8837202939999997</v>
      </c>
      <c r="AP452" s="22">
        <v>2</v>
      </c>
      <c r="AQ452">
        <v>0</v>
      </c>
      <c r="AR452">
        <v>47.844085290000002</v>
      </c>
      <c r="AS452" s="25" t="s">
        <v>249</v>
      </c>
      <c r="AU452" t="s">
        <v>278</v>
      </c>
      <c r="AV452" s="21"/>
      <c r="AW452" s="21"/>
      <c r="AX452" s="75" t="s">
        <v>276</v>
      </c>
      <c r="AZ452" s="16"/>
      <c r="BA452">
        <v>4.12</v>
      </c>
      <c r="BB452">
        <v>3.25</v>
      </c>
      <c r="BC452">
        <v>2.1800000000000002</v>
      </c>
      <c r="BD452" s="22"/>
      <c r="BE452" s="22"/>
      <c r="BF452">
        <v>7.51</v>
      </c>
      <c r="BG452" s="77">
        <v>39598.548611111109</v>
      </c>
      <c r="BH452" s="21" t="s">
        <v>309</v>
      </c>
      <c r="BI452">
        <v>35.29</v>
      </c>
      <c r="BJ452" s="25" t="s">
        <v>281</v>
      </c>
      <c r="BK452" s="15"/>
      <c r="BL452" s="19"/>
      <c r="BM452" s="15"/>
      <c r="BN452" s="15"/>
      <c r="BO452" s="22"/>
      <c r="BP452" s="22"/>
      <c r="BQ452" t="s">
        <v>305</v>
      </c>
      <c r="BR452" s="16">
        <v>16.88</v>
      </c>
      <c r="BT452" s="16">
        <v>0.15</v>
      </c>
      <c r="BU452" s="65"/>
      <c r="BV452">
        <v>440</v>
      </c>
    </row>
    <row r="453" spans="1:74">
      <c r="A453" s="19" t="s">
        <v>269</v>
      </c>
      <c r="B453" s="19">
        <v>1</v>
      </c>
      <c r="C453" t="s">
        <v>258</v>
      </c>
      <c r="D453">
        <v>2</v>
      </c>
      <c r="E453" s="15"/>
      <c r="F453" t="s">
        <v>282</v>
      </c>
      <c r="G453" t="s">
        <v>312</v>
      </c>
      <c r="H453" t="s">
        <v>242</v>
      </c>
      <c r="I453" s="17">
        <f t="shared" si="57"/>
        <v>53.917659999999998</v>
      </c>
      <c r="J453" s="18">
        <f t="shared" si="58"/>
        <v>9.9448799999999995</v>
      </c>
      <c r="L453" s="73" t="s">
        <v>273</v>
      </c>
      <c r="M453">
        <v>3</v>
      </c>
      <c r="N453" s="19"/>
      <c r="O453" s="19"/>
      <c r="P453">
        <v>13.7</v>
      </c>
      <c r="Q453" s="21" t="s">
        <v>245</v>
      </c>
      <c r="R453" s="15">
        <v>144</v>
      </c>
      <c r="S453" s="22"/>
      <c r="T453" s="22"/>
      <c r="U453" s="76"/>
      <c r="V453">
        <v>0.14658823529411766</v>
      </c>
      <c r="W453" s="43" t="s">
        <v>212</v>
      </c>
      <c r="X453" s="72"/>
      <c r="Y453" s="16">
        <f t="shared" si="56"/>
        <v>3.3</v>
      </c>
      <c r="Z453" s="16">
        <f t="shared" si="59"/>
        <v>5.4</v>
      </c>
      <c r="AA453" s="16">
        <f t="shared" si="60"/>
        <v>91.3</v>
      </c>
      <c r="AB453" s="22">
        <f t="shared" si="61"/>
        <v>3.65</v>
      </c>
      <c r="AC453" s="15"/>
      <c r="AD453" s="22">
        <v>9.7979166666666673E-2</v>
      </c>
      <c r="AE453" s="15"/>
      <c r="AF453" s="22">
        <f t="shared" si="62"/>
        <v>5.8</v>
      </c>
      <c r="AG453" s="22">
        <f t="shared" si="63"/>
        <v>1.4</v>
      </c>
      <c r="AH453" s="20"/>
      <c r="AI453" s="21"/>
      <c r="AJ453">
        <v>17.6184881</v>
      </c>
      <c r="AK453" s="22">
        <v>100</v>
      </c>
      <c r="AL453">
        <v>16.533633330000001</v>
      </c>
      <c r="AM453" s="22">
        <v>2</v>
      </c>
      <c r="AN453">
        <v>242.87326640000001</v>
      </c>
      <c r="AO453">
        <v>3.6559234520000001</v>
      </c>
      <c r="AP453" s="22">
        <v>2</v>
      </c>
      <c r="AQ453">
        <v>0</v>
      </c>
      <c r="AR453">
        <v>54.348374999999997</v>
      </c>
      <c r="AS453" s="25" t="s">
        <v>249</v>
      </c>
      <c r="AU453" t="s">
        <v>278</v>
      </c>
      <c r="AV453" s="21"/>
      <c r="AW453" s="21"/>
      <c r="AX453" s="75" t="s">
        <v>276</v>
      </c>
      <c r="AZ453" s="16"/>
      <c r="BA453">
        <v>4.12</v>
      </c>
      <c r="BB453">
        <v>3.25</v>
      </c>
      <c r="BC453">
        <v>2.1800000000000002</v>
      </c>
      <c r="BD453" s="22"/>
      <c r="BE453" s="22"/>
      <c r="BF453">
        <v>7.51</v>
      </c>
      <c r="BG453" s="77">
        <v>39598.548611111109</v>
      </c>
      <c r="BH453" s="21" t="s">
        <v>309</v>
      </c>
      <c r="BI453">
        <v>35.29</v>
      </c>
      <c r="BJ453" s="25" t="s">
        <v>281</v>
      </c>
      <c r="BK453" s="15"/>
      <c r="BL453" s="19"/>
      <c r="BM453" s="15"/>
      <c r="BN453" s="15"/>
      <c r="BO453" s="22"/>
      <c r="BP453" s="22"/>
      <c r="BQ453" t="s">
        <v>305</v>
      </c>
      <c r="BR453" s="16">
        <v>16.88</v>
      </c>
      <c r="BT453" s="16">
        <v>0.15</v>
      </c>
      <c r="BU453" s="65"/>
      <c r="BV453">
        <v>440</v>
      </c>
    </row>
    <row r="454" spans="1:74">
      <c r="A454" s="19" t="s">
        <v>269</v>
      </c>
      <c r="B454" s="19">
        <v>1</v>
      </c>
      <c r="C454" t="s">
        <v>258</v>
      </c>
      <c r="D454">
        <v>2</v>
      </c>
      <c r="E454" s="15"/>
      <c r="F454" t="s">
        <v>282</v>
      </c>
      <c r="G454" t="s">
        <v>312</v>
      </c>
      <c r="H454" t="s">
        <v>242</v>
      </c>
      <c r="I454" s="17">
        <f t="shared" si="57"/>
        <v>53.917659999999998</v>
      </c>
      <c r="J454" s="18">
        <f t="shared" si="58"/>
        <v>9.9448799999999995</v>
      </c>
      <c r="L454" s="73" t="s">
        <v>273</v>
      </c>
      <c r="M454">
        <v>4</v>
      </c>
      <c r="N454" s="19"/>
      <c r="O454" s="19"/>
      <c r="P454">
        <v>4.3</v>
      </c>
      <c r="Q454" s="21" t="s">
        <v>245</v>
      </c>
      <c r="R454" s="15">
        <v>144</v>
      </c>
      <c r="S454" s="22"/>
      <c r="T454" s="22"/>
      <c r="U454" s="76"/>
      <c r="V454">
        <v>0.28658823529411764</v>
      </c>
      <c r="W454" s="43" t="s">
        <v>212</v>
      </c>
      <c r="X454" s="72"/>
      <c r="Y454" s="16">
        <f t="shared" ref="Y454:Y509" si="64">IF(D454=2,3.3,12.4)</f>
        <v>3.3</v>
      </c>
      <c r="Z454" s="16">
        <f t="shared" si="59"/>
        <v>5.4</v>
      </c>
      <c r="AA454" s="16">
        <f t="shared" si="60"/>
        <v>91.3</v>
      </c>
      <c r="AB454" s="22">
        <f t="shared" si="61"/>
        <v>3.65</v>
      </c>
      <c r="AC454" s="15"/>
      <c r="AD454" s="22">
        <v>9.7979166666666673E-2</v>
      </c>
      <c r="AE454" s="15"/>
      <c r="AF454" s="22">
        <f t="shared" si="62"/>
        <v>5.8</v>
      </c>
      <c r="AG454" s="22">
        <f t="shared" si="63"/>
        <v>1.4</v>
      </c>
      <c r="AH454" s="20"/>
      <c r="AI454" s="21"/>
      <c r="AJ454">
        <v>18.347989999999999</v>
      </c>
      <c r="AK454" s="22">
        <v>100</v>
      </c>
      <c r="AL454">
        <v>17.001337270000001</v>
      </c>
      <c r="AM454" s="22">
        <v>2</v>
      </c>
      <c r="AN454">
        <v>311.7500943</v>
      </c>
      <c r="AO454">
        <v>3.7236259999999999</v>
      </c>
      <c r="AP454" s="22">
        <v>2</v>
      </c>
      <c r="AQ454">
        <v>0</v>
      </c>
      <c r="AR454">
        <v>52.625931819999998</v>
      </c>
      <c r="AS454" s="25" t="s">
        <v>249</v>
      </c>
      <c r="AU454" t="s">
        <v>278</v>
      </c>
      <c r="AV454" s="21"/>
      <c r="AW454" s="21"/>
      <c r="AX454" s="75" t="s">
        <v>276</v>
      </c>
      <c r="AZ454" s="16"/>
      <c r="BA454">
        <v>4.12</v>
      </c>
      <c r="BB454">
        <v>3.25</v>
      </c>
      <c r="BC454">
        <v>2.1800000000000002</v>
      </c>
      <c r="BD454" s="22"/>
      <c r="BE454" s="22"/>
      <c r="BF454">
        <v>7.51</v>
      </c>
      <c r="BG454" s="77">
        <v>39598.548611111109</v>
      </c>
      <c r="BH454" s="21" t="s">
        <v>309</v>
      </c>
      <c r="BI454">
        <v>35.29</v>
      </c>
      <c r="BJ454" s="25" t="s">
        <v>281</v>
      </c>
      <c r="BK454" s="15"/>
      <c r="BL454" s="19"/>
      <c r="BM454" s="15"/>
      <c r="BN454" s="15"/>
      <c r="BO454" s="22"/>
      <c r="BP454" s="22"/>
      <c r="BQ454" t="s">
        <v>305</v>
      </c>
      <c r="BR454" s="16">
        <v>16.88</v>
      </c>
      <c r="BT454" s="16">
        <v>0.15</v>
      </c>
      <c r="BU454" s="65"/>
      <c r="BV454">
        <v>440</v>
      </c>
    </row>
    <row r="455" spans="1:74">
      <c r="A455" s="19" t="s">
        <v>269</v>
      </c>
      <c r="B455" s="19">
        <v>1</v>
      </c>
      <c r="C455" t="s">
        <v>258</v>
      </c>
      <c r="D455">
        <v>2</v>
      </c>
      <c r="E455" s="15"/>
      <c r="F455" t="s">
        <v>282</v>
      </c>
      <c r="G455" t="s">
        <v>312</v>
      </c>
      <c r="H455" t="s">
        <v>242</v>
      </c>
      <c r="I455" s="17">
        <f t="shared" si="57"/>
        <v>53.917659999999998</v>
      </c>
      <c r="J455" s="18">
        <f t="shared" si="58"/>
        <v>9.9448799999999995</v>
      </c>
      <c r="L455" s="73" t="s">
        <v>273</v>
      </c>
      <c r="M455">
        <v>5</v>
      </c>
      <c r="N455" s="19"/>
      <c r="O455" s="19"/>
      <c r="P455">
        <v>5.7</v>
      </c>
      <c r="Q455" s="21" t="s">
        <v>245</v>
      </c>
      <c r="R455" s="15">
        <v>144</v>
      </c>
      <c r="S455" s="22"/>
      <c r="T455" s="22"/>
      <c r="U455" s="76"/>
      <c r="V455">
        <v>0.1424705882352941</v>
      </c>
      <c r="W455" s="43" t="s">
        <v>212</v>
      </c>
      <c r="X455" s="72"/>
      <c r="Y455" s="16">
        <f t="shared" si="64"/>
        <v>3.3</v>
      </c>
      <c r="Z455" s="16">
        <f t="shared" si="59"/>
        <v>5.4</v>
      </c>
      <c r="AA455" s="16">
        <f t="shared" si="60"/>
        <v>91.3</v>
      </c>
      <c r="AB455" s="22">
        <f t="shared" si="61"/>
        <v>3.65</v>
      </c>
      <c r="AC455" s="15"/>
      <c r="AD455" s="22">
        <v>9.7979166666666673E-2</v>
      </c>
      <c r="AE455" s="15"/>
      <c r="AF455" s="22">
        <f t="shared" si="62"/>
        <v>5.8</v>
      </c>
      <c r="AG455" s="22">
        <f t="shared" si="63"/>
        <v>1.4</v>
      </c>
      <c r="AH455" s="20"/>
      <c r="AI455" s="21"/>
      <c r="AJ455">
        <v>19.121268059999998</v>
      </c>
      <c r="AK455" s="22">
        <v>100</v>
      </c>
      <c r="AL455">
        <v>18.06177847</v>
      </c>
      <c r="AM455" s="22">
        <v>2</v>
      </c>
      <c r="AN455">
        <v>301.15753530000001</v>
      </c>
      <c r="AO455">
        <v>3.7901590970000001</v>
      </c>
      <c r="AP455" s="22">
        <v>2</v>
      </c>
      <c r="AQ455">
        <v>0</v>
      </c>
      <c r="AR455">
        <v>51.236977779999997</v>
      </c>
      <c r="AS455" s="25" t="s">
        <v>249</v>
      </c>
      <c r="AU455" t="s">
        <v>278</v>
      </c>
      <c r="AV455" s="21"/>
      <c r="AW455" s="21"/>
      <c r="AX455" s="75" t="s">
        <v>276</v>
      </c>
      <c r="AZ455" s="16"/>
      <c r="BA455">
        <v>4.12</v>
      </c>
      <c r="BB455">
        <v>3.25</v>
      </c>
      <c r="BC455">
        <v>2.1800000000000002</v>
      </c>
      <c r="BD455" s="22"/>
      <c r="BE455" s="22"/>
      <c r="BF455">
        <v>7.51</v>
      </c>
      <c r="BG455" s="77">
        <v>39598.548611111109</v>
      </c>
      <c r="BH455" s="21" t="s">
        <v>309</v>
      </c>
      <c r="BI455">
        <v>35.29</v>
      </c>
      <c r="BJ455" s="25" t="s">
        <v>281</v>
      </c>
      <c r="BK455" s="15"/>
      <c r="BL455" s="19"/>
      <c r="BM455" s="15"/>
      <c r="BN455" s="15"/>
      <c r="BO455" s="22"/>
      <c r="BP455" s="22"/>
      <c r="BQ455" t="s">
        <v>305</v>
      </c>
      <c r="BR455" s="16">
        <v>16.88</v>
      </c>
      <c r="BT455" s="16">
        <v>0.15</v>
      </c>
      <c r="BU455" s="65"/>
      <c r="BV455">
        <v>440</v>
      </c>
    </row>
    <row r="456" spans="1:74">
      <c r="A456" s="19" t="s">
        <v>269</v>
      </c>
      <c r="B456" s="19">
        <v>1</v>
      </c>
      <c r="C456" t="s">
        <v>258</v>
      </c>
      <c r="D456">
        <v>2</v>
      </c>
      <c r="E456" s="15"/>
      <c r="F456" t="s">
        <v>282</v>
      </c>
      <c r="G456" t="s">
        <v>312</v>
      </c>
      <c r="H456" t="s">
        <v>242</v>
      </c>
      <c r="I456" s="17">
        <f t="shared" si="57"/>
        <v>53.917659999999998</v>
      </c>
      <c r="J456" s="18">
        <f t="shared" si="58"/>
        <v>9.9448799999999995</v>
      </c>
      <c r="L456" s="73" t="s">
        <v>273</v>
      </c>
      <c r="M456">
        <v>6</v>
      </c>
      <c r="N456" s="19"/>
      <c r="O456" s="19"/>
      <c r="P456">
        <v>13.7</v>
      </c>
      <c r="Q456" s="21" t="s">
        <v>245</v>
      </c>
      <c r="R456" s="15">
        <v>144</v>
      </c>
      <c r="S456" s="22"/>
      <c r="T456" s="22"/>
      <c r="U456" s="76"/>
      <c r="V456">
        <v>3.0470588235294117E-2</v>
      </c>
      <c r="W456" s="43" t="s">
        <v>212</v>
      </c>
      <c r="X456" s="72"/>
      <c r="Y456" s="16">
        <f t="shared" si="64"/>
        <v>3.3</v>
      </c>
      <c r="Z456" s="16">
        <f t="shared" si="59"/>
        <v>5.4</v>
      </c>
      <c r="AA456" s="16">
        <f t="shared" si="60"/>
        <v>91.3</v>
      </c>
      <c r="AB456" s="22">
        <f t="shared" si="61"/>
        <v>3.65</v>
      </c>
      <c r="AC456" s="15"/>
      <c r="AD456" s="22">
        <v>9.7979166666666673E-2</v>
      </c>
      <c r="AE456" s="15"/>
      <c r="AF456" s="22">
        <f t="shared" si="62"/>
        <v>5.8</v>
      </c>
      <c r="AG456" s="22">
        <f t="shared" si="63"/>
        <v>1.4</v>
      </c>
      <c r="AH456" s="20"/>
      <c r="AI456" s="21"/>
      <c r="AJ456">
        <v>17.926794709999999</v>
      </c>
      <c r="AK456" s="22">
        <v>100</v>
      </c>
      <c r="AL456">
        <v>17.631609690000001</v>
      </c>
      <c r="AM456" s="22">
        <v>2</v>
      </c>
      <c r="AN456">
        <v>218.49283560000001</v>
      </c>
      <c r="AO456">
        <v>3.375467048</v>
      </c>
      <c r="AP456" s="22">
        <v>2</v>
      </c>
      <c r="AQ456">
        <v>0</v>
      </c>
      <c r="AR456">
        <v>55.466563000000001</v>
      </c>
      <c r="AS456" s="25" t="s">
        <v>249</v>
      </c>
      <c r="AU456" t="s">
        <v>278</v>
      </c>
      <c r="AV456" s="21"/>
      <c r="AW456" s="21"/>
      <c r="AX456" s="75" t="s">
        <v>276</v>
      </c>
      <c r="AZ456" s="16"/>
      <c r="BA456">
        <v>4.12</v>
      </c>
      <c r="BB456">
        <v>3.25</v>
      </c>
      <c r="BC456">
        <v>2.1800000000000002</v>
      </c>
      <c r="BD456" s="22"/>
      <c r="BE456" s="22"/>
      <c r="BF456">
        <v>7.51</v>
      </c>
      <c r="BG456" s="77">
        <v>39598.548611111109</v>
      </c>
      <c r="BH456" s="21" t="s">
        <v>309</v>
      </c>
      <c r="BI456">
        <v>35.29</v>
      </c>
      <c r="BJ456" s="25" t="s">
        <v>281</v>
      </c>
      <c r="BK456" s="15"/>
      <c r="BL456" s="19"/>
      <c r="BM456" s="15"/>
      <c r="BN456" s="15"/>
      <c r="BO456" s="22"/>
      <c r="BP456" s="22"/>
      <c r="BQ456" t="s">
        <v>305</v>
      </c>
      <c r="BR456" s="16">
        <v>16.88</v>
      </c>
      <c r="BT456" s="16">
        <v>0.15</v>
      </c>
      <c r="BU456" s="65"/>
      <c r="BV456">
        <v>440</v>
      </c>
    </row>
    <row r="457" spans="1:74">
      <c r="A457" s="19" t="s">
        <v>269</v>
      </c>
      <c r="B457" s="19">
        <v>1</v>
      </c>
      <c r="C457" t="s">
        <v>258</v>
      </c>
      <c r="D457">
        <v>2</v>
      </c>
      <c r="E457" s="15"/>
      <c r="F457" t="s">
        <v>282</v>
      </c>
      <c r="G457" t="s">
        <v>312</v>
      </c>
      <c r="H457" t="s">
        <v>242</v>
      </c>
      <c r="I457" s="17">
        <f t="shared" si="57"/>
        <v>53.917659999999998</v>
      </c>
      <c r="J457" s="18">
        <f t="shared" si="58"/>
        <v>9.9448799999999995</v>
      </c>
      <c r="L457" s="73" t="s">
        <v>273</v>
      </c>
      <c r="M457">
        <v>7</v>
      </c>
      <c r="N457" s="19"/>
      <c r="O457" s="19"/>
      <c r="P457">
        <v>4.5999999999999996</v>
      </c>
      <c r="Q457" s="21" t="s">
        <v>245</v>
      </c>
      <c r="R457" s="15">
        <v>144</v>
      </c>
      <c r="S457" s="22"/>
      <c r="T457" s="22"/>
      <c r="U457" s="76"/>
      <c r="V457">
        <v>7.9882352941176474E-2</v>
      </c>
      <c r="W457" s="43" t="s">
        <v>212</v>
      </c>
      <c r="X457" s="72"/>
      <c r="Y457" s="16">
        <f t="shared" si="64"/>
        <v>3.3</v>
      </c>
      <c r="Z457" s="16">
        <f t="shared" si="59"/>
        <v>5.4</v>
      </c>
      <c r="AA457" s="16">
        <f t="shared" si="60"/>
        <v>91.3</v>
      </c>
      <c r="AB457" s="22">
        <f t="shared" si="61"/>
        <v>3.65</v>
      </c>
      <c r="AC457" s="15"/>
      <c r="AD457" s="22">
        <v>9.7979166666666673E-2</v>
      </c>
      <c r="AE457" s="15"/>
      <c r="AF457" s="22">
        <f t="shared" si="62"/>
        <v>5.8</v>
      </c>
      <c r="AG457" s="22">
        <f t="shared" si="63"/>
        <v>1.4</v>
      </c>
      <c r="AH457" s="20"/>
      <c r="AI457" s="21"/>
      <c r="AJ457">
        <v>18.533021649999998</v>
      </c>
      <c r="AK457" s="22">
        <v>100</v>
      </c>
      <c r="AL457">
        <v>17.815447240000001</v>
      </c>
      <c r="AM457" s="22">
        <v>2</v>
      </c>
      <c r="AN457">
        <v>260.2161208</v>
      </c>
      <c r="AO457">
        <v>3.4648873230000001</v>
      </c>
      <c r="AP457" s="22">
        <v>2</v>
      </c>
      <c r="AQ457">
        <v>0</v>
      </c>
      <c r="AR457">
        <v>54.821834250000002</v>
      </c>
      <c r="AS457" s="25" t="s">
        <v>249</v>
      </c>
      <c r="AU457" t="s">
        <v>278</v>
      </c>
      <c r="AV457" s="21"/>
      <c r="AW457" s="21"/>
      <c r="AX457" s="75" t="s">
        <v>276</v>
      </c>
      <c r="AZ457" s="16"/>
      <c r="BA457">
        <v>4.12</v>
      </c>
      <c r="BB457">
        <v>3.25</v>
      </c>
      <c r="BC457">
        <v>2.1800000000000002</v>
      </c>
      <c r="BD457" s="22"/>
      <c r="BE457" s="22"/>
      <c r="BF457">
        <v>7.51</v>
      </c>
      <c r="BG457" s="77">
        <v>39598.548611111109</v>
      </c>
      <c r="BH457" s="21" t="s">
        <v>309</v>
      </c>
      <c r="BI457">
        <v>35.29</v>
      </c>
      <c r="BJ457" s="25" t="s">
        <v>281</v>
      </c>
      <c r="BK457" s="15"/>
      <c r="BL457" s="19"/>
      <c r="BM457" s="15"/>
      <c r="BN457" s="15"/>
      <c r="BO457" s="22"/>
      <c r="BP457" s="22"/>
      <c r="BQ457" t="s">
        <v>305</v>
      </c>
      <c r="BR457" s="16">
        <v>16.88</v>
      </c>
      <c r="BT457" s="16">
        <v>0.15</v>
      </c>
      <c r="BU457" s="65"/>
      <c r="BV457">
        <v>440</v>
      </c>
    </row>
    <row r="458" spans="1:74">
      <c r="A458" s="19" t="s">
        <v>269</v>
      </c>
      <c r="B458" s="19">
        <v>1</v>
      </c>
      <c r="C458" t="s">
        <v>258</v>
      </c>
      <c r="D458">
        <v>2</v>
      </c>
      <c r="E458" s="15"/>
      <c r="F458" t="s">
        <v>282</v>
      </c>
      <c r="G458" t="s">
        <v>312</v>
      </c>
      <c r="H458" t="s">
        <v>242</v>
      </c>
      <c r="I458" s="17">
        <f t="shared" si="57"/>
        <v>53.917659999999998</v>
      </c>
      <c r="J458" s="18">
        <f t="shared" si="58"/>
        <v>9.9448799999999995</v>
      </c>
      <c r="L458" s="73" t="s">
        <v>273</v>
      </c>
      <c r="M458">
        <v>8</v>
      </c>
      <c r="N458" s="19"/>
      <c r="O458" s="19"/>
      <c r="P458">
        <v>5.0999999999999996</v>
      </c>
      <c r="Q458" s="21" t="s">
        <v>245</v>
      </c>
      <c r="R458" s="15">
        <v>144</v>
      </c>
      <c r="S458" s="22"/>
      <c r="T458" s="22"/>
      <c r="U458" s="76"/>
      <c r="V458">
        <v>0.12929411764705881</v>
      </c>
      <c r="W458" s="43" t="s">
        <v>212</v>
      </c>
      <c r="X458" s="72"/>
      <c r="Y458" s="16">
        <f t="shared" si="64"/>
        <v>3.3</v>
      </c>
      <c r="Z458" s="16">
        <f t="shared" si="59"/>
        <v>5.4</v>
      </c>
      <c r="AA458" s="16">
        <f t="shared" si="60"/>
        <v>91.3</v>
      </c>
      <c r="AB458" s="22">
        <f t="shared" si="61"/>
        <v>3.65</v>
      </c>
      <c r="AC458" s="15"/>
      <c r="AD458" s="22">
        <v>9.7979166666666673E-2</v>
      </c>
      <c r="AE458" s="15"/>
      <c r="AF458" s="22">
        <f t="shared" si="62"/>
        <v>5.8</v>
      </c>
      <c r="AG458" s="22">
        <f t="shared" si="63"/>
        <v>1.4</v>
      </c>
      <c r="AH458" s="20"/>
      <c r="AI458" s="21"/>
      <c r="AJ458">
        <v>19.301964909999999</v>
      </c>
      <c r="AK458" s="22">
        <v>100</v>
      </c>
      <c r="AL458">
        <v>18.533647720000001</v>
      </c>
      <c r="AM458" s="22">
        <v>2</v>
      </c>
      <c r="AN458">
        <v>273.32001639999999</v>
      </c>
      <c r="AO458">
        <v>3.5285778950000002</v>
      </c>
      <c r="AP458" s="22">
        <v>2</v>
      </c>
      <c r="AQ458">
        <v>0</v>
      </c>
      <c r="AR458">
        <v>53.620854039999998</v>
      </c>
      <c r="AS458" s="25" t="s">
        <v>249</v>
      </c>
      <c r="AU458" t="s">
        <v>278</v>
      </c>
      <c r="AV458" s="21"/>
      <c r="AW458" s="21"/>
      <c r="AX458" s="75" t="s">
        <v>276</v>
      </c>
      <c r="AZ458" s="16"/>
      <c r="BA458">
        <v>4.12</v>
      </c>
      <c r="BB458">
        <v>3.25</v>
      </c>
      <c r="BC458">
        <v>2.1800000000000002</v>
      </c>
      <c r="BD458" s="22"/>
      <c r="BE458" s="22"/>
      <c r="BF458">
        <v>7.51</v>
      </c>
      <c r="BG458" s="77">
        <v>39598.548611111109</v>
      </c>
      <c r="BH458" s="21" t="s">
        <v>309</v>
      </c>
      <c r="BI458">
        <v>35.29</v>
      </c>
      <c r="BJ458" s="25" t="s">
        <v>281</v>
      </c>
      <c r="BK458" s="15"/>
      <c r="BL458" s="19"/>
      <c r="BM458" s="15"/>
      <c r="BN458" s="15"/>
      <c r="BO458" s="22"/>
      <c r="BP458" s="22"/>
      <c r="BQ458" t="s">
        <v>305</v>
      </c>
      <c r="BR458" s="16">
        <v>16.88</v>
      </c>
      <c r="BT458" s="16">
        <v>0.15</v>
      </c>
      <c r="BU458" s="65"/>
      <c r="BV458">
        <v>440</v>
      </c>
    </row>
    <row r="459" spans="1:74">
      <c r="A459" s="19" t="s">
        <v>269</v>
      </c>
      <c r="B459" s="19">
        <v>1</v>
      </c>
      <c r="C459" t="s">
        <v>258</v>
      </c>
      <c r="D459">
        <v>2</v>
      </c>
      <c r="E459" s="15"/>
      <c r="F459" t="s">
        <v>282</v>
      </c>
      <c r="G459" t="s">
        <v>312</v>
      </c>
      <c r="H459" t="s">
        <v>243</v>
      </c>
      <c r="I459" s="17">
        <f t="shared" si="57"/>
        <v>53.917659999999998</v>
      </c>
      <c r="J459" s="18">
        <f t="shared" si="58"/>
        <v>9.9448799999999995</v>
      </c>
      <c r="L459" s="73" t="s">
        <v>273</v>
      </c>
      <c r="M459">
        <v>1</v>
      </c>
      <c r="N459" s="19"/>
      <c r="O459" s="19"/>
      <c r="P459">
        <v>2.4</v>
      </c>
      <c r="Q459" s="21" t="s">
        <v>245</v>
      </c>
      <c r="R459" s="15">
        <v>144</v>
      </c>
      <c r="S459" s="22"/>
      <c r="T459" s="22"/>
      <c r="U459" s="76"/>
      <c r="V459">
        <v>1.2180000000000002</v>
      </c>
      <c r="W459" s="43" t="s">
        <v>212</v>
      </c>
      <c r="X459" s="72"/>
      <c r="Y459" s="16">
        <f t="shared" si="64"/>
        <v>3.3</v>
      </c>
      <c r="Z459" s="16">
        <f t="shared" si="59"/>
        <v>5.4</v>
      </c>
      <c r="AA459" s="16">
        <f t="shared" si="60"/>
        <v>91.3</v>
      </c>
      <c r="AB459" s="22">
        <f t="shared" si="61"/>
        <v>3.65</v>
      </c>
      <c r="AC459" s="15"/>
      <c r="AD459" s="22">
        <v>9.7979166666666673E-2</v>
      </c>
      <c r="AE459" s="15"/>
      <c r="AF459" s="22">
        <f t="shared" si="62"/>
        <v>5.8</v>
      </c>
      <c r="AG459" s="22">
        <f t="shared" si="63"/>
        <v>1.4</v>
      </c>
      <c r="AH459" s="20"/>
      <c r="AI459" s="21"/>
      <c r="AJ459">
        <v>19.646843749999999</v>
      </c>
      <c r="AK459" s="22">
        <v>100</v>
      </c>
      <c r="AL459">
        <v>18.561250000000001</v>
      </c>
      <c r="AM459" s="22">
        <v>2</v>
      </c>
      <c r="AN459">
        <v>541.25787500000001</v>
      </c>
      <c r="AO459">
        <v>6.0970593749999997</v>
      </c>
      <c r="AP459" s="22">
        <v>2</v>
      </c>
      <c r="AQ459">
        <v>0</v>
      </c>
      <c r="AR459">
        <v>44.735256249999999</v>
      </c>
      <c r="AS459" s="25" t="s">
        <v>249</v>
      </c>
      <c r="AU459" t="s">
        <v>278</v>
      </c>
      <c r="AV459" s="21"/>
      <c r="AW459" s="21"/>
      <c r="AX459" s="75" t="s">
        <v>276</v>
      </c>
      <c r="AZ459" s="16"/>
      <c r="BA459">
        <v>4.12</v>
      </c>
      <c r="BB459">
        <v>3.25</v>
      </c>
      <c r="BC459">
        <v>2.1800000000000002</v>
      </c>
      <c r="BD459" s="22"/>
      <c r="BE459" s="22"/>
      <c r="BF459">
        <v>7.51</v>
      </c>
      <c r="BG459" s="77">
        <v>39598.548611111109</v>
      </c>
      <c r="BH459" s="21" t="s">
        <v>309</v>
      </c>
      <c r="BI459">
        <v>35.29</v>
      </c>
      <c r="BJ459" s="25" t="s">
        <v>281</v>
      </c>
      <c r="BK459" s="15"/>
      <c r="BL459" s="19"/>
      <c r="BM459" s="15"/>
      <c r="BN459" s="15"/>
      <c r="BO459" s="22"/>
      <c r="BP459" s="22"/>
      <c r="BQ459" t="s">
        <v>305</v>
      </c>
      <c r="BR459" s="16">
        <v>16.88</v>
      </c>
      <c r="BT459" s="16">
        <v>0.15</v>
      </c>
      <c r="BU459" s="65"/>
      <c r="BV459">
        <v>440</v>
      </c>
    </row>
    <row r="460" spans="1:74">
      <c r="A460" s="19" t="s">
        <v>269</v>
      </c>
      <c r="B460" s="19">
        <v>1</v>
      </c>
      <c r="C460" t="s">
        <v>258</v>
      </c>
      <c r="D460">
        <v>2</v>
      </c>
      <c r="E460" s="15"/>
      <c r="F460" t="s">
        <v>282</v>
      </c>
      <c r="G460" t="s">
        <v>312</v>
      </c>
      <c r="H460" t="s">
        <v>243</v>
      </c>
      <c r="I460" s="17">
        <f t="shared" si="57"/>
        <v>53.917659999999998</v>
      </c>
      <c r="J460" s="18">
        <f t="shared" si="58"/>
        <v>9.9448799999999995</v>
      </c>
      <c r="L460" s="73" t="s">
        <v>273</v>
      </c>
      <c r="M460">
        <v>2</v>
      </c>
      <c r="N460" s="19"/>
      <c r="O460" s="19"/>
      <c r="P460">
        <v>3.1</v>
      </c>
      <c r="Q460" s="21" t="s">
        <v>245</v>
      </c>
      <c r="R460" s="15">
        <v>144</v>
      </c>
      <c r="S460" s="22"/>
      <c r="T460" s="22"/>
      <c r="U460" s="76"/>
      <c r="V460">
        <v>0.7362352941176471</v>
      </c>
      <c r="W460" s="43" t="s">
        <v>212</v>
      </c>
      <c r="X460" s="72"/>
      <c r="Y460" s="16">
        <f t="shared" si="64"/>
        <v>3.3</v>
      </c>
      <c r="Z460" s="16">
        <f t="shared" si="59"/>
        <v>5.4</v>
      </c>
      <c r="AA460" s="16">
        <f t="shared" si="60"/>
        <v>91.3</v>
      </c>
      <c r="AB460" s="22">
        <f t="shared" si="61"/>
        <v>3.65</v>
      </c>
      <c r="AC460" s="15"/>
      <c r="AD460" s="22">
        <v>9.7979166666666673E-2</v>
      </c>
      <c r="AE460" s="15"/>
      <c r="AF460" s="22">
        <f t="shared" si="62"/>
        <v>5.8</v>
      </c>
      <c r="AG460" s="22">
        <f t="shared" si="63"/>
        <v>1.4</v>
      </c>
      <c r="AH460" s="20"/>
      <c r="AI460" s="21"/>
      <c r="AJ460">
        <v>19.186379410000001</v>
      </c>
      <c r="AK460" s="22">
        <v>100</v>
      </c>
      <c r="AL460">
        <v>18.24998824</v>
      </c>
      <c r="AM460" s="22">
        <v>2</v>
      </c>
      <c r="AN460">
        <v>404.4959412</v>
      </c>
      <c r="AO460">
        <v>4.8837202939999997</v>
      </c>
      <c r="AP460" s="22">
        <v>2</v>
      </c>
      <c r="AQ460">
        <v>0</v>
      </c>
      <c r="AR460">
        <v>47.844085290000002</v>
      </c>
      <c r="AS460" s="25" t="s">
        <v>249</v>
      </c>
      <c r="AU460" t="s">
        <v>278</v>
      </c>
      <c r="AV460" s="21"/>
      <c r="AW460" s="21"/>
      <c r="AX460" s="75" t="s">
        <v>276</v>
      </c>
      <c r="AZ460" s="16"/>
      <c r="BA460">
        <v>4.12</v>
      </c>
      <c r="BB460">
        <v>3.25</v>
      </c>
      <c r="BC460">
        <v>2.1800000000000002</v>
      </c>
      <c r="BD460" s="22"/>
      <c r="BE460" s="22"/>
      <c r="BF460">
        <v>7.51</v>
      </c>
      <c r="BG460" s="77">
        <v>39598.548611111109</v>
      </c>
      <c r="BH460" s="21" t="s">
        <v>309</v>
      </c>
      <c r="BI460">
        <v>35.29</v>
      </c>
      <c r="BJ460" s="25" t="s">
        <v>281</v>
      </c>
      <c r="BK460" s="15"/>
      <c r="BL460" s="19"/>
      <c r="BM460" s="15"/>
      <c r="BN460" s="15"/>
      <c r="BO460" s="22"/>
      <c r="BP460" s="22"/>
      <c r="BQ460" t="s">
        <v>305</v>
      </c>
      <c r="BR460" s="16">
        <v>16.88</v>
      </c>
      <c r="BT460" s="16">
        <v>0.15</v>
      </c>
      <c r="BU460" s="65"/>
      <c r="BV460">
        <v>440</v>
      </c>
    </row>
    <row r="461" spans="1:74">
      <c r="A461" s="19" t="s">
        <v>269</v>
      </c>
      <c r="B461" s="19">
        <v>1</v>
      </c>
      <c r="C461" t="s">
        <v>258</v>
      </c>
      <c r="D461">
        <v>2</v>
      </c>
      <c r="E461" s="15"/>
      <c r="F461" t="s">
        <v>282</v>
      </c>
      <c r="G461" t="s">
        <v>312</v>
      </c>
      <c r="H461" t="s">
        <v>243</v>
      </c>
      <c r="I461" s="17">
        <f t="shared" si="57"/>
        <v>53.917659999999998</v>
      </c>
      <c r="J461" s="18">
        <f t="shared" si="58"/>
        <v>9.9448799999999995</v>
      </c>
      <c r="L461" s="73" t="s">
        <v>273</v>
      </c>
      <c r="M461">
        <v>3</v>
      </c>
      <c r="N461" s="19"/>
      <c r="O461" s="19"/>
      <c r="P461">
        <v>13.4</v>
      </c>
      <c r="Q461" s="21" t="s">
        <v>245</v>
      </c>
      <c r="R461" s="15">
        <v>144</v>
      </c>
      <c r="S461" s="22"/>
      <c r="T461" s="22"/>
      <c r="U461" s="76"/>
      <c r="V461">
        <v>0.15976470588235295</v>
      </c>
      <c r="W461" s="43" t="s">
        <v>212</v>
      </c>
      <c r="X461" s="72"/>
      <c r="Y461" s="16">
        <f t="shared" si="64"/>
        <v>3.3</v>
      </c>
      <c r="Z461" s="16">
        <f t="shared" si="59"/>
        <v>5.4</v>
      </c>
      <c r="AA461" s="16">
        <f t="shared" si="60"/>
        <v>91.3</v>
      </c>
      <c r="AB461" s="22">
        <f t="shared" si="61"/>
        <v>3.65</v>
      </c>
      <c r="AC461" s="15"/>
      <c r="AD461" s="22">
        <v>9.7979166666666673E-2</v>
      </c>
      <c r="AE461" s="15"/>
      <c r="AF461" s="22">
        <f t="shared" si="62"/>
        <v>5.8</v>
      </c>
      <c r="AG461" s="22">
        <f t="shared" si="63"/>
        <v>1.4</v>
      </c>
      <c r="AH461" s="20"/>
      <c r="AI461" s="21"/>
      <c r="AJ461">
        <v>17.585792680000001</v>
      </c>
      <c r="AK461" s="22">
        <v>100</v>
      </c>
      <c r="AL461">
        <v>16.554457320000001</v>
      </c>
      <c r="AM461" s="22">
        <v>2</v>
      </c>
      <c r="AN461">
        <v>236.74312649999999</v>
      </c>
      <c r="AO461">
        <v>3.6651476829999998</v>
      </c>
      <c r="AP461" s="22">
        <v>2</v>
      </c>
      <c r="AQ461">
        <v>0</v>
      </c>
      <c r="AR461">
        <v>54.479993899999997</v>
      </c>
      <c r="AS461" s="25" t="s">
        <v>249</v>
      </c>
      <c r="AU461" t="s">
        <v>278</v>
      </c>
      <c r="AV461" s="21"/>
      <c r="AW461" s="21"/>
      <c r="AX461" s="75" t="s">
        <v>276</v>
      </c>
      <c r="AZ461" s="16"/>
      <c r="BA461">
        <v>4.12</v>
      </c>
      <c r="BB461">
        <v>3.25</v>
      </c>
      <c r="BC461">
        <v>2.1800000000000002</v>
      </c>
      <c r="BD461" s="22"/>
      <c r="BE461" s="22"/>
      <c r="BF461">
        <v>7.51</v>
      </c>
      <c r="BG461" s="77">
        <v>39598.548611111109</v>
      </c>
      <c r="BH461" s="21" t="s">
        <v>309</v>
      </c>
      <c r="BI461">
        <v>35.29</v>
      </c>
      <c r="BJ461" s="25" t="s">
        <v>281</v>
      </c>
      <c r="BK461" s="15"/>
      <c r="BL461" s="19"/>
      <c r="BM461" s="15"/>
      <c r="BN461" s="15"/>
      <c r="BO461" s="22"/>
      <c r="BP461" s="22"/>
      <c r="BQ461" t="s">
        <v>305</v>
      </c>
      <c r="BR461" s="16">
        <v>16.88</v>
      </c>
      <c r="BT461" s="16">
        <v>0.15</v>
      </c>
      <c r="BU461" s="65"/>
      <c r="BV461">
        <v>440</v>
      </c>
    </row>
    <row r="462" spans="1:74">
      <c r="A462" s="19" t="s">
        <v>269</v>
      </c>
      <c r="B462" s="19">
        <v>1</v>
      </c>
      <c r="C462" t="s">
        <v>258</v>
      </c>
      <c r="D462">
        <v>2</v>
      </c>
      <c r="E462" s="15"/>
      <c r="F462" t="s">
        <v>282</v>
      </c>
      <c r="G462" t="s">
        <v>312</v>
      </c>
      <c r="H462" t="s">
        <v>243</v>
      </c>
      <c r="I462" s="17">
        <f t="shared" si="57"/>
        <v>53.917659999999998</v>
      </c>
      <c r="J462" s="18">
        <f t="shared" si="58"/>
        <v>9.9448799999999995</v>
      </c>
      <c r="L462" s="73" t="s">
        <v>273</v>
      </c>
      <c r="M462">
        <v>4</v>
      </c>
      <c r="N462" s="19"/>
      <c r="O462" s="19"/>
      <c r="P462">
        <v>4.5999999999999996</v>
      </c>
      <c r="Q462" s="21" t="s">
        <v>245</v>
      </c>
      <c r="R462" s="15">
        <v>144</v>
      </c>
      <c r="S462" s="22"/>
      <c r="T462" s="22"/>
      <c r="U462" s="76"/>
      <c r="V462">
        <v>0.3195294117647059</v>
      </c>
      <c r="W462" s="43" t="s">
        <v>212</v>
      </c>
      <c r="X462" s="72"/>
      <c r="Y462" s="16">
        <f t="shared" si="64"/>
        <v>3.3</v>
      </c>
      <c r="Z462" s="16">
        <f t="shared" si="59"/>
        <v>5.4</v>
      </c>
      <c r="AA462" s="16">
        <f t="shared" si="60"/>
        <v>91.3</v>
      </c>
      <c r="AB462" s="22">
        <f t="shared" si="61"/>
        <v>3.65</v>
      </c>
      <c r="AC462" s="15"/>
      <c r="AD462" s="22">
        <v>9.7979166666666673E-2</v>
      </c>
      <c r="AE462" s="15"/>
      <c r="AF462" s="22">
        <f t="shared" si="62"/>
        <v>5.8</v>
      </c>
      <c r="AG462" s="22">
        <f t="shared" si="63"/>
        <v>1.4</v>
      </c>
      <c r="AH462" s="20"/>
      <c r="AI462" s="21"/>
      <c r="AJ462">
        <v>18.347989999999999</v>
      </c>
      <c r="AK462" s="22">
        <v>100</v>
      </c>
      <c r="AL462">
        <v>17.001337270000001</v>
      </c>
      <c r="AM462" s="22">
        <v>2</v>
      </c>
      <c r="AN462">
        <v>311.7500943</v>
      </c>
      <c r="AO462">
        <v>3.7236259999999999</v>
      </c>
      <c r="AP462" s="22">
        <v>2</v>
      </c>
      <c r="AQ462">
        <v>0</v>
      </c>
      <c r="AR462">
        <v>52.625931819999998</v>
      </c>
      <c r="AS462" s="25" t="s">
        <v>249</v>
      </c>
      <c r="AU462" t="s">
        <v>278</v>
      </c>
      <c r="AV462" s="21"/>
      <c r="AW462" s="21"/>
      <c r="AX462" s="75" t="s">
        <v>276</v>
      </c>
      <c r="AZ462" s="16"/>
      <c r="BA462">
        <v>4.12</v>
      </c>
      <c r="BB462">
        <v>3.25</v>
      </c>
      <c r="BC462">
        <v>2.1800000000000002</v>
      </c>
      <c r="BD462" s="22"/>
      <c r="BE462" s="22"/>
      <c r="BF462">
        <v>7.51</v>
      </c>
      <c r="BG462" s="77">
        <v>39598.548611111109</v>
      </c>
      <c r="BH462" s="21" t="s">
        <v>309</v>
      </c>
      <c r="BI462">
        <v>35.29</v>
      </c>
      <c r="BJ462" s="25" t="s">
        <v>281</v>
      </c>
      <c r="BK462" s="15"/>
      <c r="BL462" s="19"/>
      <c r="BM462" s="15"/>
      <c r="BN462" s="15"/>
      <c r="BO462" s="22"/>
      <c r="BP462" s="22"/>
      <c r="BQ462" t="s">
        <v>305</v>
      </c>
      <c r="BR462" s="16">
        <v>16.88</v>
      </c>
      <c r="BT462" s="16">
        <v>0.15</v>
      </c>
      <c r="BU462" s="65"/>
      <c r="BV462">
        <v>440</v>
      </c>
    </row>
    <row r="463" spans="1:74">
      <c r="A463" s="19" t="s">
        <v>269</v>
      </c>
      <c r="B463" s="19">
        <v>1</v>
      </c>
      <c r="C463" t="s">
        <v>258</v>
      </c>
      <c r="D463">
        <v>2</v>
      </c>
      <c r="E463" s="15"/>
      <c r="F463" t="s">
        <v>282</v>
      </c>
      <c r="G463" t="s">
        <v>312</v>
      </c>
      <c r="H463" t="s">
        <v>243</v>
      </c>
      <c r="I463" s="17">
        <f t="shared" si="57"/>
        <v>53.917659999999998</v>
      </c>
      <c r="J463" s="18">
        <f t="shared" si="58"/>
        <v>9.9448799999999995</v>
      </c>
      <c r="L463" s="73" t="s">
        <v>273</v>
      </c>
      <c r="M463">
        <v>5</v>
      </c>
      <c r="N463" s="19"/>
      <c r="O463" s="19"/>
      <c r="P463">
        <v>5.7</v>
      </c>
      <c r="Q463" s="21" t="s">
        <v>245</v>
      </c>
      <c r="R463" s="15">
        <v>144</v>
      </c>
      <c r="S463" s="22"/>
      <c r="T463" s="22"/>
      <c r="U463" s="76"/>
      <c r="V463">
        <v>0.1976470588235294</v>
      </c>
      <c r="W463" s="43" t="s">
        <v>212</v>
      </c>
      <c r="X463" s="72"/>
      <c r="Y463" s="16">
        <f t="shared" si="64"/>
        <v>3.3</v>
      </c>
      <c r="Z463" s="16">
        <f t="shared" si="59"/>
        <v>5.4</v>
      </c>
      <c r="AA463" s="16">
        <f t="shared" si="60"/>
        <v>91.3</v>
      </c>
      <c r="AB463" s="22">
        <f t="shared" si="61"/>
        <v>3.65</v>
      </c>
      <c r="AC463" s="15"/>
      <c r="AD463" s="22">
        <v>9.7979166666666673E-2</v>
      </c>
      <c r="AE463" s="15"/>
      <c r="AF463" s="22">
        <f t="shared" si="62"/>
        <v>5.8</v>
      </c>
      <c r="AG463" s="22">
        <f t="shared" si="63"/>
        <v>1.4</v>
      </c>
      <c r="AH463" s="20"/>
      <c r="AI463" s="21"/>
      <c r="AJ463">
        <v>19.115760689999998</v>
      </c>
      <c r="AK463" s="22">
        <v>100</v>
      </c>
      <c r="AL463">
        <v>18.078299309999998</v>
      </c>
      <c r="AM463" s="22">
        <v>2</v>
      </c>
      <c r="AN463">
        <v>299.4467143</v>
      </c>
      <c r="AO463">
        <v>3.788950276</v>
      </c>
      <c r="AP463" s="22">
        <v>2</v>
      </c>
      <c r="AQ463">
        <v>0</v>
      </c>
      <c r="AR463">
        <v>51.244348279999997</v>
      </c>
      <c r="AS463" s="25" t="s">
        <v>249</v>
      </c>
      <c r="AU463" t="s">
        <v>278</v>
      </c>
      <c r="AV463" s="21"/>
      <c r="AW463" s="21"/>
      <c r="AX463" s="75" t="s">
        <v>276</v>
      </c>
      <c r="AZ463" s="16"/>
      <c r="BA463">
        <v>4.12</v>
      </c>
      <c r="BB463">
        <v>3.25</v>
      </c>
      <c r="BC463">
        <v>2.1800000000000002</v>
      </c>
      <c r="BD463" s="22"/>
      <c r="BE463" s="22"/>
      <c r="BF463">
        <v>7.51</v>
      </c>
      <c r="BG463" s="77">
        <v>39598.548611111109</v>
      </c>
      <c r="BH463" s="21" t="s">
        <v>309</v>
      </c>
      <c r="BI463">
        <v>35.29</v>
      </c>
      <c r="BJ463" s="25" t="s">
        <v>281</v>
      </c>
      <c r="BK463" s="15"/>
      <c r="BL463" s="19"/>
      <c r="BM463" s="15"/>
      <c r="BN463" s="15"/>
      <c r="BO463" s="22"/>
      <c r="BP463" s="22"/>
      <c r="BQ463" t="s">
        <v>305</v>
      </c>
      <c r="BR463" s="16">
        <v>16.88</v>
      </c>
      <c r="BT463" s="16">
        <v>0.15</v>
      </c>
      <c r="BU463" s="65"/>
      <c r="BV463">
        <v>440</v>
      </c>
    </row>
    <row r="464" spans="1:74">
      <c r="A464" s="19" t="s">
        <v>269</v>
      </c>
      <c r="B464" s="19">
        <v>1</v>
      </c>
      <c r="C464" t="s">
        <v>258</v>
      </c>
      <c r="D464">
        <v>2</v>
      </c>
      <c r="E464" s="15"/>
      <c r="F464" t="s">
        <v>282</v>
      </c>
      <c r="G464" t="s">
        <v>312</v>
      </c>
      <c r="H464" t="s">
        <v>243</v>
      </c>
      <c r="I464" s="17">
        <f t="shared" si="57"/>
        <v>53.917659999999998</v>
      </c>
      <c r="J464" s="18">
        <f t="shared" si="58"/>
        <v>9.9448799999999995</v>
      </c>
      <c r="L464" s="73" t="s">
        <v>273</v>
      </c>
      <c r="M464">
        <v>6</v>
      </c>
      <c r="N464" s="19"/>
      <c r="O464" s="19"/>
      <c r="P464">
        <v>13.8</v>
      </c>
      <c r="Q464" s="21" t="s">
        <v>245</v>
      </c>
      <c r="R464" s="15">
        <v>144</v>
      </c>
      <c r="S464" s="22"/>
      <c r="T464" s="22"/>
      <c r="U464" s="76"/>
      <c r="V464">
        <v>4.9411764705882349E-2</v>
      </c>
      <c r="W464" s="43" t="s">
        <v>212</v>
      </c>
      <c r="X464" s="72"/>
      <c r="Y464" s="16">
        <f t="shared" si="64"/>
        <v>3.3</v>
      </c>
      <c r="Z464" s="16">
        <f t="shared" si="59"/>
        <v>5.4</v>
      </c>
      <c r="AA464" s="16">
        <f t="shared" si="60"/>
        <v>91.3</v>
      </c>
      <c r="AB464" s="22">
        <f t="shared" si="61"/>
        <v>3.65</v>
      </c>
      <c r="AC464" s="15"/>
      <c r="AD464" s="22">
        <v>9.7979166666666673E-2</v>
      </c>
      <c r="AE464" s="15"/>
      <c r="AF464" s="22">
        <f t="shared" si="62"/>
        <v>5.8</v>
      </c>
      <c r="AG464" s="22">
        <f t="shared" si="63"/>
        <v>1.4</v>
      </c>
      <c r="AH464" s="20"/>
      <c r="AI464" s="21"/>
      <c r="AJ464">
        <v>17.926794709999999</v>
      </c>
      <c r="AK464" s="22">
        <v>100</v>
      </c>
      <c r="AL464">
        <v>17.631609690000001</v>
      </c>
      <c r="AM464" s="22">
        <v>2</v>
      </c>
      <c r="AN464">
        <v>218.49283560000001</v>
      </c>
      <c r="AO464">
        <v>3.375467048</v>
      </c>
      <c r="AP464" s="22">
        <v>2</v>
      </c>
      <c r="AQ464">
        <v>0</v>
      </c>
      <c r="AR464">
        <v>55.466563000000001</v>
      </c>
      <c r="AS464" s="25" t="s">
        <v>249</v>
      </c>
      <c r="AU464" t="s">
        <v>278</v>
      </c>
      <c r="AV464" s="21"/>
      <c r="AW464" s="21"/>
      <c r="AX464" s="75" t="s">
        <v>276</v>
      </c>
      <c r="AZ464" s="16"/>
      <c r="BA464">
        <v>4.12</v>
      </c>
      <c r="BB464">
        <v>3.25</v>
      </c>
      <c r="BC464">
        <v>2.1800000000000002</v>
      </c>
      <c r="BD464" s="22"/>
      <c r="BE464" s="22"/>
      <c r="BF464">
        <v>7.51</v>
      </c>
      <c r="BG464" s="77">
        <v>39598.548611111109</v>
      </c>
      <c r="BH464" s="21" t="s">
        <v>309</v>
      </c>
      <c r="BI464">
        <v>35.29</v>
      </c>
      <c r="BJ464" s="25" t="s">
        <v>281</v>
      </c>
      <c r="BK464" s="15"/>
      <c r="BL464" s="19"/>
      <c r="BM464" s="15"/>
      <c r="BN464" s="15"/>
      <c r="BO464" s="22"/>
      <c r="BP464" s="22"/>
      <c r="BQ464" t="s">
        <v>305</v>
      </c>
      <c r="BR464" s="16">
        <v>16.88</v>
      </c>
      <c r="BT464" s="16">
        <v>0.15</v>
      </c>
      <c r="BU464" s="65"/>
      <c r="BV464">
        <v>440</v>
      </c>
    </row>
    <row r="465" spans="1:74">
      <c r="A465" s="19" t="s">
        <v>269</v>
      </c>
      <c r="B465" s="19">
        <v>1</v>
      </c>
      <c r="C465" t="s">
        <v>258</v>
      </c>
      <c r="D465">
        <v>2</v>
      </c>
      <c r="E465" s="15"/>
      <c r="F465" t="s">
        <v>282</v>
      </c>
      <c r="G465" t="s">
        <v>312</v>
      </c>
      <c r="H465" t="s">
        <v>243</v>
      </c>
      <c r="I465" s="17">
        <f t="shared" si="57"/>
        <v>53.917659999999998</v>
      </c>
      <c r="J465" s="18">
        <f t="shared" si="58"/>
        <v>9.9448799999999995</v>
      </c>
      <c r="L465" s="73" t="s">
        <v>273</v>
      </c>
      <c r="M465">
        <v>7</v>
      </c>
      <c r="N465" s="19"/>
      <c r="O465" s="19"/>
      <c r="P465">
        <v>4.5999999999999996</v>
      </c>
      <c r="Q465" s="21" t="s">
        <v>245</v>
      </c>
      <c r="R465" s="15">
        <v>144</v>
      </c>
      <c r="S465" s="22"/>
      <c r="T465" s="22"/>
      <c r="U465" s="76"/>
      <c r="V465">
        <v>7.0000000000000007E-2</v>
      </c>
      <c r="W465" s="43" t="s">
        <v>212</v>
      </c>
      <c r="X465" s="72"/>
      <c r="Y465" s="16">
        <f t="shared" si="64"/>
        <v>3.3</v>
      </c>
      <c r="Z465" s="16">
        <f t="shared" si="59"/>
        <v>5.4</v>
      </c>
      <c r="AA465" s="16">
        <f t="shared" si="60"/>
        <v>91.3</v>
      </c>
      <c r="AB465" s="22">
        <f t="shared" si="61"/>
        <v>3.65</v>
      </c>
      <c r="AC465" s="15"/>
      <c r="AD465" s="22">
        <v>9.7979166666666673E-2</v>
      </c>
      <c r="AE465" s="15"/>
      <c r="AF465" s="22">
        <f t="shared" si="62"/>
        <v>5.8</v>
      </c>
      <c r="AG465" s="22">
        <f t="shared" si="63"/>
        <v>1.4</v>
      </c>
      <c r="AH465" s="20"/>
      <c r="AI465" s="21"/>
      <c r="AJ465">
        <v>18.560395289999999</v>
      </c>
      <c r="AK465" s="22">
        <v>100</v>
      </c>
      <c r="AL465">
        <v>17.836303529999999</v>
      </c>
      <c r="AM465" s="22">
        <v>2</v>
      </c>
      <c r="AN465">
        <v>261.60008110000001</v>
      </c>
      <c r="AO465">
        <v>3.4722581959999999</v>
      </c>
      <c r="AP465" s="22">
        <v>2</v>
      </c>
      <c r="AQ465">
        <v>0</v>
      </c>
      <c r="AR465">
        <v>54.781880780000002</v>
      </c>
      <c r="AS465" s="25" t="s">
        <v>249</v>
      </c>
      <c r="AU465" t="s">
        <v>278</v>
      </c>
      <c r="AV465" s="21"/>
      <c r="AW465" s="21"/>
      <c r="AX465" s="75" t="s">
        <v>276</v>
      </c>
      <c r="AZ465" s="16"/>
      <c r="BA465">
        <v>4.12</v>
      </c>
      <c r="BB465">
        <v>3.25</v>
      </c>
      <c r="BC465">
        <v>2.1800000000000002</v>
      </c>
      <c r="BD465" s="22"/>
      <c r="BE465" s="22"/>
      <c r="BF465">
        <v>7.51</v>
      </c>
      <c r="BG465" s="77">
        <v>39598.548611111109</v>
      </c>
      <c r="BH465" s="21" t="s">
        <v>309</v>
      </c>
      <c r="BI465">
        <v>35.29</v>
      </c>
      <c r="BJ465" s="25" t="s">
        <v>281</v>
      </c>
      <c r="BK465" s="15"/>
      <c r="BL465" s="19"/>
      <c r="BM465" s="15"/>
      <c r="BN465" s="15"/>
      <c r="BO465" s="22"/>
      <c r="BP465" s="22"/>
      <c r="BQ465" t="s">
        <v>305</v>
      </c>
      <c r="BR465" s="16">
        <v>16.88</v>
      </c>
      <c r="BT465" s="16">
        <v>0.15</v>
      </c>
      <c r="BU465" s="65"/>
      <c r="BV465">
        <v>440</v>
      </c>
    </row>
    <row r="466" spans="1:74">
      <c r="A466" s="19" t="s">
        <v>269</v>
      </c>
      <c r="B466" s="19">
        <v>1</v>
      </c>
      <c r="C466" t="s">
        <v>258</v>
      </c>
      <c r="D466">
        <v>2</v>
      </c>
      <c r="E466" s="15"/>
      <c r="F466" t="s">
        <v>282</v>
      </c>
      <c r="G466" t="s">
        <v>312</v>
      </c>
      <c r="H466" t="s">
        <v>243</v>
      </c>
      <c r="I466" s="17">
        <f t="shared" si="57"/>
        <v>53.917659999999998</v>
      </c>
      <c r="J466" s="18">
        <f t="shared" si="58"/>
        <v>9.9448799999999995</v>
      </c>
      <c r="L466" s="73" t="s">
        <v>273</v>
      </c>
      <c r="M466">
        <v>8</v>
      </c>
      <c r="N466" s="19"/>
      <c r="O466" s="19"/>
      <c r="P466">
        <v>4.9000000000000004</v>
      </c>
      <c r="Q466" s="21" t="s">
        <v>245</v>
      </c>
      <c r="R466" s="15">
        <v>144</v>
      </c>
      <c r="S466" s="22"/>
      <c r="T466" s="22"/>
      <c r="U466" s="76"/>
      <c r="V466">
        <v>0.15811764705882353</v>
      </c>
      <c r="W466" s="43" t="s">
        <v>212</v>
      </c>
      <c r="X466" s="72"/>
      <c r="Y466" s="16">
        <f t="shared" si="64"/>
        <v>3.3</v>
      </c>
      <c r="Z466" s="16">
        <f t="shared" si="59"/>
        <v>5.4</v>
      </c>
      <c r="AA466" s="16">
        <f t="shared" si="60"/>
        <v>91.3</v>
      </c>
      <c r="AB466" s="22">
        <f t="shared" si="61"/>
        <v>3.65</v>
      </c>
      <c r="AC466" s="15"/>
      <c r="AD466" s="22">
        <v>9.7979166666666673E-2</v>
      </c>
      <c r="AE466" s="15"/>
      <c r="AF466" s="22">
        <f t="shared" si="62"/>
        <v>5.8</v>
      </c>
      <c r="AG466" s="22">
        <f t="shared" si="63"/>
        <v>1.4</v>
      </c>
      <c r="AH466" s="20"/>
      <c r="AI466" s="21"/>
      <c r="AJ466">
        <v>19.301964909999999</v>
      </c>
      <c r="AK466" s="22">
        <v>100</v>
      </c>
      <c r="AL466">
        <v>18.533647720000001</v>
      </c>
      <c r="AM466" s="22">
        <v>2</v>
      </c>
      <c r="AN466">
        <v>273.32001639999999</v>
      </c>
      <c r="AO466">
        <v>3.5285778950000002</v>
      </c>
      <c r="AP466" s="22">
        <v>2</v>
      </c>
      <c r="AQ466">
        <v>0</v>
      </c>
      <c r="AR466">
        <v>53.620854039999998</v>
      </c>
      <c r="AS466" s="25" t="s">
        <v>249</v>
      </c>
      <c r="AU466" t="s">
        <v>278</v>
      </c>
      <c r="AV466" s="21"/>
      <c r="AW466" s="21"/>
      <c r="AX466" s="75" t="s">
        <v>276</v>
      </c>
      <c r="AZ466" s="16"/>
      <c r="BA466">
        <v>4.12</v>
      </c>
      <c r="BB466">
        <v>3.25</v>
      </c>
      <c r="BC466">
        <v>2.1800000000000002</v>
      </c>
      <c r="BD466" s="22"/>
      <c r="BE466" s="22"/>
      <c r="BF466">
        <v>7.51</v>
      </c>
      <c r="BG466" s="77">
        <v>39598.548611111109</v>
      </c>
      <c r="BH466" s="21" t="s">
        <v>309</v>
      </c>
      <c r="BI466">
        <v>35.29</v>
      </c>
      <c r="BJ466" s="25" t="s">
        <v>281</v>
      </c>
      <c r="BK466" s="15"/>
      <c r="BL466" s="19"/>
      <c r="BM466" s="15"/>
      <c r="BN466" s="15"/>
      <c r="BO466" s="22"/>
      <c r="BP466" s="22"/>
      <c r="BQ466" t="s">
        <v>305</v>
      </c>
      <c r="BR466" s="16">
        <v>16.88</v>
      </c>
      <c r="BT466" s="16">
        <v>0.15</v>
      </c>
      <c r="BU466" s="65"/>
      <c r="BV466">
        <v>440</v>
      </c>
    </row>
    <row r="467" spans="1:74">
      <c r="A467" s="19" t="s">
        <v>269</v>
      </c>
      <c r="B467" s="19">
        <v>1</v>
      </c>
      <c r="C467" t="s">
        <v>258</v>
      </c>
      <c r="D467">
        <v>2</v>
      </c>
      <c r="E467" s="15"/>
      <c r="F467" t="s">
        <v>282</v>
      </c>
      <c r="G467" t="s">
        <v>312</v>
      </c>
      <c r="H467" t="s">
        <v>244</v>
      </c>
      <c r="I467" s="17">
        <f t="shared" si="57"/>
        <v>53.917659999999998</v>
      </c>
      <c r="J467" s="18">
        <f t="shared" si="58"/>
        <v>9.9448799999999995</v>
      </c>
      <c r="L467" s="73" t="s">
        <v>273</v>
      </c>
      <c r="M467">
        <v>1</v>
      </c>
      <c r="N467" s="19"/>
      <c r="O467" s="19"/>
      <c r="P467">
        <v>2.5</v>
      </c>
      <c r="Q467" s="21" t="s">
        <v>245</v>
      </c>
      <c r="R467" s="15">
        <v>144</v>
      </c>
      <c r="S467" s="22"/>
      <c r="T467" s="22"/>
      <c r="U467" s="76"/>
      <c r="V467">
        <v>1.5152941176470589</v>
      </c>
      <c r="W467" s="43" t="s">
        <v>212</v>
      </c>
      <c r="X467" s="72"/>
      <c r="Y467" s="16">
        <f t="shared" si="64"/>
        <v>3.3</v>
      </c>
      <c r="Z467" s="16">
        <f t="shared" si="59"/>
        <v>5.4</v>
      </c>
      <c r="AA467" s="16">
        <f t="shared" si="60"/>
        <v>91.3</v>
      </c>
      <c r="AB467" s="22">
        <f t="shared" si="61"/>
        <v>3.65</v>
      </c>
      <c r="AC467" s="15"/>
      <c r="AD467" s="22">
        <v>9.7979166666666673E-2</v>
      </c>
      <c r="AE467" s="15"/>
      <c r="AF467" s="22">
        <f t="shared" si="62"/>
        <v>5.8</v>
      </c>
      <c r="AG467" s="22">
        <f t="shared" si="63"/>
        <v>1.4</v>
      </c>
      <c r="AH467" s="20"/>
      <c r="AI467" s="21"/>
      <c r="AJ467">
        <v>19.588943749999999</v>
      </c>
      <c r="AK467" s="22">
        <v>100</v>
      </c>
      <c r="AL467">
        <v>18.581731250000001</v>
      </c>
      <c r="AM467" s="22">
        <v>2</v>
      </c>
      <c r="AN467">
        <v>523.83056250000004</v>
      </c>
      <c r="AO467">
        <v>6.0457281250000001</v>
      </c>
      <c r="AP467" s="22">
        <v>2</v>
      </c>
      <c r="AQ467">
        <v>0</v>
      </c>
      <c r="AR467">
        <v>45.1203</v>
      </c>
      <c r="AS467" s="25" t="s">
        <v>249</v>
      </c>
      <c r="AU467" t="s">
        <v>278</v>
      </c>
      <c r="AV467" s="21"/>
      <c r="AW467" s="21"/>
      <c r="AX467" s="75" t="s">
        <v>276</v>
      </c>
      <c r="AZ467" s="16"/>
      <c r="BA467">
        <v>4.12</v>
      </c>
      <c r="BB467">
        <v>3.25</v>
      </c>
      <c r="BC467">
        <v>2.1800000000000002</v>
      </c>
      <c r="BD467" s="22"/>
      <c r="BE467" s="22"/>
      <c r="BF467">
        <v>7.51</v>
      </c>
      <c r="BG467" s="77">
        <v>39598.555555555555</v>
      </c>
      <c r="BH467" s="21" t="s">
        <v>309</v>
      </c>
      <c r="BI467">
        <v>35.29</v>
      </c>
      <c r="BJ467" s="25" t="s">
        <v>281</v>
      </c>
      <c r="BK467" s="15"/>
      <c r="BL467" s="19"/>
      <c r="BM467" s="15"/>
      <c r="BN467" s="15"/>
      <c r="BO467" s="22"/>
      <c r="BP467" s="22"/>
      <c r="BQ467" t="s">
        <v>305</v>
      </c>
      <c r="BR467" s="16">
        <v>16.88</v>
      </c>
      <c r="BT467" s="16">
        <v>0.15</v>
      </c>
      <c r="BU467" s="65"/>
      <c r="BV467">
        <v>440</v>
      </c>
    </row>
    <row r="468" spans="1:74">
      <c r="A468" s="19" t="s">
        <v>269</v>
      </c>
      <c r="B468" s="19">
        <v>1</v>
      </c>
      <c r="C468" t="s">
        <v>258</v>
      </c>
      <c r="D468">
        <v>2</v>
      </c>
      <c r="E468" s="15"/>
      <c r="F468" t="s">
        <v>282</v>
      </c>
      <c r="G468" t="s">
        <v>312</v>
      </c>
      <c r="H468" t="s">
        <v>244</v>
      </c>
      <c r="I468" s="17">
        <f t="shared" si="57"/>
        <v>53.917659999999998</v>
      </c>
      <c r="J468" s="18">
        <f t="shared" si="58"/>
        <v>9.9448799999999995</v>
      </c>
      <c r="L468" s="73" t="s">
        <v>273</v>
      </c>
      <c r="M468">
        <v>2</v>
      </c>
      <c r="N468" s="19"/>
      <c r="O468" s="19"/>
      <c r="P468">
        <v>3.1</v>
      </c>
      <c r="Q468" s="21" t="s">
        <v>245</v>
      </c>
      <c r="R468" s="15">
        <v>144</v>
      </c>
      <c r="S468" s="22"/>
      <c r="T468" s="22"/>
      <c r="U468" s="76"/>
      <c r="V468">
        <v>0.8218823529411764</v>
      </c>
      <c r="W468" s="43" t="s">
        <v>212</v>
      </c>
      <c r="X468" s="72"/>
      <c r="Y468" s="16">
        <f t="shared" si="64"/>
        <v>3.3</v>
      </c>
      <c r="Z468" s="16">
        <f t="shared" si="59"/>
        <v>5.4</v>
      </c>
      <c r="AA468" s="16">
        <f t="shared" si="60"/>
        <v>91.3</v>
      </c>
      <c r="AB468" s="22">
        <f t="shared" si="61"/>
        <v>3.65</v>
      </c>
      <c r="AC468" s="15"/>
      <c r="AD468" s="22">
        <v>9.7979166666666673E-2</v>
      </c>
      <c r="AE468" s="15"/>
      <c r="AF468" s="22">
        <f t="shared" si="62"/>
        <v>5.8</v>
      </c>
      <c r="AG468" s="22">
        <f t="shared" si="63"/>
        <v>1.4</v>
      </c>
      <c r="AH468" s="20"/>
      <c r="AI468" s="21"/>
      <c r="AJ468">
        <v>19.13022059</v>
      </c>
      <c r="AK468" s="22">
        <v>100</v>
      </c>
      <c r="AL468">
        <v>18.224664709999999</v>
      </c>
      <c r="AM468" s="22">
        <v>2</v>
      </c>
      <c r="AN468">
        <v>383.78687350000001</v>
      </c>
      <c r="AO468">
        <v>4.808837059</v>
      </c>
      <c r="AP468" s="22">
        <v>2</v>
      </c>
      <c r="AQ468">
        <v>0</v>
      </c>
      <c r="AR468">
        <v>48.252547059999998</v>
      </c>
      <c r="AS468" s="25" t="s">
        <v>249</v>
      </c>
      <c r="AU468" t="s">
        <v>278</v>
      </c>
      <c r="AV468" s="21"/>
      <c r="AW468" s="21"/>
      <c r="AX468" s="75" t="s">
        <v>276</v>
      </c>
      <c r="AZ468" s="16"/>
      <c r="BA468">
        <v>4.12</v>
      </c>
      <c r="BB468">
        <v>3.25</v>
      </c>
      <c r="BC468">
        <v>2.1800000000000002</v>
      </c>
      <c r="BD468" s="22"/>
      <c r="BE468" s="22"/>
      <c r="BF468">
        <v>7.51</v>
      </c>
      <c r="BG468" s="77">
        <v>39598.555555555555</v>
      </c>
      <c r="BH468" s="21" t="s">
        <v>309</v>
      </c>
      <c r="BI468">
        <v>35.29</v>
      </c>
      <c r="BJ468" s="25" t="s">
        <v>281</v>
      </c>
      <c r="BK468" s="15"/>
      <c r="BL468" s="19"/>
      <c r="BM468" s="15"/>
      <c r="BN468" s="15"/>
      <c r="BO468" s="22"/>
      <c r="BP468" s="22"/>
      <c r="BQ468" t="s">
        <v>305</v>
      </c>
      <c r="BR468" s="16">
        <v>16.88</v>
      </c>
      <c r="BT468" s="16">
        <v>0.15</v>
      </c>
      <c r="BU468" s="65"/>
      <c r="BV468">
        <v>440</v>
      </c>
    </row>
    <row r="469" spans="1:74">
      <c r="A469" s="19" t="s">
        <v>269</v>
      </c>
      <c r="B469" s="19">
        <v>1</v>
      </c>
      <c r="C469" t="s">
        <v>258</v>
      </c>
      <c r="D469">
        <v>2</v>
      </c>
      <c r="E469" s="15"/>
      <c r="F469" t="s">
        <v>282</v>
      </c>
      <c r="G469" t="s">
        <v>312</v>
      </c>
      <c r="H469" t="s">
        <v>244</v>
      </c>
      <c r="I469" s="17">
        <f t="shared" si="57"/>
        <v>53.917659999999998</v>
      </c>
      <c r="J469" s="18">
        <f t="shared" si="58"/>
        <v>9.9448799999999995</v>
      </c>
      <c r="L469" s="73" t="s">
        <v>273</v>
      </c>
      <c r="M469">
        <v>3</v>
      </c>
      <c r="N469" s="19"/>
      <c r="O469" s="19"/>
      <c r="P469">
        <v>13.8</v>
      </c>
      <c r="Q469" s="21" t="s">
        <v>245</v>
      </c>
      <c r="R469" s="15">
        <v>144</v>
      </c>
      <c r="S469" s="22"/>
      <c r="T469" s="22"/>
      <c r="U469" s="76"/>
      <c r="V469">
        <v>0.13011764705882353</v>
      </c>
      <c r="W469" s="43" t="s">
        <v>212</v>
      </c>
      <c r="X469" s="72"/>
      <c r="Y469" s="16">
        <f t="shared" si="64"/>
        <v>3.3</v>
      </c>
      <c r="Z469" s="16">
        <f t="shared" si="59"/>
        <v>5.4</v>
      </c>
      <c r="AA469" s="16">
        <f t="shared" si="60"/>
        <v>91.3</v>
      </c>
      <c r="AB469" s="22">
        <f t="shared" si="61"/>
        <v>3.65</v>
      </c>
      <c r="AC469" s="15"/>
      <c r="AD469" s="22">
        <v>9.7979166666666673E-2</v>
      </c>
      <c r="AE469" s="15"/>
      <c r="AF469" s="22">
        <f t="shared" si="62"/>
        <v>5.8</v>
      </c>
      <c r="AG469" s="22">
        <f t="shared" si="63"/>
        <v>1.4</v>
      </c>
      <c r="AH469" s="20"/>
      <c r="AI469" s="21"/>
      <c r="AJ469">
        <v>17.643643529999999</v>
      </c>
      <c r="AK469" s="22">
        <v>100</v>
      </c>
      <c r="AL469">
        <v>16.504843529999999</v>
      </c>
      <c r="AM469" s="22">
        <v>2</v>
      </c>
      <c r="AN469">
        <v>242.9927927</v>
      </c>
      <c r="AO469">
        <v>3.6285736470000001</v>
      </c>
      <c r="AP469" s="22">
        <v>2</v>
      </c>
      <c r="AQ469">
        <v>0</v>
      </c>
      <c r="AR469">
        <v>54.28015765</v>
      </c>
      <c r="AS469" s="25" t="s">
        <v>249</v>
      </c>
      <c r="AU469" t="s">
        <v>278</v>
      </c>
      <c r="AV469" s="21"/>
      <c r="AW469" s="21"/>
      <c r="AX469" s="75" t="s">
        <v>276</v>
      </c>
      <c r="AZ469" s="16"/>
      <c r="BA469">
        <v>4.12</v>
      </c>
      <c r="BB469">
        <v>3.25</v>
      </c>
      <c r="BC469">
        <v>2.1800000000000002</v>
      </c>
      <c r="BD469" s="22"/>
      <c r="BE469" s="22"/>
      <c r="BF469">
        <v>7.51</v>
      </c>
      <c r="BG469" s="77">
        <v>39598.555555555555</v>
      </c>
      <c r="BH469" s="21" t="s">
        <v>309</v>
      </c>
      <c r="BI469">
        <v>35.29</v>
      </c>
      <c r="BJ469" s="25" t="s">
        <v>281</v>
      </c>
      <c r="BK469" s="15"/>
      <c r="BL469" s="19"/>
      <c r="BM469" s="15"/>
      <c r="BN469" s="15"/>
      <c r="BO469" s="22"/>
      <c r="BP469" s="22"/>
      <c r="BQ469" t="s">
        <v>305</v>
      </c>
      <c r="BR469" s="16">
        <v>16.88</v>
      </c>
      <c r="BT469" s="16">
        <v>0.15</v>
      </c>
      <c r="BU469" s="65"/>
      <c r="BV469">
        <v>440</v>
      </c>
    </row>
    <row r="470" spans="1:74">
      <c r="A470" s="19" t="s">
        <v>269</v>
      </c>
      <c r="B470" s="19">
        <v>1</v>
      </c>
      <c r="C470" t="s">
        <v>258</v>
      </c>
      <c r="D470">
        <v>2</v>
      </c>
      <c r="E470" s="15"/>
      <c r="F470" t="s">
        <v>282</v>
      </c>
      <c r="G470" t="s">
        <v>312</v>
      </c>
      <c r="H470" t="s">
        <v>244</v>
      </c>
      <c r="I470" s="17">
        <f t="shared" si="57"/>
        <v>53.917659999999998</v>
      </c>
      <c r="J470" s="18">
        <f t="shared" si="58"/>
        <v>9.9448799999999995</v>
      </c>
      <c r="L470" s="73" t="s">
        <v>273</v>
      </c>
      <c r="M470">
        <v>4</v>
      </c>
      <c r="N470" s="19"/>
      <c r="O470" s="19"/>
      <c r="P470">
        <v>4.3</v>
      </c>
      <c r="Q470" s="21" t="s">
        <v>245</v>
      </c>
      <c r="R470" s="15">
        <v>144</v>
      </c>
      <c r="S470" s="22"/>
      <c r="T470" s="22"/>
      <c r="U470" s="76"/>
      <c r="V470">
        <v>0.33517647058823524</v>
      </c>
      <c r="W470" s="43" t="s">
        <v>212</v>
      </c>
      <c r="X470" s="72"/>
      <c r="Y470" s="16">
        <f t="shared" si="64"/>
        <v>3.3</v>
      </c>
      <c r="Z470" s="16">
        <f t="shared" si="59"/>
        <v>5.4</v>
      </c>
      <c r="AA470" s="16">
        <f t="shared" si="60"/>
        <v>91.3</v>
      </c>
      <c r="AB470" s="22">
        <f t="shared" si="61"/>
        <v>3.65</v>
      </c>
      <c r="AC470" s="15"/>
      <c r="AD470" s="22">
        <v>9.7979166666666673E-2</v>
      </c>
      <c r="AE470" s="15"/>
      <c r="AF470" s="22">
        <f t="shared" si="62"/>
        <v>5.8</v>
      </c>
      <c r="AG470" s="22">
        <f t="shared" si="63"/>
        <v>1.4</v>
      </c>
      <c r="AH470" s="20"/>
      <c r="AI470" s="21"/>
      <c r="AJ470">
        <v>18.39955586</v>
      </c>
      <c r="AK470" s="22">
        <v>100</v>
      </c>
      <c r="AL470">
        <v>17.06274414</v>
      </c>
      <c r="AM470" s="22">
        <v>2</v>
      </c>
      <c r="AN470">
        <v>310.03428270000001</v>
      </c>
      <c r="AO470">
        <v>3.7058972969999999</v>
      </c>
      <c r="AP470" s="22">
        <v>2</v>
      </c>
      <c r="AQ470">
        <v>0</v>
      </c>
      <c r="AR470">
        <v>52.61134775</v>
      </c>
      <c r="AS470" s="25" t="s">
        <v>249</v>
      </c>
      <c r="AU470" t="s">
        <v>278</v>
      </c>
      <c r="AV470" s="21"/>
      <c r="AW470" s="21"/>
      <c r="AX470" s="75" t="s">
        <v>276</v>
      </c>
      <c r="AZ470" s="16"/>
      <c r="BA470">
        <v>4.12</v>
      </c>
      <c r="BB470">
        <v>3.25</v>
      </c>
      <c r="BC470">
        <v>2.1800000000000002</v>
      </c>
      <c r="BD470" s="22"/>
      <c r="BE470" s="22"/>
      <c r="BF470">
        <v>7.51</v>
      </c>
      <c r="BG470" s="77">
        <v>39598.555555555555</v>
      </c>
      <c r="BH470" s="21" t="s">
        <v>309</v>
      </c>
      <c r="BI470">
        <v>35.29</v>
      </c>
      <c r="BJ470" s="25" t="s">
        <v>281</v>
      </c>
      <c r="BK470" s="15"/>
      <c r="BL470" s="19"/>
      <c r="BM470" s="15"/>
      <c r="BN470" s="15"/>
      <c r="BO470" s="22"/>
      <c r="BP470" s="22"/>
      <c r="BQ470" t="s">
        <v>305</v>
      </c>
      <c r="BR470" s="16">
        <v>16.88</v>
      </c>
      <c r="BT470" s="16">
        <v>0.15</v>
      </c>
      <c r="BU470" s="65"/>
      <c r="BV470">
        <v>440</v>
      </c>
    </row>
    <row r="471" spans="1:74">
      <c r="A471" s="19" t="s">
        <v>269</v>
      </c>
      <c r="B471" s="19">
        <v>1</v>
      </c>
      <c r="C471" t="s">
        <v>258</v>
      </c>
      <c r="D471">
        <v>2</v>
      </c>
      <c r="E471" s="15"/>
      <c r="F471" t="s">
        <v>282</v>
      </c>
      <c r="G471" t="s">
        <v>312</v>
      </c>
      <c r="H471" t="s">
        <v>244</v>
      </c>
      <c r="I471" s="17">
        <f t="shared" si="57"/>
        <v>53.917659999999998</v>
      </c>
      <c r="J471" s="18">
        <f t="shared" si="58"/>
        <v>9.9448799999999995</v>
      </c>
      <c r="L471" s="73" t="s">
        <v>273</v>
      </c>
      <c r="M471">
        <v>5</v>
      </c>
      <c r="N471" s="19"/>
      <c r="O471" s="19"/>
      <c r="P471">
        <v>5.8</v>
      </c>
      <c r="Q471" s="21" t="s">
        <v>245</v>
      </c>
      <c r="R471" s="15">
        <v>144</v>
      </c>
      <c r="S471" s="22"/>
      <c r="T471" s="22"/>
      <c r="U471" s="76"/>
      <c r="V471">
        <v>0</v>
      </c>
      <c r="W471" s="43" t="s">
        <v>212</v>
      </c>
      <c r="X471" s="72"/>
      <c r="Y471" s="16">
        <f t="shared" si="64"/>
        <v>3.3</v>
      </c>
      <c r="Z471" s="16">
        <f t="shared" si="59"/>
        <v>5.4</v>
      </c>
      <c r="AA471" s="16">
        <f t="shared" si="60"/>
        <v>91.3</v>
      </c>
      <c r="AB471" s="22">
        <f t="shared" si="61"/>
        <v>3.65</v>
      </c>
      <c r="AC471" s="15"/>
      <c r="AD471" s="22">
        <v>9.7979166666666673E-2</v>
      </c>
      <c r="AE471" s="15"/>
      <c r="AF471" s="22">
        <f t="shared" si="62"/>
        <v>5.8</v>
      </c>
      <c r="AG471" s="22">
        <f t="shared" si="63"/>
        <v>1.4</v>
      </c>
      <c r="AH471" s="20"/>
      <c r="AI471" s="21"/>
      <c r="AJ471">
        <v>19.105856549999999</v>
      </c>
      <c r="AK471" s="22">
        <v>100</v>
      </c>
      <c r="AL471">
        <v>18.09477034</v>
      </c>
      <c r="AM471" s="22">
        <v>2</v>
      </c>
      <c r="AN471">
        <v>294.24142599999999</v>
      </c>
      <c r="AO471">
        <v>3.7717085520000002</v>
      </c>
      <c r="AP471" s="22">
        <v>2</v>
      </c>
      <c r="AQ471">
        <v>0</v>
      </c>
      <c r="AR471">
        <v>51.29989862</v>
      </c>
      <c r="AS471" s="25" t="s">
        <v>249</v>
      </c>
      <c r="AU471" t="s">
        <v>278</v>
      </c>
      <c r="AV471" s="21"/>
      <c r="AW471" s="21"/>
      <c r="AX471" s="75" t="s">
        <v>276</v>
      </c>
      <c r="AZ471" s="16"/>
      <c r="BA471">
        <v>4.12</v>
      </c>
      <c r="BB471">
        <v>3.25</v>
      </c>
      <c r="BC471">
        <v>2.1800000000000002</v>
      </c>
      <c r="BD471" s="22"/>
      <c r="BE471" s="22"/>
      <c r="BF471">
        <v>7.51</v>
      </c>
      <c r="BG471" s="77">
        <v>39598.555555555555</v>
      </c>
      <c r="BH471" s="21" t="s">
        <v>309</v>
      </c>
      <c r="BI471">
        <v>35.29</v>
      </c>
      <c r="BJ471" s="25" t="s">
        <v>281</v>
      </c>
      <c r="BK471" s="15"/>
      <c r="BL471" s="19"/>
      <c r="BM471" s="15"/>
      <c r="BN471" s="15"/>
      <c r="BO471" s="22"/>
      <c r="BP471" s="22"/>
      <c r="BQ471" t="s">
        <v>305</v>
      </c>
      <c r="BR471" s="16">
        <v>16.88</v>
      </c>
      <c r="BT471" s="16">
        <v>0.15</v>
      </c>
      <c r="BU471" s="65"/>
      <c r="BV471">
        <v>440</v>
      </c>
    </row>
    <row r="472" spans="1:74">
      <c r="A472" s="19" t="s">
        <v>269</v>
      </c>
      <c r="B472" s="19">
        <v>1</v>
      </c>
      <c r="C472" t="s">
        <v>258</v>
      </c>
      <c r="D472">
        <v>2</v>
      </c>
      <c r="E472" s="15"/>
      <c r="F472" t="s">
        <v>282</v>
      </c>
      <c r="G472" t="s">
        <v>312</v>
      </c>
      <c r="H472" t="s">
        <v>244</v>
      </c>
      <c r="I472" s="17">
        <f t="shared" si="57"/>
        <v>53.917659999999998</v>
      </c>
      <c r="J472" s="18">
        <f t="shared" si="58"/>
        <v>9.9448799999999995</v>
      </c>
      <c r="L472" s="73" t="s">
        <v>273</v>
      </c>
      <c r="M472">
        <v>6</v>
      </c>
      <c r="N472" s="19"/>
      <c r="O472" s="19"/>
      <c r="P472">
        <v>13.9</v>
      </c>
      <c r="Q472" s="21" t="s">
        <v>245</v>
      </c>
      <c r="R472" s="15">
        <v>144</v>
      </c>
      <c r="S472" s="22"/>
      <c r="T472" s="22"/>
      <c r="U472" s="76"/>
      <c r="V472">
        <v>0</v>
      </c>
      <c r="W472" s="43" t="s">
        <v>212</v>
      </c>
      <c r="X472" s="72"/>
      <c r="Y472" s="16">
        <f t="shared" si="64"/>
        <v>3.3</v>
      </c>
      <c r="Z472" s="16">
        <f t="shared" si="59"/>
        <v>5.4</v>
      </c>
      <c r="AA472" s="16">
        <f t="shared" si="60"/>
        <v>91.3</v>
      </c>
      <c r="AB472" s="22">
        <f t="shared" si="61"/>
        <v>3.65</v>
      </c>
      <c r="AC472" s="15"/>
      <c r="AD472" s="22">
        <v>9.7979166666666673E-2</v>
      </c>
      <c r="AE472" s="15"/>
      <c r="AF472" s="22">
        <f t="shared" si="62"/>
        <v>5.8</v>
      </c>
      <c r="AG472" s="22">
        <f t="shared" si="63"/>
        <v>1.4</v>
      </c>
      <c r="AH472" s="20"/>
      <c r="AI472" s="21"/>
      <c r="AJ472">
        <v>17.946471930000001</v>
      </c>
      <c r="AK472" s="22">
        <v>100</v>
      </c>
      <c r="AL472">
        <v>17.619625880000001</v>
      </c>
      <c r="AM472" s="22">
        <v>2</v>
      </c>
      <c r="AN472">
        <v>218.39189769999999</v>
      </c>
      <c r="AO472">
        <v>3.3664108769999999</v>
      </c>
      <c r="AP472" s="22">
        <v>2</v>
      </c>
      <c r="AQ472">
        <v>0</v>
      </c>
      <c r="AR472">
        <v>55.493208770000003</v>
      </c>
      <c r="AS472" s="25" t="s">
        <v>249</v>
      </c>
      <c r="AU472" t="s">
        <v>278</v>
      </c>
      <c r="AV472" s="21"/>
      <c r="AW472" s="21"/>
      <c r="AX472" s="75" t="s">
        <v>276</v>
      </c>
      <c r="AZ472" s="16"/>
      <c r="BA472">
        <v>4.12</v>
      </c>
      <c r="BB472">
        <v>3.25</v>
      </c>
      <c r="BC472">
        <v>2.1800000000000002</v>
      </c>
      <c r="BD472" s="22"/>
      <c r="BE472" s="22"/>
      <c r="BF472">
        <v>7.51</v>
      </c>
      <c r="BG472" s="77">
        <v>39598.555555555555</v>
      </c>
      <c r="BH472" s="21" t="s">
        <v>309</v>
      </c>
      <c r="BI472">
        <v>35.29</v>
      </c>
      <c r="BJ472" s="25" t="s">
        <v>281</v>
      </c>
      <c r="BK472" s="15"/>
      <c r="BL472" s="19"/>
      <c r="BM472" s="15"/>
      <c r="BN472" s="15"/>
      <c r="BO472" s="22"/>
      <c r="BP472" s="22"/>
      <c r="BQ472" t="s">
        <v>305</v>
      </c>
      <c r="BR472" s="16">
        <v>16.88</v>
      </c>
      <c r="BT472" s="16">
        <v>0.15</v>
      </c>
      <c r="BU472" s="65"/>
      <c r="BV472">
        <v>440</v>
      </c>
    </row>
    <row r="473" spans="1:74">
      <c r="A473" s="19" t="s">
        <v>269</v>
      </c>
      <c r="B473" s="19">
        <v>1</v>
      </c>
      <c r="C473" t="s">
        <v>258</v>
      </c>
      <c r="D473">
        <v>2</v>
      </c>
      <c r="E473" s="15"/>
      <c r="F473" t="s">
        <v>282</v>
      </c>
      <c r="G473" t="s">
        <v>312</v>
      </c>
      <c r="H473" t="s">
        <v>244</v>
      </c>
      <c r="I473" s="17">
        <f t="shared" si="57"/>
        <v>53.917659999999998</v>
      </c>
      <c r="J473" s="18">
        <f t="shared" si="58"/>
        <v>9.9448799999999995</v>
      </c>
      <c r="L473" s="73" t="s">
        <v>273</v>
      </c>
      <c r="M473">
        <v>7</v>
      </c>
      <c r="N473" s="19"/>
      <c r="O473" s="19"/>
      <c r="P473">
        <v>4.5</v>
      </c>
      <c r="Q473" s="21" t="s">
        <v>245</v>
      </c>
      <c r="R473" s="15">
        <v>144</v>
      </c>
      <c r="S473" s="22"/>
      <c r="T473" s="22"/>
      <c r="U473" s="76"/>
      <c r="V473">
        <v>0.20505882352941174</v>
      </c>
      <c r="W473" s="43" t="s">
        <v>212</v>
      </c>
      <c r="X473" s="72"/>
      <c r="Y473" s="16">
        <f t="shared" si="64"/>
        <v>3.3</v>
      </c>
      <c r="Z473" s="16">
        <f t="shared" si="59"/>
        <v>5.4</v>
      </c>
      <c r="AA473" s="16">
        <f t="shared" si="60"/>
        <v>91.3</v>
      </c>
      <c r="AB473" s="22">
        <f t="shared" si="61"/>
        <v>3.65</v>
      </c>
      <c r="AC473" s="15"/>
      <c r="AD473" s="22">
        <v>9.7979166666666673E-2</v>
      </c>
      <c r="AE473" s="15"/>
      <c r="AF473" s="22">
        <f t="shared" si="62"/>
        <v>5.8</v>
      </c>
      <c r="AG473" s="22">
        <f t="shared" si="63"/>
        <v>1.4</v>
      </c>
      <c r="AH473" s="20"/>
      <c r="AI473" s="21"/>
      <c r="AJ473">
        <v>18.614040630000002</v>
      </c>
      <c r="AK473" s="22">
        <v>100</v>
      </c>
      <c r="AL473">
        <v>17.879832029999999</v>
      </c>
      <c r="AM473" s="22">
        <v>2</v>
      </c>
      <c r="AN473">
        <v>262.16550260000002</v>
      </c>
      <c r="AO473">
        <v>3.468889141</v>
      </c>
      <c r="AP473" s="22">
        <v>2</v>
      </c>
      <c r="AQ473">
        <v>0</v>
      </c>
      <c r="AR473">
        <v>54.740016410000003</v>
      </c>
      <c r="AS473" s="25" t="s">
        <v>249</v>
      </c>
      <c r="AU473" t="s">
        <v>278</v>
      </c>
      <c r="AV473" s="21"/>
      <c r="AW473" s="21"/>
      <c r="AX473" s="75" t="s">
        <v>276</v>
      </c>
      <c r="AZ473" s="16"/>
      <c r="BA473">
        <v>4.12</v>
      </c>
      <c r="BB473">
        <v>3.25</v>
      </c>
      <c r="BC473">
        <v>2.1800000000000002</v>
      </c>
      <c r="BD473" s="22"/>
      <c r="BE473" s="22"/>
      <c r="BF473">
        <v>7.51</v>
      </c>
      <c r="BG473" s="77">
        <v>39598.555555555555</v>
      </c>
      <c r="BH473" s="21" t="s">
        <v>309</v>
      </c>
      <c r="BI473">
        <v>35.29</v>
      </c>
      <c r="BJ473" s="25" t="s">
        <v>281</v>
      </c>
      <c r="BK473" s="15"/>
      <c r="BL473" s="19"/>
      <c r="BM473" s="15"/>
      <c r="BN473" s="15"/>
      <c r="BO473" s="22"/>
      <c r="BP473" s="22"/>
      <c r="BQ473" t="s">
        <v>305</v>
      </c>
      <c r="BR473" s="16">
        <v>16.88</v>
      </c>
      <c r="BT473" s="16">
        <v>0.15</v>
      </c>
      <c r="BU473" s="65"/>
      <c r="BV473">
        <v>440</v>
      </c>
    </row>
    <row r="474" spans="1:74">
      <c r="A474" s="19" t="s">
        <v>269</v>
      </c>
      <c r="B474" s="19">
        <v>1</v>
      </c>
      <c r="C474" t="s">
        <v>258</v>
      </c>
      <c r="D474">
        <v>2</v>
      </c>
      <c r="E474" s="15"/>
      <c r="F474" t="s">
        <v>282</v>
      </c>
      <c r="G474" t="s">
        <v>312</v>
      </c>
      <c r="H474" t="s">
        <v>244</v>
      </c>
      <c r="I474" s="17">
        <f t="shared" si="57"/>
        <v>53.917659999999998</v>
      </c>
      <c r="J474" s="18">
        <f t="shared" si="58"/>
        <v>9.9448799999999995</v>
      </c>
      <c r="L474" s="73" t="s">
        <v>273</v>
      </c>
      <c r="M474">
        <v>8</v>
      </c>
      <c r="N474" s="19"/>
      <c r="O474" s="19"/>
      <c r="P474">
        <v>4.9000000000000004</v>
      </c>
      <c r="Q474" s="21" t="s">
        <v>245</v>
      </c>
      <c r="R474" s="15">
        <v>144</v>
      </c>
      <c r="S474" s="22"/>
      <c r="T474" s="22"/>
      <c r="U474" s="76"/>
      <c r="V474">
        <v>9.4705882352941181E-2</v>
      </c>
      <c r="W474" s="43" t="s">
        <v>212</v>
      </c>
      <c r="X474" s="72"/>
      <c r="Y474" s="16">
        <f t="shared" si="64"/>
        <v>3.3</v>
      </c>
      <c r="Z474" s="16">
        <f t="shared" si="59"/>
        <v>5.4</v>
      </c>
      <c r="AA474" s="16">
        <f t="shared" si="60"/>
        <v>91.3</v>
      </c>
      <c r="AB474" s="22">
        <f t="shared" si="61"/>
        <v>3.65</v>
      </c>
      <c r="AC474" s="15"/>
      <c r="AD474" s="22">
        <v>9.7979166666666673E-2</v>
      </c>
      <c r="AE474" s="15"/>
      <c r="AF474" s="22">
        <f t="shared" si="62"/>
        <v>5.8</v>
      </c>
      <c r="AG474" s="22">
        <f t="shared" si="63"/>
        <v>1.4</v>
      </c>
      <c r="AH474" s="20"/>
      <c r="AI474" s="21"/>
      <c r="AJ474">
        <v>19.314246319999999</v>
      </c>
      <c r="AK474" s="22">
        <v>100</v>
      </c>
      <c r="AL474">
        <v>18.55432982</v>
      </c>
      <c r="AM474" s="22">
        <v>2</v>
      </c>
      <c r="AN474">
        <v>270.84246200000001</v>
      </c>
      <c r="AO474">
        <v>3.5159538600000002</v>
      </c>
      <c r="AP474" s="22">
        <v>2</v>
      </c>
      <c r="AQ474">
        <v>0</v>
      </c>
      <c r="AR474">
        <v>53.645708769999999</v>
      </c>
      <c r="AS474" s="25" t="s">
        <v>249</v>
      </c>
      <c r="AU474" t="s">
        <v>278</v>
      </c>
      <c r="AV474" s="21"/>
      <c r="AW474" s="21"/>
      <c r="AX474" s="75" t="s">
        <v>276</v>
      </c>
      <c r="AZ474" s="16"/>
      <c r="BA474">
        <v>4.12</v>
      </c>
      <c r="BB474">
        <v>3.25</v>
      </c>
      <c r="BC474">
        <v>2.1800000000000002</v>
      </c>
      <c r="BD474" s="22"/>
      <c r="BE474" s="22"/>
      <c r="BF474">
        <v>7.51</v>
      </c>
      <c r="BG474" s="77">
        <v>39598.555555555555</v>
      </c>
      <c r="BH474" s="21" t="s">
        <v>309</v>
      </c>
      <c r="BI474">
        <v>35.29</v>
      </c>
      <c r="BJ474" s="25" t="s">
        <v>281</v>
      </c>
      <c r="BK474" s="15"/>
      <c r="BL474" s="19"/>
      <c r="BM474" s="15"/>
      <c r="BN474" s="15"/>
      <c r="BO474" s="22"/>
      <c r="BP474" s="22"/>
      <c r="BQ474" t="s">
        <v>305</v>
      </c>
      <c r="BR474" s="16">
        <v>16.88</v>
      </c>
      <c r="BT474" s="16">
        <v>0.15</v>
      </c>
      <c r="BU474" s="65"/>
      <c r="BV474">
        <v>440</v>
      </c>
    </row>
    <row r="475" spans="1:74">
      <c r="A475" s="19" t="s">
        <v>269</v>
      </c>
      <c r="B475" s="19">
        <v>1</v>
      </c>
      <c r="C475" t="s">
        <v>258</v>
      </c>
      <c r="D475">
        <v>2</v>
      </c>
      <c r="E475" s="15"/>
      <c r="F475" t="s">
        <v>283</v>
      </c>
      <c r="G475" t="s">
        <v>312</v>
      </c>
      <c r="H475" t="s">
        <v>243</v>
      </c>
      <c r="I475" s="17">
        <f t="shared" si="57"/>
        <v>53.917659999999998</v>
      </c>
      <c r="J475" s="18">
        <f t="shared" si="58"/>
        <v>9.9448799999999995</v>
      </c>
      <c r="L475" s="73" t="s">
        <v>273</v>
      </c>
      <c r="M475">
        <v>1</v>
      </c>
      <c r="N475" s="19"/>
      <c r="O475" s="19"/>
      <c r="P475">
        <v>2.7</v>
      </c>
      <c r="Q475" s="21" t="s">
        <v>245</v>
      </c>
      <c r="R475" s="15">
        <v>144</v>
      </c>
      <c r="S475" s="22"/>
      <c r="T475" s="22"/>
      <c r="U475" s="76"/>
      <c r="V475">
        <v>1.2427058823529411</v>
      </c>
      <c r="W475" s="43" t="s">
        <v>212</v>
      </c>
      <c r="X475" s="72"/>
      <c r="Y475" s="16">
        <f t="shared" si="64"/>
        <v>3.3</v>
      </c>
      <c r="Z475" s="16">
        <f t="shared" si="59"/>
        <v>5.4</v>
      </c>
      <c r="AA475" s="16">
        <f t="shared" si="60"/>
        <v>91.3</v>
      </c>
      <c r="AB475" s="22">
        <f t="shared" si="61"/>
        <v>3.65</v>
      </c>
      <c r="AC475" s="15"/>
      <c r="AD475" s="22">
        <v>9.7979166666666673E-2</v>
      </c>
      <c r="AE475" s="15"/>
      <c r="AF475" s="22">
        <f t="shared" si="62"/>
        <v>5.8</v>
      </c>
      <c r="AG475" s="22">
        <f t="shared" si="63"/>
        <v>1.4</v>
      </c>
      <c r="AH475" s="20"/>
      <c r="AI475" s="21"/>
      <c r="AJ475">
        <v>17.678917649999999</v>
      </c>
      <c r="AK475" s="22">
        <v>100</v>
      </c>
      <c r="AL475">
        <v>15.877647059999999</v>
      </c>
      <c r="AM475" s="22">
        <v>2</v>
      </c>
      <c r="AN475">
        <v>688.01952940000001</v>
      </c>
      <c r="AO475">
        <v>6.2773723529999996</v>
      </c>
      <c r="AP475" s="22">
        <v>2</v>
      </c>
      <c r="AQ475">
        <v>0</v>
      </c>
      <c r="AR475">
        <v>51.249017649999999</v>
      </c>
      <c r="AS475" s="25" t="s">
        <v>249</v>
      </c>
      <c r="AU475" t="s">
        <v>277</v>
      </c>
      <c r="AV475" s="21"/>
      <c r="AW475" s="21"/>
      <c r="AX475" s="75" t="s">
        <v>276</v>
      </c>
      <c r="AZ475" s="16"/>
      <c r="BA475">
        <v>5.66</v>
      </c>
      <c r="BB475">
        <v>4.0599999999999996</v>
      </c>
      <c r="BC475">
        <v>2.02</v>
      </c>
      <c r="BD475" s="22"/>
      <c r="BE475" s="22"/>
      <c r="BF475">
        <v>7.61</v>
      </c>
      <c r="BG475" s="77">
        <v>39598.409722222219</v>
      </c>
      <c r="BH475" s="21" t="s">
        <v>309</v>
      </c>
      <c r="BI475">
        <v>39.130000000000003</v>
      </c>
      <c r="BJ475" s="25" t="s">
        <v>281</v>
      </c>
      <c r="BK475" s="15"/>
      <c r="BL475" s="19"/>
      <c r="BM475" s="15"/>
      <c r="BN475" s="15"/>
      <c r="BO475" s="22"/>
      <c r="BP475" s="22"/>
      <c r="BQ475" t="s">
        <v>305</v>
      </c>
      <c r="BR475" s="16">
        <v>16.88</v>
      </c>
      <c r="BT475" s="16">
        <v>0.15</v>
      </c>
      <c r="BU475" s="65"/>
      <c r="BV475">
        <v>230</v>
      </c>
    </row>
    <row r="476" spans="1:74">
      <c r="A476" s="19" t="s">
        <v>269</v>
      </c>
      <c r="B476" s="19">
        <v>1</v>
      </c>
      <c r="C476" t="s">
        <v>258</v>
      </c>
      <c r="D476">
        <v>2</v>
      </c>
      <c r="E476" s="15"/>
      <c r="F476" t="s">
        <v>283</v>
      </c>
      <c r="G476" t="s">
        <v>312</v>
      </c>
      <c r="H476" t="s">
        <v>243</v>
      </c>
      <c r="I476" s="17">
        <f t="shared" si="57"/>
        <v>53.917659999999998</v>
      </c>
      <c r="J476" s="18">
        <f t="shared" si="58"/>
        <v>9.9448799999999995</v>
      </c>
      <c r="L476" s="73" t="s">
        <v>273</v>
      </c>
      <c r="M476">
        <v>2</v>
      </c>
      <c r="N476" s="19"/>
      <c r="O476" s="19"/>
      <c r="P476">
        <v>3.2</v>
      </c>
      <c r="Q476" s="21" t="s">
        <v>245</v>
      </c>
      <c r="R476" s="15">
        <v>144</v>
      </c>
      <c r="S476" s="22"/>
      <c r="T476" s="22"/>
      <c r="U476" s="76"/>
      <c r="V476">
        <v>0.62588235294117656</v>
      </c>
      <c r="W476" s="43" t="s">
        <v>212</v>
      </c>
      <c r="X476" s="72"/>
      <c r="Y476" s="16">
        <f t="shared" si="64"/>
        <v>3.3</v>
      </c>
      <c r="Z476" s="16">
        <f t="shared" si="59"/>
        <v>5.4</v>
      </c>
      <c r="AA476" s="16">
        <f t="shared" si="60"/>
        <v>91.3</v>
      </c>
      <c r="AB476" s="22">
        <f t="shared" si="61"/>
        <v>3.65</v>
      </c>
      <c r="AC476" s="15"/>
      <c r="AD476" s="22">
        <v>9.7979166666666673E-2</v>
      </c>
      <c r="AE476" s="15"/>
      <c r="AF476" s="22">
        <f t="shared" si="62"/>
        <v>5.8</v>
      </c>
      <c r="AG476" s="22">
        <f t="shared" si="63"/>
        <v>1.4</v>
      </c>
      <c r="AH476" s="20"/>
      <c r="AI476" s="21"/>
      <c r="AJ476">
        <v>18.6553</v>
      </c>
      <c r="AK476" s="22">
        <v>100</v>
      </c>
      <c r="AL476">
        <v>17.20629722</v>
      </c>
      <c r="AM476" s="22">
        <v>2</v>
      </c>
      <c r="AN476">
        <v>631.86083329999997</v>
      </c>
      <c r="AO476">
        <v>6.2736799999999997</v>
      </c>
      <c r="AP476" s="22">
        <v>2</v>
      </c>
      <c r="AQ476">
        <v>0</v>
      </c>
      <c r="AR476">
        <v>47.856836110000003</v>
      </c>
      <c r="AS476" s="25" t="s">
        <v>249</v>
      </c>
      <c r="AU476" t="s">
        <v>277</v>
      </c>
      <c r="AV476" s="21"/>
      <c r="AW476" s="21"/>
      <c r="AX476" s="75" t="s">
        <v>276</v>
      </c>
      <c r="AZ476" s="16"/>
      <c r="BA476">
        <v>5.66</v>
      </c>
      <c r="BB476">
        <v>4.0599999999999996</v>
      </c>
      <c r="BC476">
        <v>2.02</v>
      </c>
      <c r="BD476" s="22"/>
      <c r="BE476" s="22"/>
      <c r="BF476">
        <v>7.61</v>
      </c>
      <c r="BG476" s="77">
        <v>39598.409722222219</v>
      </c>
      <c r="BH476" s="21" t="s">
        <v>309</v>
      </c>
      <c r="BI476">
        <v>39.130000000000003</v>
      </c>
      <c r="BJ476" s="25" t="s">
        <v>281</v>
      </c>
      <c r="BK476" s="15"/>
      <c r="BL476" s="19"/>
      <c r="BM476" s="15"/>
      <c r="BN476" s="15"/>
      <c r="BO476" s="22"/>
      <c r="BP476" s="22"/>
      <c r="BQ476" t="s">
        <v>305</v>
      </c>
      <c r="BR476" s="16">
        <v>16.88</v>
      </c>
      <c r="BT476" s="16">
        <v>0.15</v>
      </c>
      <c r="BU476" s="65"/>
      <c r="BV476">
        <v>230</v>
      </c>
    </row>
    <row r="477" spans="1:74">
      <c r="A477" s="19" t="s">
        <v>269</v>
      </c>
      <c r="B477" s="19">
        <v>1</v>
      </c>
      <c r="C477" t="s">
        <v>258</v>
      </c>
      <c r="D477">
        <v>2</v>
      </c>
      <c r="E477" s="15"/>
      <c r="F477" t="s">
        <v>283</v>
      </c>
      <c r="G477" t="s">
        <v>312</v>
      </c>
      <c r="H477" t="s">
        <v>243</v>
      </c>
      <c r="I477" s="17">
        <f t="shared" si="57"/>
        <v>53.917659999999998</v>
      </c>
      <c r="J477" s="18">
        <f t="shared" si="58"/>
        <v>9.9448799999999995</v>
      </c>
      <c r="L477" s="73" t="s">
        <v>273</v>
      </c>
      <c r="M477">
        <v>3</v>
      </c>
      <c r="N477" s="19"/>
      <c r="O477" s="19"/>
      <c r="P477">
        <v>3.1</v>
      </c>
      <c r="Q477" s="21" t="s">
        <v>245</v>
      </c>
      <c r="R477" s="15">
        <v>144</v>
      </c>
      <c r="S477" s="22"/>
      <c r="T477" s="22"/>
      <c r="U477" s="76"/>
      <c r="V477">
        <v>0.27835294117647058</v>
      </c>
      <c r="W477" s="43" t="s">
        <v>212</v>
      </c>
      <c r="X477" s="72"/>
      <c r="Y477" s="16">
        <f t="shared" si="64"/>
        <v>3.3</v>
      </c>
      <c r="Z477" s="16">
        <f t="shared" si="59"/>
        <v>5.4</v>
      </c>
      <c r="AA477" s="16">
        <f t="shared" si="60"/>
        <v>91.3</v>
      </c>
      <c r="AB477" s="22">
        <f t="shared" si="61"/>
        <v>3.65</v>
      </c>
      <c r="AC477" s="15"/>
      <c r="AD477" s="22">
        <v>9.7979166666666673E-2</v>
      </c>
      <c r="AE477" s="15"/>
      <c r="AF477" s="22">
        <f t="shared" si="62"/>
        <v>5.8</v>
      </c>
      <c r="AG477" s="22">
        <f t="shared" si="63"/>
        <v>1.4</v>
      </c>
      <c r="AH477" s="20"/>
      <c r="AI477" s="21"/>
      <c r="AJ477">
        <v>18.69589259</v>
      </c>
      <c r="AK477" s="22">
        <v>100</v>
      </c>
      <c r="AL477">
        <v>17.461968519999999</v>
      </c>
      <c r="AM477" s="22">
        <v>2</v>
      </c>
      <c r="AN477">
        <v>515.55048150000005</v>
      </c>
      <c r="AO477">
        <v>5.450852222</v>
      </c>
      <c r="AP477" s="22">
        <v>2</v>
      </c>
      <c r="AQ477">
        <v>0</v>
      </c>
      <c r="AR477">
        <v>48.773720369999999</v>
      </c>
      <c r="AS477" s="25" t="s">
        <v>249</v>
      </c>
      <c r="AU477" t="s">
        <v>277</v>
      </c>
      <c r="AV477" s="21"/>
      <c r="AW477" s="21"/>
      <c r="AX477" s="75" t="s">
        <v>276</v>
      </c>
      <c r="AZ477" s="16"/>
      <c r="BA477">
        <v>5.66</v>
      </c>
      <c r="BB477">
        <v>4.0599999999999996</v>
      </c>
      <c r="BC477">
        <v>2.02</v>
      </c>
      <c r="BD477" s="22"/>
      <c r="BE477" s="22"/>
      <c r="BF477">
        <v>7.61</v>
      </c>
      <c r="BG477" s="77">
        <v>39598.409722222219</v>
      </c>
      <c r="BH477" s="21" t="s">
        <v>309</v>
      </c>
      <c r="BI477">
        <v>39.130000000000003</v>
      </c>
      <c r="BJ477" s="25" t="s">
        <v>281</v>
      </c>
      <c r="BK477" s="15"/>
      <c r="BL477" s="19"/>
      <c r="BM477" s="15"/>
      <c r="BN477" s="15"/>
      <c r="BO477" s="22"/>
      <c r="BP477" s="22"/>
      <c r="BQ477" t="s">
        <v>305</v>
      </c>
      <c r="BR477" s="16">
        <v>16.88</v>
      </c>
      <c r="BT477" s="16">
        <v>0.15</v>
      </c>
      <c r="BU477" s="65"/>
      <c r="BV477">
        <v>230</v>
      </c>
    </row>
    <row r="478" spans="1:74">
      <c r="A478" s="19" t="s">
        <v>269</v>
      </c>
      <c r="B478" s="19">
        <v>1</v>
      </c>
      <c r="C478" t="s">
        <v>258</v>
      </c>
      <c r="D478">
        <v>2</v>
      </c>
      <c r="E478" s="15"/>
      <c r="F478" t="s">
        <v>283</v>
      </c>
      <c r="G478" t="s">
        <v>312</v>
      </c>
      <c r="H478" t="s">
        <v>243</v>
      </c>
      <c r="I478" s="17">
        <f t="shared" si="57"/>
        <v>53.917659999999998</v>
      </c>
      <c r="J478" s="18">
        <f t="shared" si="58"/>
        <v>9.9448799999999995</v>
      </c>
      <c r="L478" s="73" t="s">
        <v>273</v>
      </c>
      <c r="M478">
        <v>4</v>
      </c>
      <c r="N478" s="19"/>
      <c r="O478" s="19"/>
      <c r="P478">
        <v>13.7</v>
      </c>
      <c r="Q478" s="21" t="s">
        <v>245</v>
      </c>
      <c r="R478" s="15">
        <v>144</v>
      </c>
      <c r="S478" s="22"/>
      <c r="T478" s="22"/>
      <c r="U478" s="76"/>
      <c r="V478">
        <v>6.0117647058823533E-2</v>
      </c>
      <c r="W478" s="43" t="s">
        <v>212</v>
      </c>
      <c r="X478" s="72"/>
      <c r="Y478" s="16">
        <f t="shared" si="64"/>
        <v>3.3</v>
      </c>
      <c r="Z478" s="16">
        <f t="shared" si="59"/>
        <v>5.4</v>
      </c>
      <c r="AA478" s="16">
        <f t="shared" si="60"/>
        <v>91.3</v>
      </c>
      <c r="AB478" s="22">
        <f t="shared" si="61"/>
        <v>3.65</v>
      </c>
      <c r="AC478" s="15"/>
      <c r="AD478" s="22">
        <v>9.7979166666666673E-2</v>
      </c>
      <c r="AE478" s="15"/>
      <c r="AF478" s="22">
        <f t="shared" si="62"/>
        <v>5.8</v>
      </c>
      <c r="AG478" s="22">
        <f t="shared" si="63"/>
        <v>1.4</v>
      </c>
      <c r="AH478" s="20"/>
      <c r="AI478" s="21"/>
      <c r="AJ478">
        <v>17.683033330000001</v>
      </c>
      <c r="AK478" s="22">
        <v>100</v>
      </c>
      <c r="AL478">
        <v>16.449624759999999</v>
      </c>
      <c r="AM478" s="22">
        <v>2</v>
      </c>
      <c r="AN478">
        <v>333.3900893</v>
      </c>
      <c r="AO478">
        <v>4.1790112380000002</v>
      </c>
      <c r="AP478" s="22">
        <v>2</v>
      </c>
      <c r="AQ478">
        <v>0</v>
      </c>
      <c r="AR478">
        <v>53.524333329999997</v>
      </c>
      <c r="AS478" s="25" t="s">
        <v>249</v>
      </c>
      <c r="AU478" t="s">
        <v>277</v>
      </c>
      <c r="AV478" s="21"/>
      <c r="AW478" s="21"/>
      <c r="AX478" s="75" t="s">
        <v>276</v>
      </c>
      <c r="AZ478" s="16"/>
      <c r="BA478">
        <v>5.66</v>
      </c>
      <c r="BB478">
        <v>4.0599999999999996</v>
      </c>
      <c r="BC478">
        <v>2.02</v>
      </c>
      <c r="BD478" s="22"/>
      <c r="BE478" s="22"/>
      <c r="BF478">
        <v>7.61</v>
      </c>
      <c r="BG478" s="77">
        <v>39598.409722222219</v>
      </c>
      <c r="BH478" s="21" t="s">
        <v>309</v>
      </c>
      <c r="BI478">
        <v>39.130000000000003</v>
      </c>
      <c r="BJ478" s="25" t="s">
        <v>281</v>
      </c>
      <c r="BK478" s="15"/>
      <c r="BL478" s="19"/>
      <c r="BM478" s="15"/>
      <c r="BN478" s="15"/>
      <c r="BO478" s="22"/>
      <c r="BP478" s="22"/>
      <c r="BQ478" t="s">
        <v>305</v>
      </c>
      <c r="BR478" s="16">
        <v>16.88</v>
      </c>
      <c r="BT478" s="16">
        <v>0.15</v>
      </c>
      <c r="BU478" s="65"/>
      <c r="BV478">
        <v>230</v>
      </c>
    </row>
    <row r="479" spans="1:74">
      <c r="A479" s="19" t="s">
        <v>269</v>
      </c>
      <c r="B479" s="19">
        <v>1</v>
      </c>
      <c r="C479" t="s">
        <v>258</v>
      </c>
      <c r="D479">
        <v>2</v>
      </c>
      <c r="E479" s="15"/>
      <c r="F479" t="s">
        <v>283</v>
      </c>
      <c r="G479" t="s">
        <v>312</v>
      </c>
      <c r="H479" t="s">
        <v>243</v>
      </c>
      <c r="I479" s="17">
        <f t="shared" si="57"/>
        <v>53.917659999999998</v>
      </c>
      <c r="J479" s="18">
        <f t="shared" si="58"/>
        <v>9.9448799999999995</v>
      </c>
      <c r="L479" s="73" t="s">
        <v>273</v>
      </c>
      <c r="M479">
        <v>5</v>
      </c>
      <c r="N479" s="19"/>
      <c r="O479" s="19"/>
      <c r="P479">
        <v>4.3</v>
      </c>
      <c r="Q479" s="21" t="s">
        <v>245</v>
      </c>
      <c r="R479" s="15">
        <v>144</v>
      </c>
      <c r="S479" s="22"/>
      <c r="T479" s="22"/>
      <c r="U479" s="76"/>
      <c r="V479">
        <v>0.23305882352941176</v>
      </c>
      <c r="W479" s="43" t="s">
        <v>212</v>
      </c>
      <c r="X479" s="72"/>
      <c r="Y479" s="16">
        <f t="shared" si="64"/>
        <v>3.3</v>
      </c>
      <c r="Z479" s="16">
        <f t="shared" si="59"/>
        <v>5.4</v>
      </c>
      <c r="AA479" s="16">
        <f t="shared" si="60"/>
        <v>91.3</v>
      </c>
      <c r="AB479" s="22">
        <f t="shared" si="61"/>
        <v>3.65</v>
      </c>
      <c r="AC479" s="15"/>
      <c r="AD479" s="22">
        <v>9.7979166666666673E-2</v>
      </c>
      <c r="AE479" s="15"/>
      <c r="AF479" s="22">
        <f t="shared" si="62"/>
        <v>5.8</v>
      </c>
      <c r="AG479" s="22">
        <f t="shared" si="63"/>
        <v>1.4</v>
      </c>
      <c r="AH479" s="20"/>
      <c r="AI479" s="21"/>
      <c r="AJ479">
        <v>18.299358779999999</v>
      </c>
      <c r="AK479" s="22">
        <v>100</v>
      </c>
      <c r="AL479">
        <v>16.89638931</v>
      </c>
      <c r="AM479" s="22">
        <v>2</v>
      </c>
      <c r="AN479">
        <v>372.783209</v>
      </c>
      <c r="AO479">
        <v>4.1365525950000004</v>
      </c>
      <c r="AP479" s="22">
        <v>2</v>
      </c>
      <c r="AQ479">
        <v>0</v>
      </c>
      <c r="AR479">
        <v>52.242990079999998</v>
      </c>
      <c r="AS479" s="25" t="s">
        <v>249</v>
      </c>
      <c r="AU479" t="s">
        <v>277</v>
      </c>
      <c r="AV479" s="21"/>
      <c r="AW479" s="21"/>
      <c r="AX479" s="75" t="s">
        <v>276</v>
      </c>
      <c r="AZ479" s="16"/>
      <c r="BA479">
        <v>5.66</v>
      </c>
      <c r="BB479">
        <v>4.0599999999999996</v>
      </c>
      <c r="BC479">
        <v>2.02</v>
      </c>
      <c r="BD479" s="22"/>
      <c r="BE479" s="22"/>
      <c r="BF479">
        <v>7.61</v>
      </c>
      <c r="BG479" s="77">
        <v>39598.409722222219</v>
      </c>
      <c r="BH479" s="21" t="s">
        <v>309</v>
      </c>
      <c r="BI479">
        <v>39.130000000000003</v>
      </c>
      <c r="BJ479" s="25" t="s">
        <v>281</v>
      </c>
      <c r="BK479" s="15"/>
      <c r="BL479" s="19"/>
      <c r="BM479" s="15"/>
      <c r="BN479" s="15"/>
      <c r="BO479" s="22"/>
      <c r="BP479" s="22"/>
      <c r="BQ479" t="s">
        <v>305</v>
      </c>
      <c r="BR479" s="16">
        <v>16.88</v>
      </c>
      <c r="BT479" s="16">
        <v>0.15</v>
      </c>
      <c r="BU479" s="65"/>
      <c r="BV479">
        <v>230</v>
      </c>
    </row>
    <row r="480" spans="1:74">
      <c r="A480" s="19" t="s">
        <v>269</v>
      </c>
      <c r="B480" s="19">
        <v>1</v>
      </c>
      <c r="C480" t="s">
        <v>258</v>
      </c>
      <c r="D480">
        <v>2</v>
      </c>
      <c r="E480" s="15"/>
      <c r="F480" t="s">
        <v>283</v>
      </c>
      <c r="G480" t="s">
        <v>312</v>
      </c>
      <c r="H480" t="s">
        <v>243</v>
      </c>
      <c r="I480" s="17">
        <f t="shared" si="57"/>
        <v>53.917659999999998</v>
      </c>
      <c r="J480" s="18">
        <f t="shared" si="58"/>
        <v>9.9448799999999995</v>
      </c>
      <c r="L480" s="73" t="s">
        <v>273</v>
      </c>
      <c r="M480">
        <v>6</v>
      </c>
      <c r="N480" s="19"/>
      <c r="O480" s="19"/>
      <c r="P480">
        <v>5.8</v>
      </c>
      <c r="Q480" s="21" t="s">
        <v>245</v>
      </c>
      <c r="R480" s="15">
        <v>144</v>
      </c>
      <c r="S480" s="22"/>
      <c r="T480" s="22"/>
      <c r="U480" s="76"/>
      <c r="V480">
        <v>0.11364705882352942</v>
      </c>
      <c r="W480" s="43" t="s">
        <v>212</v>
      </c>
      <c r="X480" s="72"/>
      <c r="Y480" s="16">
        <f t="shared" si="64"/>
        <v>3.3</v>
      </c>
      <c r="Z480" s="16">
        <f t="shared" si="59"/>
        <v>5.4</v>
      </c>
      <c r="AA480" s="16">
        <f t="shared" si="60"/>
        <v>91.3</v>
      </c>
      <c r="AB480" s="22">
        <f t="shared" si="61"/>
        <v>3.65</v>
      </c>
      <c r="AC480" s="15"/>
      <c r="AD480" s="22">
        <v>9.7979166666666673E-2</v>
      </c>
      <c r="AE480" s="15"/>
      <c r="AF480" s="22">
        <f t="shared" si="62"/>
        <v>5.8</v>
      </c>
      <c r="AG480" s="22">
        <f t="shared" si="63"/>
        <v>1.4</v>
      </c>
      <c r="AH480" s="20"/>
      <c r="AI480" s="21"/>
      <c r="AJ480">
        <v>18.963797580000001</v>
      </c>
      <c r="AK480" s="22">
        <v>100</v>
      </c>
      <c r="AL480">
        <v>17.841212729999999</v>
      </c>
      <c r="AM480" s="22">
        <v>2</v>
      </c>
      <c r="AN480">
        <v>348.5250762</v>
      </c>
      <c r="AO480">
        <v>4.1072564849999997</v>
      </c>
      <c r="AP480" s="22">
        <v>2</v>
      </c>
      <c r="AQ480">
        <v>0</v>
      </c>
      <c r="AR480">
        <v>51.13643939</v>
      </c>
      <c r="AS480" s="25" t="s">
        <v>249</v>
      </c>
      <c r="AU480" t="s">
        <v>277</v>
      </c>
      <c r="AV480" s="21"/>
      <c r="AW480" s="21"/>
      <c r="AX480" s="75" t="s">
        <v>276</v>
      </c>
      <c r="AZ480" s="16"/>
      <c r="BA480">
        <v>5.66</v>
      </c>
      <c r="BB480">
        <v>4.0599999999999996</v>
      </c>
      <c r="BC480">
        <v>2.02</v>
      </c>
      <c r="BD480" s="22"/>
      <c r="BE480" s="22"/>
      <c r="BF480">
        <v>7.61</v>
      </c>
      <c r="BG480" s="77">
        <v>39598.409722222219</v>
      </c>
      <c r="BH480" s="21" t="s">
        <v>309</v>
      </c>
      <c r="BI480">
        <v>39.130000000000003</v>
      </c>
      <c r="BJ480" s="25" t="s">
        <v>281</v>
      </c>
      <c r="BK480" s="15"/>
      <c r="BL480" s="19"/>
      <c r="BM480" s="15"/>
      <c r="BN480" s="15"/>
      <c r="BO480" s="22"/>
      <c r="BP480" s="22"/>
      <c r="BQ480" t="s">
        <v>305</v>
      </c>
      <c r="BR480" s="16">
        <v>16.88</v>
      </c>
      <c r="BT480" s="16">
        <v>0.15</v>
      </c>
      <c r="BU480" s="65"/>
      <c r="BV480">
        <v>230</v>
      </c>
    </row>
    <row r="481" spans="1:74">
      <c r="A481" s="19" t="s">
        <v>269</v>
      </c>
      <c r="B481" s="19">
        <v>1</v>
      </c>
      <c r="C481" t="s">
        <v>258</v>
      </c>
      <c r="D481">
        <v>2</v>
      </c>
      <c r="E481" s="15"/>
      <c r="F481" t="s">
        <v>283</v>
      </c>
      <c r="G481" t="s">
        <v>312</v>
      </c>
      <c r="H481" t="s">
        <v>243</v>
      </c>
      <c r="I481" s="17">
        <f t="shared" si="57"/>
        <v>53.917659999999998</v>
      </c>
      <c r="J481" s="18">
        <f t="shared" si="58"/>
        <v>9.9448799999999995</v>
      </c>
      <c r="L481" s="73" t="s">
        <v>273</v>
      </c>
      <c r="M481">
        <v>7</v>
      </c>
      <c r="N481" s="19"/>
      <c r="O481" s="19"/>
      <c r="P481">
        <v>13.8</v>
      </c>
      <c r="Q481" s="21" t="s">
        <v>245</v>
      </c>
      <c r="R481" s="15">
        <v>144</v>
      </c>
      <c r="S481" s="22"/>
      <c r="T481" s="22"/>
      <c r="U481" s="76"/>
      <c r="V481">
        <v>4.0352941176470591E-2</v>
      </c>
      <c r="W481" s="43" t="s">
        <v>212</v>
      </c>
      <c r="X481" s="72"/>
      <c r="Y481" s="16">
        <f t="shared" si="64"/>
        <v>3.3</v>
      </c>
      <c r="Z481" s="16">
        <f t="shared" si="59"/>
        <v>5.4</v>
      </c>
      <c r="AA481" s="16">
        <f t="shared" si="60"/>
        <v>91.3</v>
      </c>
      <c r="AB481" s="22">
        <f t="shared" si="61"/>
        <v>3.65</v>
      </c>
      <c r="AC481" s="15"/>
      <c r="AD481" s="22">
        <v>9.7979166666666673E-2</v>
      </c>
      <c r="AE481" s="15"/>
      <c r="AF481" s="22">
        <f t="shared" si="62"/>
        <v>5.8</v>
      </c>
      <c r="AG481" s="22">
        <f t="shared" si="63"/>
        <v>1.4</v>
      </c>
      <c r="AH481" s="20"/>
      <c r="AI481" s="21"/>
      <c r="AJ481">
        <v>17.932470559999999</v>
      </c>
      <c r="AK481" s="22">
        <v>100</v>
      </c>
      <c r="AL481">
        <v>17.504728230000001</v>
      </c>
      <c r="AM481" s="22">
        <v>2</v>
      </c>
      <c r="AN481">
        <v>258.72379710000001</v>
      </c>
      <c r="AO481">
        <v>3.6222478630000001</v>
      </c>
      <c r="AP481" s="22">
        <v>2</v>
      </c>
      <c r="AQ481">
        <v>0</v>
      </c>
      <c r="AR481">
        <v>55.047620969999997</v>
      </c>
      <c r="AS481" s="25" t="s">
        <v>249</v>
      </c>
      <c r="AU481" t="s">
        <v>277</v>
      </c>
      <c r="AV481" s="21"/>
      <c r="AW481" s="21"/>
      <c r="AX481" s="75" t="s">
        <v>276</v>
      </c>
      <c r="AZ481" s="16"/>
      <c r="BA481">
        <v>5.66</v>
      </c>
      <c r="BB481">
        <v>4.0599999999999996</v>
      </c>
      <c r="BC481">
        <v>2.02</v>
      </c>
      <c r="BD481" s="22"/>
      <c r="BE481" s="22"/>
      <c r="BF481">
        <v>7.61</v>
      </c>
      <c r="BG481" s="77">
        <v>39598.409722222219</v>
      </c>
      <c r="BH481" s="21" t="s">
        <v>309</v>
      </c>
      <c r="BI481">
        <v>39.130000000000003</v>
      </c>
      <c r="BJ481" s="25" t="s">
        <v>281</v>
      </c>
      <c r="BK481" s="15"/>
      <c r="BL481" s="19"/>
      <c r="BM481" s="15"/>
      <c r="BN481" s="15"/>
      <c r="BO481" s="22"/>
      <c r="BP481" s="22"/>
      <c r="BQ481" t="s">
        <v>305</v>
      </c>
      <c r="BR481" s="16">
        <v>16.88</v>
      </c>
      <c r="BT481" s="16">
        <v>0.15</v>
      </c>
      <c r="BU481" s="65"/>
      <c r="BV481">
        <v>230</v>
      </c>
    </row>
    <row r="482" spans="1:74">
      <c r="A482" s="19" t="s">
        <v>269</v>
      </c>
      <c r="B482" s="19">
        <v>1</v>
      </c>
      <c r="C482" t="s">
        <v>258</v>
      </c>
      <c r="D482">
        <v>2</v>
      </c>
      <c r="E482" s="15"/>
      <c r="F482" t="s">
        <v>283</v>
      </c>
      <c r="G482" t="s">
        <v>312</v>
      </c>
      <c r="H482" t="s">
        <v>243</v>
      </c>
      <c r="I482" s="17">
        <f t="shared" si="57"/>
        <v>53.917659999999998</v>
      </c>
      <c r="J482" s="18">
        <f t="shared" si="58"/>
        <v>9.9448799999999995</v>
      </c>
      <c r="L482" s="73" t="s">
        <v>273</v>
      </c>
      <c r="M482">
        <v>8</v>
      </c>
      <c r="N482" s="19"/>
      <c r="O482" s="19"/>
      <c r="P482">
        <v>4.5999999999999996</v>
      </c>
      <c r="Q482" s="21" t="s">
        <v>245</v>
      </c>
      <c r="R482" s="15">
        <v>144</v>
      </c>
      <c r="S482" s="22"/>
      <c r="T482" s="22"/>
      <c r="U482" s="76"/>
      <c r="V482">
        <v>5.6000000000000001E-2</v>
      </c>
      <c r="W482" s="43" t="s">
        <v>212</v>
      </c>
      <c r="X482" s="72"/>
      <c r="Y482" s="16">
        <f t="shared" si="64"/>
        <v>3.3</v>
      </c>
      <c r="Z482" s="16">
        <f t="shared" si="59"/>
        <v>5.4</v>
      </c>
      <c r="AA482" s="16">
        <f t="shared" si="60"/>
        <v>91.3</v>
      </c>
      <c r="AB482" s="22">
        <f t="shared" si="61"/>
        <v>3.65</v>
      </c>
      <c r="AC482" s="15"/>
      <c r="AD482" s="22">
        <v>9.7979166666666673E-2</v>
      </c>
      <c r="AE482" s="15"/>
      <c r="AF482" s="22">
        <f t="shared" si="62"/>
        <v>5.8</v>
      </c>
      <c r="AG482" s="22">
        <f t="shared" si="63"/>
        <v>1.4</v>
      </c>
      <c r="AH482" s="20"/>
      <c r="AI482" s="21"/>
      <c r="AJ482">
        <v>18.509607639999999</v>
      </c>
      <c r="AK482" s="22">
        <v>100</v>
      </c>
      <c r="AL482">
        <v>17.711651270000001</v>
      </c>
      <c r="AM482" s="22">
        <v>2</v>
      </c>
      <c r="AN482">
        <v>293.79958060000001</v>
      </c>
      <c r="AO482">
        <v>3.6862740729999999</v>
      </c>
      <c r="AP482" s="22">
        <v>2</v>
      </c>
      <c r="AQ482">
        <v>0</v>
      </c>
      <c r="AR482">
        <v>54.45986036</v>
      </c>
      <c r="AS482" s="25" t="s">
        <v>249</v>
      </c>
      <c r="AU482" t="s">
        <v>277</v>
      </c>
      <c r="AV482" s="21"/>
      <c r="AW482" s="21"/>
      <c r="AX482" s="75" t="s">
        <v>276</v>
      </c>
      <c r="AZ482" s="16"/>
      <c r="BA482">
        <v>5.66</v>
      </c>
      <c r="BB482">
        <v>4.0599999999999996</v>
      </c>
      <c r="BC482">
        <v>2.02</v>
      </c>
      <c r="BD482" s="22"/>
      <c r="BE482" s="22"/>
      <c r="BF482">
        <v>7.61</v>
      </c>
      <c r="BG482" s="77">
        <v>39598.409722222219</v>
      </c>
      <c r="BH482" s="21" t="s">
        <v>309</v>
      </c>
      <c r="BI482">
        <v>39.130000000000003</v>
      </c>
      <c r="BJ482" s="25" t="s">
        <v>281</v>
      </c>
      <c r="BK482" s="15"/>
      <c r="BL482" s="19"/>
      <c r="BM482" s="15"/>
      <c r="BN482" s="15"/>
      <c r="BO482" s="22"/>
      <c r="BP482" s="22"/>
      <c r="BQ482" t="s">
        <v>305</v>
      </c>
      <c r="BR482" s="16">
        <v>16.88</v>
      </c>
      <c r="BT482" s="16">
        <v>0.15</v>
      </c>
      <c r="BU482" s="65"/>
      <c r="BV482">
        <v>230</v>
      </c>
    </row>
    <row r="483" spans="1:74">
      <c r="A483" s="19" t="s">
        <v>269</v>
      </c>
      <c r="B483" s="19">
        <v>1</v>
      </c>
      <c r="C483" t="s">
        <v>258</v>
      </c>
      <c r="D483">
        <v>2</v>
      </c>
      <c r="E483" s="15"/>
      <c r="F483" t="s">
        <v>283</v>
      </c>
      <c r="G483" t="s">
        <v>312</v>
      </c>
      <c r="H483" t="s">
        <v>243</v>
      </c>
      <c r="I483" s="17">
        <f t="shared" si="57"/>
        <v>53.917659999999998</v>
      </c>
      <c r="J483" s="18">
        <f t="shared" si="58"/>
        <v>9.9448799999999995</v>
      </c>
      <c r="L483" s="73" t="s">
        <v>273</v>
      </c>
      <c r="M483">
        <v>9</v>
      </c>
      <c r="N483" s="19"/>
      <c r="O483" s="19"/>
      <c r="P483">
        <v>4.9000000000000004</v>
      </c>
      <c r="Q483" s="21" t="s">
        <v>245</v>
      </c>
      <c r="R483" s="15">
        <v>144</v>
      </c>
      <c r="S483" s="22"/>
      <c r="T483" s="22"/>
      <c r="U483" s="76"/>
      <c r="V483">
        <v>9.799999999999999E-2</v>
      </c>
      <c r="W483" s="43" t="s">
        <v>212</v>
      </c>
      <c r="X483" s="72"/>
      <c r="Y483" s="16">
        <f t="shared" si="64"/>
        <v>3.3</v>
      </c>
      <c r="Z483" s="16">
        <f t="shared" si="59"/>
        <v>5.4</v>
      </c>
      <c r="AA483" s="16">
        <f t="shared" si="60"/>
        <v>91.3</v>
      </c>
      <c r="AB483" s="22">
        <f t="shared" si="61"/>
        <v>3.65</v>
      </c>
      <c r="AC483" s="15"/>
      <c r="AD483" s="22">
        <v>9.7979166666666673E-2</v>
      </c>
      <c r="AE483" s="15"/>
      <c r="AF483" s="22">
        <f t="shared" si="62"/>
        <v>5.8</v>
      </c>
      <c r="AG483" s="22">
        <f t="shared" si="63"/>
        <v>1.4</v>
      </c>
      <c r="AH483" s="20"/>
      <c r="AI483" s="21"/>
      <c r="AJ483">
        <v>19.207545249999999</v>
      </c>
      <c r="AK483" s="22">
        <v>100</v>
      </c>
      <c r="AL483">
        <v>18.375528849999998</v>
      </c>
      <c r="AM483" s="22">
        <v>2</v>
      </c>
      <c r="AN483">
        <v>301.58383170000002</v>
      </c>
      <c r="AO483">
        <v>3.7178499340000002</v>
      </c>
      <c r="AP483" s="22">
        <v>2</v>
      </c>
      <c r="AQ483">
        <v>0</v>
      </c>
      <c r="AR483">
        <v>53.406640660000001</v>
      </c>
      <c r="AS483" s="25" t="s">
        <v>249</v>
      </c>
      <c r="AU483" t="s">
        <v>277</v>
      </c>
      <c r="AV483" s="21"/>
      <c r="AW483" s="21"/>
      <c r="AX483" s="75" t="s">
        <v>276</v>
      </c>
      <c r="AZ483" s="16"/>
      <c r="BA483">
        <v>5.66</v>
      </c>
      <c r="BB483">
        <v>4.0599999999999996</v>
      </c>
      <c r="BC483">
        <v>2.02</v>
      </c>
      <c r="BD483" s="22"/>
      <c r="BE483" s="22"/>
      <c r="BF483">
        <v>7.61</v>
      </c>
      <c r="BG483" s="77">
        <v>39598.409722222219</v>
      </c>
      <c r="BH483" s="21" t="s">
        <v>309</v>
      </c>
      <c r="BI483">
        <v>39.130000000000003</v>
      </c>
      <c r="BJ483" s="25" t="s">
        <v>281</v>
      </c>
      <c r="BK483" s="15"/>
      <c r="BL483" s="19"/>
      <c r="BM483" s="15"/>
      <c r="BN483" s="15"/>
      <c r="BO483" s="22"/>
      <c r="BP483" s="22"/>
      <c r="BQ483" t="s">
        <v>305</v>
      </c>
      <c r="BR483" s="16">
        <v>16.88</v>
      </c>
      <c r="BT483" s="16">
        <v>0.15</v>
      </c>
      <c r="BU483" s="65"/>
      <c r="BV483">
        <v>230</v>
      </c>
    </row>
    <row r="484" spans="1:74">
      <c r="A484" s="19" t="s">
        <v>269</v>
      </c>
      <c r="B484" s="19">
        <v>1</v>
      </c>
      <c r="C484" t="s">
        <v>258</v>
      </c>
      <c r="D484">
        <v>2</v>
      </c>
      <c r="E484" s="15"/>
      <c r="F484" t="s">
        <v>283</v>
      </c>
      <c r="G484" t="s">
        <v>312</v>
      </c>
      <c r="H484" t="s">
        <v>244</v>
      </c>
      <c r="I484" s="17">
        <f t="shared" si="57"/>
        <v>53.917659999999998</v>
      </c>
      <c r="J484" s="18">
        <f t="shared" si="58"/>
        <v>9.9448799999999995</v>
      </c>
      <c r="L484" s="73" t="s">
        <v>273</v>
      </c>
      <c r="M484">
        <v>1</v>
      </c>
      <c r="N484" s="19"/>
      <c r="O484" s="19"/>
      <c r="P484">
        <v>3.6</v>
      </c>
      <c r="Q484" s="21" t="s">
        <v>245</v>
      </c>
      <c r="R484" s="15">
        <v>144</v>
      </c>
      <c r="S484" s="22"/>
      <c r="T484" s="22"/>
      <c r="U484" s="76"/>
      <c r="V484">
        <v>1.1455294117647059</v>
      </c>
      <c r="W484" s="43" t="s">
        <v>212</v>
      </c>
      <c r="X484" s="72"/>
      <c r="Y484" s="16">
        <f t="shared" si="64"/>
        <v>3.3</v>
      </c>
      <c r="Z484" s="16">
        <f t="shared" si="59"/>
        <v>5.4</v>
      </c>
      <c r="AA484" s="16">
        <f t="shared" si="60"/>
        <v>91.3</v>
      </c>
      <c r="AB484" s="22">
        <f t="shared" si="61"/>
        <v>3.65</v>
      </c>
      <c r="AC484" s="15"/>
      <c r="AD484" s="22">
        <v>9.7979166666666673E-2</v>
      </c>
      <c r="AE484" s="15"/>
      <c r="AF484" s="22">
        <f t="shared" si="62"/>
        <v>5.8</v>
      </c>
      <c r="AG484" s="22">
        <f t="shared" si="63"/>
        <v>1.4</v>
      </c>
      <c r="AH484" s="20"/>
      <c r="AI484" s="21"/>
      <c r="AJ484">
        <v>17.50967391</v>
      </c>
      <c r="AK484" s="22">
        <v>100</v>
      </c>
      <c r="AL484">
        <v>15.2974</v>
      </c>
      <c r="AM484" s="22">
        <v>2</v>
      </c>
      <c r="AN484">
        <v>687.75121739999997</v>
      </c>
      <c r="AO484">
        <v>6.5184739130000002</v>
      </c>
      <c r="AP484" s="22">
        <v>2</v>
      </c>
      <c r="AQ484">
        <v>0</v>
      </c>
      <c r="AR484">
        <v>51.929443480000003</v>
      </c>
      <c r="AS484" s="25" t="s">
        <v>249</v>
      </c>
      <c r="AU484" t="s">
        <v>277</v>
      </c>
      <c r="AV484" s="21"/>
      <c r="AW484" s="21"/>
      <c r="AX484" s="75" t="s">
        <v>276</v>
      </c>
      <c r="AZ484" s="16"/>
      <c r="BA484">
        <v>5.66</v>
      </c>
      <c r="BB484">
        <v>4.0599999999999996</v>
      </c>
      <c r="BC484">
        <v>2.02</v>
      </c>
      <c r="BD484" s="22"/>
      <c r="BE484" s="22"/>
      <c r="BF484">
        <v>7.61</v>
      </c>
      <c r="BG484" s="77">
        <v>39598.375</v>
      </c>
      <c r="BH484" s="21" t="s">
        <v>309</v>
      </c>
      <c r="BI484">
        <v>39.130000000000003</v>
      </c>
      <c r="BJ484" s="25" t="s">
        <v>281</v>
      </c>
      <c r="BK484" s="15"/>
      <c r="BL484" s="19"/>
      <c r="BM484" s="15"/>
      <c r="BN484" s="15"/>
      <c r="BO484" s="22"/>
      <c r="BP484" s="22"/>
      <c r="BQ484" t="s">
        <v>305</v>
      </c>
      <c r="BR484" s="16">
        <v>16.88</v>
      </c>
      <c r="BT484" s="16">
        <v>0.15</v>
      </c>
      <c r="BU484" s="65"/>
      <c r="BV484">
        <v>230</v>
      </c>
    </row>
    <row r="485" spans="1:74">
      <c r="A485" s="19" t="s">
        <v>269</v>
      </c>
      <c r="B485" s="19">
        <v>1</v>
      </c>
      <c r="C485" t="s">
        <v>258</v>
      </c>
      <c r="D485">
        <v>2</v>
      </c>
      <c r="E485" s="15"/>
      <c r="F485" t="s">
        <v>283</v>
      </c>
      <c r="G485" t="s">
        <v>312</v>
      </c>
      <c r="H485" t="s">
        <v>244</v>
      </c>
      <c r="I485" s="17">
        <f t="shared" si="57"/>
        <v>53.917659999999998</v>
      </c>
      <c r="J485" s="18">
        <f t="shared" si="58"/>
        <v>9.9448799999999995</v>
      </c>
      <c r="L485" s="73" t="s">
        <v>273</v>
      </c>
      <c r="M485">
        <v>2</v>
      </c>
      <c r="N485" s="19"/>
      <c r="O485" s="19"/>
      <c r="P485">
        <v>3.3</v>
      </c>
      <c r="Q485" s="21" t="s">
        <v>245</v>
      </c>
      <c r="R485" s="15">
        <v>144</v>
      </c>
      <c r="S485" s="22"/>
      <c r="T485" s="22"/>
      <c r="U485" s="76"/>
      <c r="V485">
        <v>0.76176470588235301</v>
      </c>
      <c r="W485" s="43" t="s">
        <v>212</v>
      </c>
      <c r="X485" s="72"/>
      <c r="Y485" s="16">
        <f t="shared" si="64"/>
        <v>3.3</v>
      </c>
      <c r="Z485" s="16">
        <f t="shared" si="59"/>
        <v>5.4</v>
      </c>
      <c r="AA485" s="16">
        <f t="shared" si="60"/>
        <v>91.3</v>
      </c>
      <c r="AB485" s="22">
        <f t="shared" si="61"/>
        <v>3.65</v>
      </c>
      <c r="AC485" s="15"/>
      <c r="AD485" s="22">
        <v>9.7979166666666673E-2</v>
      </c>
      <c r="AE485" s="15"/>
      <c r="AF485" s="22">
        <f t="shared" si="62"/>
        <v>5.8</v>
      </c>
      <c r="AG485" s="22">
        <f t="shared" si="63"/>
        <v>1.4</v>
      </c>
      <c r="AH485" s="20"/>
      <c r="AI485" s="21"/>
      <c r="AJ485">
        <v>18.41951667</v>
      </c>
      <c r="AK485" s="22">
        <v>100</v>
      </c>
      <c r="AL485">
        <v>16.722030950000001</v>
      </c>
      <c r="AM485" s="22">
        <v>2</v>
      </c>
      <c r="AN485">
        <v>631.48885710000002</v>
      </c>
      <c r="AO485">
        <v>6.3591990479999998</v>
      </c>
      <c r="AP485" s="22">
        <v>2</v>
      </c>
      <c r="AQ485">
        <v>0</v>
      </c>
      <c r="AR485">
        <v>48.839845240000002</v>
      </c>
      <c r="AS485" s="25" t="s">
        <v>249</v>
      </c>
      <c r="AU485" t="s">
        <v>277</v>
      </c>
      <c r="AV485" s="21"/>
      <c r="AW485" s="21"/>
      <c r="AX485" s="75" t="s">
        <v>276</v>
      </c>
      <c r="AZ485" s="16"/>
      <c r="BA485">
        <v>5.66</v>
      </c>
      <c r="BB485">
        <v>4.0599999999999996</v>
      </c>
      <c r="BC485">
        <v>2.02</v>
      </c>
      <c r="BD485" s="22"/>
      <c r="BE485" s="22"/>
      <c r="BF485">
        <v>7.61</v>
      </c>
      <c r="BG485" s="77">
        <v>39598.375</v>
      </c>
      <c r="BH485" s="21" t="s">
        <v>309</v>
      </c>
      <c r="BI485">
        <v>39.130000000000003</v>
      </c>
      <c r="BJ485" s="25" t="s">
        <v>281</v>
      </c>
      <c r="BK485" s="15"/>
      <c r="BL485" s="19"/>
      <c r="BM485" s="15"/>
      <c r="BN485" s="15"/>
      <c r="BO485" s="22"/>
      <c r="BP485" s="22"/>
      <c r="BQ485" t="s">
        <v>305</v>
      </c>
      <c r="BR485" s="16">
        <v>16.88</v>
      </c>
      <c r="BT485" s="16">
        <v>0.15</v>
      </c>
      <c r="BU485" s="65"/>
      <c r="BV485">
        <v>230</v>
      </c>
    </row>
    <row r="486" spans="1:74">
      <c r="A486" s="19" t="s">
        <v>269</v>
      </c>
      <c r="B486" s="19">
        <v>1</v>
      </c>
      <c r="C486" t="s">
        <v>258</v>
      </c>
      <c r="D486">
        <v>2</v>
      </c>
      <c r="E486" s="15"/>
      <c r="F486" t="s">
        <v>283</v>
      </c>
      <c r="G486" t="s">
        <v>312</v>
      </c>
      <c r="H486" t="s">
        <v>244</v>
      </c>
      <c r="I486" s="17">
        <f t="shared" si="57"/>
        <v>53.917659999999998</v>
      </c>
      <c r="J486" s="18">
        <f t="shared" si="58"/>
        <v>9.9448799999999995</v>
      </c>
      <c r="L486" s="73" t="s">
        <v>273</v>
      </c>
      <c r="M486">
        <v>3</v>
      </c>
      <c r="N486" s="19"/>
      <c r="O486" s="19"/>
      <c r="P486">
        <v>3.1</v>
      </c>
      <c r="Q486" s="21" t="s">
        <v>245</v>
      </c>
      <c r="R486" s="15">
        <v>144</v>
      </c>
      <c r="S486" s="22"/>
      <c r="T486" s="22"/>
      <c r="U486" s="76"/>
      <c r="V486">
        <v>0.25611764705882356</v>
      </c>
      <c r="W486" s="43" t="s">
        <v>212</v>
      </c>
      <c r="X486" s="72"/>
      <c r="Y486" s="16">
        <f t="shared" si="64"/>
        <v>3.3</v>
      </c>
      <c r="Z486" s="16">
        <f t="shared" si="59"/>
        <v>5.4</v>
      </c>
      <c r="AA486" s="16">
        <f t="shared" si="60"/>
        <v>91.3</v>
      </c>
      <c r="AB486" s="22">
        <f t="shared" si="61"/>
        <v>3.65</v>
      </c>
      <c r="AC486" s="15"/>
      <c r="AD486" s="22">
        <v>9.7979166666666673E-2</v>
      </c>
      <c r="AE486" s="15"/>
      <c r="AF486" s="22">
        <f t="shared" si="62"/>
        <v>5.8</v>
      </c>
      <c r="AG486" s="22">
        <f t="shared" si="63"/>
        <v>1.4</v>
      </c>
      <c r="AH486" s="20"/>
      <c r="AI486" s="21"/>
      <c r="AJ486">
        <v>18.491739339999999</v>
      </c>
      <c r="AK486" s="22">
        <v>100</v>
      </c>
      <c r="AL486">
        <v>17.076003279999998</v>
      </c>
      <c r="AM486" s="22">
        <v>2</v>
      </c>
      <c r="AN486">
        <v>512.60722299999998</v>
      </c>
      <c r="AO486">
        <v>5.5327219669999996</v>
      </c>
      <c r="AP486" s="22">
        <v>2</v>
      </c>
      <c r="AQ486">
        <v>0</v>
      </c>
      <c r="AR486">
        <v>49.662308199999998</v>
      </c>
      <c r="AS486" s="25" t="s">
        <v>249</v>
      </c>
      <c r="AU486" t="s">
        <v>277</v>
      </c>
      <c r="AV486" s="21"/>
      <c r="AW486" s="21"/>
      <c r="AX486" s="75" t="s">
        <v>276</v>
      </c>
      <c r="AZ486" s="16"/>
      <c r="BA486">
        <v>5.66</v>
      </c>
      <c r="BB486">
        <v>4.0599999999999996</v>
      </c>
      <c r="BC486">
        <v>2.02</v>
      </c>
      <c r="BD486" s="22"/>
      <c r="BE486" s="22"/>
      <c r="BF486">
        <v>7.61</v>
      </c>
      <c r="BG486" s="77">
        <v>39598.375</v>
      </c>
      <c r="BH486" s="21" t="s">
        <v>309</v>
      </c>
      <c r="BI486">
        <v>39.130000000000003</v>
      </c>
      <c r="BJ486" s="25" t="s">
        <v>281</v>
      </c>
      <c r="BK486" s="15"/>
      <c r="BL486" s="19"/>
      <c r="BM486" s="15"/>
      <c r="BN486" s="15"/>
      <c r="BO486" s="22"/>
      <c r="BP486" s="22"/>
      <c r="BQ486" t="s">
        <v>305</v>
      </c>
      <c r="BR486" s="16">
        <v>16.88</v>
      </c>
      <c r="BT486" s="16">
        <v>0.15</v>
      </c>
      <c r="BU486" s="65"/>
      <c r="BV486">
        <v>230</v>
      </c>
    </row>
    <row r="487" spans="1:74">
      <c r="A487" s="19" t="s">
        <v>269</v>
      </c>
      <c r="B487" s="19">
        <v>1</v>
      </c>
      <c r="C487" t="s">
        <v>258</v>
      </c>
      <c r="D487">
        <v>2</v>
      </c>
      <c r="E487" s="15"/>
      <c r="F487" t="s">
        <v>283</v>
      </c>
      <c r="G487" t="s">
        <v>312</v>
      </c>
      <c r="H487" t="s">
        <v>244</v>
      </c>
      <c r="I487" s="17">
        <f t="shared" si="57"/>
        <v>53.917659999999998</v>
      </c>
      <c r="J487" s="18">
        <f t="shared" si="58"/>
        <v>9.9448799999999995</v>
      </c>
      <c r="L487" s="73" t="s">
        <v>273</v>
      </c>
      <c r="M487">
        <v>4</v>
      </c>
      <c r="N487" s="19"/>
      <c r="O487" s="19"/>
      <c r="P487">
        <v>13.8</v>
      </c>
      <c r="Q487" s="21" t="s">
        <v>245</v>
      </c>
      <c r="R487" s="15">
        <v>144</v>
      </c>
      <c r="S487" s="22"/>
      <c r="T487" s="22"/>
      <c r="U487" s="76"/>
      <c r="V487">
        <v>5.2705882352941179E-2</v>
      </c>
      <c r="W487" s="43" t="s">
        <v>212</v>
      </c>
      <c r="X487" s="72"/>
      <c r="Y487" s="16">
        <f t="shared" si="64"/>
        <v>3.3</v>
      </c>
      <c r="Z487" s="16">
        <f t="shared" si="59"/>
        <v>5.4</v>
      </c>
      <c r="AA487" s="16">
        <f t="shared" si="60"/>
        <v>91.3</v>
      </c>
      <c r="AB487" s="22">
        <f t="shared" si="61"/>
        <v>3.65</v>
      </c>
      <c r="AC487" s="15"/>
      <c r="AD487" s="22">
        <v>9.7979166666666673E-2</v>
      </c>
      <c r="AE487" s="15"/>
      <c r="AF487" s="22">
        <f t="shared" si="62"/>
        <v>5.8</v>
      </c>
      <c r="AG487" s="22">
        <f t="shared" si="63"/>
        <v>1.4</v>
      </c>
      <c r="AH487" s="20"/>
      <c r="AI487" s="21"/>
      <c r="AJ487">
        <v>17.656813509999999</v>
      </c>
      <c r="AK487" s="22">
        <v>100</v>
      </c>
      <c r="AL487">
        <v>16.287651350000001</v>
      </c>
      <c r="AM487" s="22">
        <v>2</v>
      </c>
      <c r="AN487">
        <v>349.5101836</v>
      </c>
      <c r="AO487">
        <v>4.3133645950000004</v>
      </c>
      <c r="AP487" s="22">
        <v>2</v>
      </c>
      <c r="AQ487">
        <v>0</v>
      </c>
      <c r="AR487">
        <v>53.542000899999998</v>
      </c>
      <c r="AS487" s="25" t="s">
        <v>249</v>
      </c>
      <c r="AU487" t="s">
        <v>277</v>
      </c>
      <c r="AV487" s="21"/>
      <c r="AW487" s="21"/>
      <c r="AX487" s="75" t="s">
        <v>276</v>
      </c>
      <c r="AZ487" s="16"/>
      <c r="BA487">
        <v>5.66</v>
      </c>
      <c r="BB487">
        <v>4.0599999999999996</v>
      </c>
      <c r="BC487">
        <v>2.02</v>
      </c>
      <c r="BD487" s="22"/>
      <c r="BE487" s="22"/>
      <c r="BF487">
        <v>7.61</v>
      </c>
      <c r="BG487" s="77">
        <v>39598.375</v>
      </c>
      <c r="BH487" s="21" t="s">
        <v>309</v>
      </c>
      <c r="BI487">
        <v>39.130000000000003</v>
      </c>
      <c r="BJ487" s="25" t="s">
        <v>281</v>
      </c>
      <c r="BK487" s="15"/>
      <c r="BL487" s="19"/>
      <c r="BM487" s="15"/>
      <c r="BN487" s="15"/>
      <c r="BO487" s="22"/>
      <c r="BP487" s="22"/>
      <c r="BQ487" t="s">
        <v>305</v>
      </c>
      <c r="BR487" s="16">
        <v>16.88</v>
      </c>
      <c r="BT487" s="16">
        <v>0.15</v>
      </c>
      <c r="BU487" s="65"/>
      <c r="BV487">
        <v>230</v>
      </c>
    </row>
    <row r="488" spans="1:74">
      <c r="A488" s="19" t="s">
        <v>269</v>
      </c>
      <c r="B488" s="19">
        <v>1</v>
      </c>
      <c r="C488" t="s">
        <v>258</v>
      </c>
      <c r="D488">
        <v>2</v>
      </c>
      <c r="E488" s="15"/>
      <c r="F488" t="s">
        <v>283</v>
      </c>
      <c r="G488" t="s">
        <v>312</v>
      </c>
      <c r="H488" t="s">
        <v>244</v>
      </c>
      <c r="I488" s="17">
        <f t="shared" si="57"/>
        <v>53.917659999999998</v>
      </c>
      <c r="J488" s="18">
        <f t="shared" si="58"/>
        <v>9.9448799999999995</v>
      </c>
      <c r="L488" s="73" t="s">
        <v>273</v>
      </c>
      <c r="M488">
        <v>5</v>
      </c>
      <c r="N488" s="19"/>
      <c r="O488" s="19"/>
      <c r="P488">
        <v>4.4000000000000004</v>
      </c>
      <c r="Q488" s="21" t="s">
        <v>245</v>
      </c>
      <c r="R488" s="15">
        <v>144</v>
      </c>
      <c r="S488" s="22"/>
      <c r="T488" s="22"/>
      <c r="U488" s="76"/>
      <c r="V488">
        <v>0.11941176470588234</v>
      </c>
      <c r="W488" s="43" t="s">
        <v>212</v>
      </c>
      <c r="X488" s="72"/>
      <c r="Y488" s="16">
        <f t="shared" si="64"/>
        <v>3.3</v>
      </c>
      <c r="Z488" s="16">
        <f t="shared" si="59"/>
        <v>5.4</v>
      </c>
      <c r="AA488" s="16">
        <f t="shared" si="60"/>
        <v>91.3</v>
      </c>
      <c r="AB488" s="22">
        <f t="shared" si="61"/>
        <v>3.65</v>
      </c>
      <c r="AC488" s="15"/>
      <c r="AD488" s="22">
        <v>9.7979166666666673E-2</v>
      </c>
      <c r="AE488" s="15"/>
      <c r="AF488" s="22">
        <f t="shared" si="62"/>
        <v>5.8</v>
      </c>
      <c r="AG488" s="22">
        <f t="shared" si="63"/>
        <v>1.4</v>
      </c>
      <c r="AH488" s="20"/>
      <c r="AI488" s="21"/>
      <c r="AJ488">
        <v>18.26676861</v>
      </c>
      <c r="AK488" s="22">
        <v>100</v>
      </c>
      <c r="AL488">
        <v>16.780891969999999</v>
      </c>
      <c r="AM488" s="22">
        <v>2</v>
      </c>
      <c r="AN488">
        <v>383.61349180000002</v>
      </c>
      <c r="AO488">
        <v>4.2460533580000002</v>
      </c>
      <c r="AP488" s="22">
        <v>2</v>
      </c>
      <c r="AQ488">
        <v>0</v>
      </c>
      <c r="AR488">
        <v>52.329987590000002</v>
      </c>
      <c r="AS488" s="25" t="s">
        <v>249</v>
      </c>
      <c r="AU488" t="s">
        <v>277</v>
      </c>
      <c r="AV488" s="21"/>
      <c r="AW488" s="21"/>
      <c r="AX488" s="75" t="s">
        <v>276</v>
      </c>
      <c r="AZ488" s="16"/>
      <c r="BA488">
        <v>5.66</v>
      </c>
      <c r="BB488">
        <v>4.0599999999999996</v>
      </c>
      <c r="BC488">
        <v>2.02</v>
      </c>
      <c r="BD488" s="22"/>
      <c r="BE488" s="22"/>
      <c r="BF488">
        <v>7.61</v>
      </c>
      <c r="BG488" s="77">
        <v>39598.375</v>
      </c>
      <c r="BH488" s="21" t="s">
        <v>309</v>
      </c>
      <c r="BI488">
        <v>39.130000000000003</v>
      </c>
      <c r="BJ488" s="25" t="s">
        <v>281</v>
      </c>
      <c r="BK488" s="15"/>
      <c r="BL488" s="19"/>
      <c r="BM488" s="15"/>
      <c r="BN488" s="15"/>
      <c r="BO488" s="22"/>
      <c r="BP488" s="22"/>
      <c r="BQ488" t="s">
        <v>305</v>
      </c>
      <c r="BR488" s="16">
        <v>16.88</v>
      </c>
      <c r="BT488" s="16">
        <v>0.15</v>
      </c>
      <c r="BU488" s="65"/>
      <c r="BV488">
        <v>230</v>
      </c>
    </row>
    <row r="489" spans="1:74">
      <c r="A489" s="19" t="s">
        <v>269</v>
      </c>
      <c r="B489" s="19">
        <v>1</v>
      </c>
      <c r="C489" t="s">
        <v>258</v>
      </c>
      <c r="D489">
        <v>2</v>
      </c>
      <c r="E489" s="15"/>
      <c r="F489" t="s">
        <v>283</v>
      </c>
      <c r="G489" t="s">
        <v>312</v>
      </c>
      <c r="H489" t="s">
        <v>244</v>
      </c>
      <c r="I489" s="17">
        <f t="shared" si="57"/>
        <v>53.917659999999998</v>
      </c>
      <c r="J489" s="18">
        <f t="shared" si="58"/>
        <v>9.9448799999999995</v>
      </c>
      <c r="L489" s="73" t="s">
        <v>273</v>
      </c>
      <c r="M489">
        <v>6</v>
      </c>
      <c r="N489" s="19"/>
      <c r="O489" s="19"/>
      <c r="P489">
        <v>5.6</v>
      </c>
      <c r="Q489" s="21" t="s">
        <v>245</v>
      </c>
      <c r="R489" s="15">
        <v>144</v>
      </c>
      <c r="S489" s="22"/>
      <c r="T489" s="22"/>
      <c r="U489" s="76"/>
      <c r="V489">
        <v>9.3882352941176472E-2</v>
      </c>
      <c r="W489" s="43" t="s">
        <v>212</v>
      </c>
      <c r="X489" s="72"/>
      <c r="Y489" s="16">
        <f t="shared" si="64"/>
        <v>3.3</v>
      </c>
      <c r="Z489" s="16">
        <f t="shared" si="59"/>
        <v>5.4</v>
      </c>
      <c r="AA489" s="16">
        <f t="shared" si="60"/>
        <v>91.3</v>
      </c>
      <c r="AB489" s="22">
        <f t="shared" si="61"/>
        <v>3.65</v>
      </c>
      <c r="AC489" s="15"/>
      <c r="AD489" s="22">
        <v>9.7979166666666673E-2</v>
      </c>
      <c r="AE489" s="15"/>
      <c r="AF489" s="22">
        <f t="shared" si="62"/>
        <v>5.8</v>
      </c>
      <c r="AG489" s="22">
        <f t="shared" si="63"/>
        <v>1.4</v>
      </c>
      <c r="AH489" s="20"/>
      <c r="AI489" s="21"/>
      <c r="AJ489">
        <v>18.892080700000001</v>
      </c>
      <c r="AK489" s="22">
        <v>100</v>
      </c>
      <c r="AL489">
        <v>17.712042690000001</v>
      </c>
      <c r="AM489" s="22">
        <v>2</v>
      </c>
      <c r="AN489">
        <v>355.59210400000001</v>
      </c>
      <c r="AO489">
        <v>4.1944587719999999</v>
      </c>
      <c r="AP489" s="22">
        <v>2</v>
      </c>
      <c r="AQ489">
        <v>0</v>
      </c>
      <c r="AR489">
        <v>51.273883040000001</v>
      </c>
      <c r="AS489" s="25" t="s">
        <v>249</v>
      </c>
      <c r="AU489" t="s">
        <v>277</v>
      </c>
      <c r="AV489" s="21"/>
      <c r="AW489" s="21"/>
      <c r="AX489" s="75" t="s">
        <v>276</v>
      </c>
      <c r="AZ489" s="16"/>
      <c r="BA489">
        <v>5.66</v>
      </c>
      <c r="BB489">
        <v>4.0599999999999996</v>
      </c>
      <c r="BC489">
        <v>2.02</v>
      </c>
      <c r="BD489" s="22"/>
      <c r="BE489" s="22"/>
      <c r="BF489">
        <v>7.61</v>
      </c>
      <c r="BG489" s="77">
        <v>39598.375</v>
      </c>
      <c r="BH489" s="21" t="s">
        <v>309</v>
      </c>
      <c r="BI489">
        <v>39.130000000000003</v>
      </c>
      <c r="BJ489" s="25" t="s">
        <v>281</v>
      </c>
      <c r="BK489" s="15"/>
      <c r="BL489" s="19"/>
      <c r="BM489" s="15"/>
      <c r="BN489" s="15"/>
      <c r="BO489" s="22"/>
      <c r="BP489" s="22"/>
      <c r="BQ489" t="s">
        <v>305</v>
      </c>
      <c r="BR489" s="16">
        <v>16.88</v>
      </c>
      <c r="BT489" s="16">
        <v>0.15</v>
      </c>
      <c r="BU489" s="65"/>
      <c r="BV489">
        <v>230</v>
      </c>
    </row>
    <row r="490" spans="1:74">
      <c r="A490" s="19" t="s">
        <v>269</v>
      </c>
      <c r="B490" s="19">
        <v>1</v>
      </c>
      <c r="C490" t="s">
        <v>258</v>
      </c>
      <c r="D490">
        <v>2</v>
      </c>
      <c r="E490" s="15"/>
      <c r="F490" t="s">
        <v>283</v>
      </c>
      <c r="G490" t="s">
        <v>312</v>
      </c>
      <c r="H490" t="s">
        <v>244</v>
      </c>
      <c r="I490" s="17">
        <f t="shared" si="57"/>
        <v>53.917659999999998</v>
      </c>
      <c r="J490" s="18">
        <f t="shared" si="58"/>
        <v>9.9448799999999995</v>
      </c>
      <c r="L490" s="73" t="s">
        <v>273</v>
      </c>
      <c r="M490">
        <v>7</v>
      </c>
      <c r="N490" s="19"/>
      <c r="O490" s="19"/>
      <c r="P490">
        <v>13.8</v>
      </c>
      <c r="Q490" s="21" t="s">
        <v>245</v>
      </c>
      <c r="R490" s="15">
        <v>144</v>
      </c>
      <c r="S490" s="22"/>
      <c r="T490" s="22"/>
      <c r="U490" s="76"/>
      <c r="V490">
        <v>1.8941176470588236E-2</v>
      </c>
      <c r="W490" s="43" t="s">
        <v>212</v>
      </c>
      <c r="X490" s="72"/>
      <c r="Y490" s="16">
        <f t="shared" si="64"/>
        <v>3.3</v>
      </c>
      <c r="Z490" s="16">
        <f t="shared" si="59"/>
        <v>5.4</v>
      </c>
      <c r="AA490" s="16">
        <f t="shared" si="60"/>
        <v>91.3</v>
      </c>
      <c r="AB490" s="22">
        <f t="shared" si="61"/>
        <v>3.65</v>
      </c>
      <c r="AC490" s="15"/>
      <c r="AD490" s="22">
        <v>9.7979166666666673E-2</v>
      </c>
      <c r="AE490" s="15"/>
      <c r="AF490" s="22">
        <f t="shared" si="62"/>
        <v>5.8</v>
      </c>
      <c r="AG490" s="22">
        <f t="shared" si="63"/>
        <v>1.4</v>
      </c>
      <c r="AH490" s="20"/>
      <c r="AI490" s="21"/>
      <c r="AJ490">
        <v>17.92122913</v>
      </c>
      <c r="AK490" s="22">
        <v>100</v>
      </c>
      <c r="AL490">
        <v>17.410599609999998</v>
      </c>
      <c r="AM490" s="22">
        <v>2</v>
      </c>
      <c r="AN490">
        <v>267.45903809999999</v>
      </c>
      <c r="AO490">
        <v>3.6925054720000001</v>
      </c>
      <c r="AP490" s="22">
        <v>2</v>
      </c>
      <c r="AQ490">
        <v>0</v>
      </c>
      <c r="AR490">
        <v>55.046457869999998</v>
      </c>
      <c r="AS490" s="25" t="s">
        <v>249</v>
      </c>
      <c r="AU490" t="s">
        <v>277</v>
      </c>
      <c r="AV490" s="21"/>
      <c r="AW490" s="21"/>
      <c r="AX490" s="75" t="s">
        <v>276</v>
      </c>
      <c r="AZ490" s="16"/>
      <c r="BA490">
        <v>5.66</v>
      </c>
      <c r="BB490">
        <v>4.0599999999999996</v>
      </c>
      <c r="BC490">
        <v>2.02</v>
      </c>
      <c r="BD490" s="22"/>
      <c r="BE490" s="22"/>
      <c r="BF490">
        <v>7.61</v>
      </c>
      <c r="BG490" s="77">
        <v>39598.375</v>
      </c>
      <c r="BH490" s="21" t="s">
        <v>309</v>
      </c>
      <c r="BI490">
        <v>39.130000000000003</v>
      </c>
      <c r="BJ490" s="25" t="s">
        <v>281</v>
      </c>
      <c r="BK490" s="15"/>
      <c r="BL490" s="19"/>
      <c r="BM490" s="15"/>
      <c r="BN490" s="15"/>
      <c r="BO490" s="22"/>
      <c r="BP490" s="22"/>
      <c r="BQ490" t="s">
        <v>305</v>
      </c>
      <c r="BR490" s="16">
        <v>16.88</v>
      </c>
      <c r="BT490" s="16">
        <v>0.15</v>
      </c>
      <c r="BU490" s="65"/>
      <c r="BV490">
        <v>230</v>
      </c>
    </row>
    <row r="491" spans="1:74">
      <c r="A491" s="19" t="s">
        <v>269</v>
      </c>
      <c r="B491" s="19">
        <v>1</v>
      </c>
      <c r="C491" t="s">
        <v>258</v>
      </c>
      <c r="D491">
        <v>2</v>
      </c>
      <c r="E491" s="15"/>
      <c r="F491" t="s">
        <v>283</v>
      </c>
      <c r="G491" t="s">
        <v>312</v>
      </c>
      <c r="H491" t="s">
        <v>244</v>
      </c>
      <c r="I491" s="17">
        <f t="shared" si="57"/>
        <v>53.917659999999998</v>
      </c>
      <c r="J491" s="18">
        <f t="shared" si="58"/>
        <v>9.9448799999999995</v>
      </c>
      <c r="L491" s="73" t="s">
        <v>273</v>
      </c>
      <c r="M491">
        <v>8</v>
      </c>
      <c r="N491" s="19"/>
      <c r="O491" s="19"/>
      <c r="P491">
        <v>4.4000000000000004</v>
      </c>
      <c r="Q491" s="21" t="s">
        <v>245</v>
      </c>
      <c r="R491" s="15">
        <v>144</v>
      </c>
      <c r="S491" s="22"/>
      <c r="T491" s="22"/>
      <c r="U491" s="76"/>
      <c r="V491">
        <v>6.3411764705882362E-2</v>
      </c>
      <c r="W491" s="43" t="s">
        <v>212</v>
      </c>
      <c r="X491" s="72"/>
      <c r="Y491" s="16">
        <f t="shared" si="64"/>
        <v>3.3</v>
      </c>
      <c r="Z491" s="16">
        <f t="shared" si="59"/>
        <v>5.4</v>
      </c>
      <c r="AA491" s="16">
        <f t="shared" si="60"/>
        <v>91.3</v>
      </c>
      <c r="AB491" s="22">
        <f t="shared" si="61"/>
        <v>3.65</v>
      </c>
      <c r="AC491" s="15"/>
      <c r="AD491" s="22">
        <v>9.7979166666666673E-2</v>
      </c>
      <c r="AE491" s="15"/>
      <c r="AF491" s="22">
        <f t="shared" si="62"/>
        <v>5.8</v>
      </c>
      <c r="AG491" s="22">
        <f t="shared" si="63"/>
        <v>1.4</v>
      </c>
      <c r="AH491" s="20"/>
      <c r="AI491" s="21"/>
      <c r="AJ491">
        <v>18.47713607</v>
      </c>
      <c r="AK491" s="22">
        <v>100</v>
      </c>
      <c r="AL491">
        <v>17.626161069999998</v>
      </c>
      <c r="AM491" s="22">
        <v>2</v>
      </c>
      <c r="AN491">
        <v>300.17882379999998</v>
      </c>
      <c r="AO491">
        <v>3.7489763209999998</v>
      </c>
      <c r="AP491" s="22">
        <v>2</v>
      </c>
      <c r="AQ491">
        <v>0</v>
      </c>
      <c r="AR491">
        <v>54.477569289999998</v>
      </c>
      <c r="AS491" s="25" t="s">
        <v>249</v>
      </c>
      <c r="AU491" t="s">
        <v>277</v>
      </c>
      <c r="AV491" s="21"/>
      <c r="AW491" s="21"/>
      <c r="AX491" s="75" t="s">
        <v>276</v>
      </c>
      <c r="AZ491" s="16"/>
      <c r="BA491">
        <v>5.66</v>
      </c>
      <c r="BB491">
        <v>4.0599999999999996</v>
      </c>
      <c r="BC491">
        <v>2.02</v>
      </c>
      <c r="BD491" s="22"/>
      <c r="BE491" s="22"/>
      <c r="BF491">
        <v>7.61</v>
      </c>
      <c r="BG491" s="77">
        <v>39598.375</v>
      </c>
      <c r="BH491" s="21" t="s">
        <v>309</v>
      </c>
      <c r="BI491">
        <v>39.130000000000003</v>
      </c>
      <c r="BJ491" s="25" t="s">
        <v>281</v>
      </c>
      <c r="BK491" s="15"/>
      <c r="BL491" s="19"/>
      <c r="BM491" s="15"/>
      <c r="BN491" s="15"/>
      <c r="BO491" s="22"/>
      <c r="BP491" s="22"/>
      <c r="BQ491" t="s">
        <v>305</v>
      </c>
      <c r="BR491" s="16">
        <v>16.88</v>
      </c>
      <c r="BT491" s="16">
        <v>0.15</v>
      </c>
      <c r="BU491" s="65"/>
      <c r="BV491">
        <v>230</v>
      </c>
    </row>
    <row r="492" spans="1:74">
      <c r="A492" s="19" t="s">
        <v>269</v>
      </c>
      <c r="B492" s="19">
        <v>1</v>
      </c>
      <c r="C492" t="s">
        <v>258</v>
      </c>
      <c r="D492">
        <v>2</v>
      </c>
      <c r="E492" s="15"/>
      <c r="F492" t="s">
        <v>283</v>
      </c>
      <c r="G492" t="s">
        <v>312</v>
      </c>
      <c r="H492" t="s">
        <v>244</v>
      </c>
      <c r="I492" s="17">
        <f t="shared" si="57"/>
        <v>53.917659999999998</v>
      </c>
      <c r="J492" s="18">
        <f t="shared" si="58"/>
        <v>9.9448799999999995</v>
      </c>
      <c r="L492" s="73" t="s">
        <v>273</v>
      </c>
      <c r="M492">
        <v>9</v>
      </c>
      <c r="N492" s="19"/>
      <c r="O492" s="19"/>
      <c r="P492">
        <v>5.2</v>
      </c>
      <c r="Q492" s="21" t="s">
        <v>245</v>
      </c>
      <c r="R492" s="15">
        <v>144</v>
      </c>
      <c r="S492" s="22"/>
      <c r="T492" s="22"/>
      <c r="U492" s="76"/>
      <c r="V492">
        <v>8.9764705882352941E-2</v>
      </c>
      <c r="W492" s="43" t="s">
        <v>212</v>
      </c>
      <c r="X492" s="72"/>
      <c r="Y492" s="16">
        <f t="shared" si="64"/>
        <v>3.3</v>
      </c>
      <c r="Z492" s="16">
        <f t="shared" si="59"/>
        <v>5.4</v>
      </c>
      <c r="AA492" s="16">
        <f t="shared" si="60"/>
        <v>91.3</v>
      </c>
      <c r="AB492" s="22">
        <f t="shared" si="61"/>
        <v>3.65</v>
      </c>
      <c r="AC492" s="15"/>
      <c r="AD492" s="22">
        <v>9.7979166666666673E-2</v>
      </c>
      <c r="AE492" s="15"/>
      <c r="AF492" s="22">
        <f t="shared" si="62"/>
        <v>5.8</v>
      </c>
      <c r="AG492" s="22">
        <f t="shared" si="63"/>
        <v>1.4</v>
      </c>
      <c r="AH492" s="20"/>
      <c r="AI492" s="21"/>
      <c r="AJ492">
        <v>19.179282319999999</v>
      </c>
      <c r="AK492" s="22">
        <v>100</v>
      </c>
      <c r="AL492">
        <v>18.30547138</v>
      </c>
      <c r="AM492" s="22">
        <v>2</v>
      </c>
      <c r="AN492">
        <v>306.53165489999998</v>
      </c>
      <c r="AO492">
        <v>3.7697799359999999</v>
      </c>
      <c r="AP492" s="22">
        <v>2</v>
      </c>
      <c r="AQ492">
        <v>0</v>
      </c>
      <c r="AR492">
        <v>53.435291640000003</v>
      </c>
      <c r="AS492" s="25" t="s">
        <v>249</v>
      </c>
      <c r="AU492" t="s">
        <v>277</v>
      </c>
      <c r="AV492" s="21"/>
      <c r="AW492" s="21"/>
      <c r="AX492" s="75" t="s">
        <v>276</v>
      </c>
      <c r="AZ492" s="16"/>
      <c r="BA492">
        <v>5.66</v>
      </c>
      <c r="BB492">
        <v>4.0599999999999996</v>
      </c>
      <c r="BC492">
        <v>2.02</v>
      </c>
      <c r="BD492" s="22"/>
      <c r="BE492" s="22"/>
      <c r="BF492">
        <v>7.61</v>
      </c>
      <c r="BG492" s="77">
        <v>39598.375</v>
      </c>
      <c r="BH492" s="21" t="s">
        <v>309</v>
      </c>
      <c r="BI492">
        <v>39.130000000000003</v>
      </c>
      <c r="BJ492" s="25" t="s">
        <v>281</v>
      </c>
      <c r="BK492" s="15"/>
      <c r="BL492" s="19"/>
      <c r="BM492" s="15"/>
      <c r="BN492" s="15"/>
      <c r="BO492" s="22"/>
      <c r="BP492" s="22"/>
      <c r="BQ492" t="s">
        <v>305</v>
      </c>
      <c r="BR492" s="16">
        <v>16.88</v>
      </c>
      <c r="BT492" s="16">
        <v>0.15</v>
      </c>
      <c r="BU492" s="65"/>
      <c r="BV492">
        <v>230</v>
      </c>
    </row>
    <row r="493" spans="1:74">
      <c r="A493" s="19" t="s">
        <v>269</v>
      </c>
      <c r="B493" s="19">
        <v>1</v>
      </c>
      <c r="C493" t="s">
        <v>258</v>
      </c>
      <c r="D493">
        <v>2</v>
      </c>
      <c r="E493" s="15"/>
      <c r="F493" t="s">
        <v>284</v>
      </c>
      <c r="G493" t="s">
        <v>312</v>
      </c>
      <c r="H493" t="s">
        <v>241</v>
      </c>
      <c r="I493" s="17">
        <f t="shared" si="57"/>
        <v>53.917659999999998</v>
      </c>
      <c r="J493" s="18">
        <f t="shared" si="58"/>
        <v>9.9448799999999995</v>
      </c>
      <c r="L493" s="73" t="s">
        <v>273</v>
      </c>
      <c r="M493">
        <v>1</v>
      </c>
      <c r="N493" s="19"/>
      <c r="O493" s="19"/>
      <c r="P493">
        <v>1.4</v>
      </c>
      <c r="Q493" s="21" t="s">
        <v>245</v>
      </c>
      <c r="R493" s="15">
        <v>144</v>
      </c>
      <c r="S493" s="22"/>
      <c r="T493" s="22"/>
      <c r="U493" s="76"/>
      <c r="V493">
        <v>1.7104705882352942</v>
      </c>
      <c r="W493" s="43" t="s">
        <v>212</v>
      </c>
      <c r="X493" s="72"/>
      <c r="Y493" s="16">
        <f t="shared" si="64"/>
        <v>3.3</v>
      </c>
      <c r="Z493" s="16">
        <f t="shared" si="59"/>
        <v>5.4</v>
      </c>
      <c r="AA493" s="16">
        <f t="shared" si="60"/>
        <v>91.3</v>
      </c>
      <c r="AB493" s="22">
        <f t="shared" si="61"/>
        <v>3.65</v>
      </c>
      <c r="AC493" s="15"/>
      <c r="AD493" s="22">
        <v>9.7979166666666673E-2</v>
      </c>
      <c r="AE493" s="15"/>
      <c r="AF493" s="22">
        <f t="shared" si="62"/>
        <v>5.8</v>
      </c>
      <c r="AG493" s="22">
        <f t="shared" si="63"/>
        <v>1.4</v>
      </c>
      <c r="AH493" s="20"/>
      <c r="AI493" s="21"/>
      <c r="AJ493">
        <v>19.859777780000002</v>
      </c>
      <c r="AK493" s="22">
        <v>100</v>
      </c>
      <c r="AL493">
        <v>18.68077778</v>
      </c>
      <c r="AM493" s="22">
        <v>2</v>
      </c>
      <c r="AN493">
        <v>494.04877779999998</v>
      </c>
      <c r="AO493">
        <v>6.1844322219999999</v>
      </c>
      <c r="AP493" s="22">
        <v>2</v>
      </c>
      <c r="AQ493">
        <v>0</v>
      </c>
      <c r="AR493">
        <v>43.556833330000003</v>
      </c>
      <c r="AS493" s="25" t="s">
        <v>249</v>
      </c>
      <c r="AU493" t="s">
        <v>275</v>
      </c>
      <c r="AV493" s="21"/>
      <c r="AW493" s="21"/>
      <c r="AX493" s="75"/>
      <c r="AZ493" s="16"/>
      <c r="BA493">
        <v>4.6399999999999997</v>
      </c>
      <c r="BB493">
        <v>3.92</v>
      </c>
      <c r="BC493">
        <v>2.79</v>
      </c>
      <c r="BD493" s="22"/>
      <c r="BE493" s="22"/>
      <c r="BF493">
        <v>6.95</v>
      </c>
      <c r="BG493" s="77">
        <v>39598.583333333336</v>
      </c>
      <c r="BH493" s="21" t="s">
        <v>309</v>
      </c>
      <c r="BI493">
        <v>43.9</v>
      </c>
      <c r="BJ493" s="25" t="s">
        <v>281</v>
      </c>
      <c r="BK493" s="15"/>
      <c r="BL493" s="19"/>
      <c r="BM493" s="15"/>
      <c r="BN493" s="15"/>
      <c r="BO493" s="22"/>
      <c r="BP493" s="22"/>
      <c r="BQ493" t="s">
        <v>305</v>
      </c>
      <c r="BR493" s="16">
        <v>16.88</v>
      </c>
      <c r="BT493" s="16">
        <v>0.15</v>
      </c>
      <c r="BU493" s="65"/>
      <c r="BV493">
        <v>20</v>
      </c>
    </row>
    <row r="494" spans="1:74">
      <c r="A494" s="19" t="s">
        <v>269</v>
      </c>
      <c r="B494" s="19">
        <v>1</v>
      </c>
      <c r="C494" t="s">
        <v>258</v>
      </c>
      <c r="D494">
        <v>2</v>
      </c>
      <c r="E494" s="15"/>
      <c r="F494" t="s">
        <v>284</v>
      </c>
      <c r="G494" t="s">
        <v>312</v>
      </c>
      <c r="H494" t="s">
        <v>241</v>
      </c>
      <c r="I494" s="17">
        <f t="shared" si="57"/>
        <v>53.917659999999998</v>
      </c>
      <c r="J494" s="18">
        <f t="shared" si="58"/>
        <v>9.9448799999999995</v>
      </c>
      <c r="L494" s="73" t="s">
        <v>273</v>
      </c>
      <c r="M494">
        <v>2</v>
      </c>
      <c r="N494" s="19"/>
      <c r="O494" s="19"/>
      <c r="P494">
        <v>3.1</v>
      </c>
      <c r="Q494" s="21" t="s">
        <v>245</v>
      </c>
      <c r="R494" s="15">
        <v>144</v>
      </c>
      <c r="S494" s="22"/>
      <c r="T494" s="22"/>
      <c r="U494" s="76"/>
      <c r="V494">
        <v>0.45952941176470596</v>
      </c>
      <c r="W494" s="43" t="s">
        <v>212</v>
      </c>
      <c r="X494" s="72"/>
      <c r="Y494" s="16">
        <f t="shared" si="64"/>
        <v>3.3</v>
      </c>
      <c r="Z494" s="16">
        <f t="shared" si="59"/>
        <v>5.4</v>
      </c>
      <c r="AA494" s="16">
        <f t="shared" si="60"/>
        <v>91.3</v>
      </c>
      <c r="AB494" s="22">
        <f t="shared" si="61"/>
        <v>3.65</v>
      </c>
      <c r="AC494" s="15"/>
      <c r="AD494" s="22">
        <v>9.7979166666666673E-2</v>
      </c>
      <c r="AE494" s="15"/>
      <c r="AF494" s="22">
        <f t="shared" si="62"/>
        <v>5.8</v>
      </c>
      <c r="AG494" s="22">
        <f t="shared" si="63"/>
        <v>1.4</v>
      </c>
      <c r="AH494" s="20"/>
      <c r="AI494" s="21"/>
      <c r="AJ494">
        <v>19.144182140000002</v>
      </c>
      <c r="AK494" s="22">
        <v>100</v>
      </c>
      <c r="AL494">
        <v>18.25858929</v>
      </c>
      <c r="AM494" s="22">
        <v>2</v>
      </c>
      <c r="AN494">
        <v>360.18603569999999</v>
      </c>
      <c r="AO494">
        <v>4.64764</v>
      </c>
      <c r="AP494" s="22">
        <v>2</v>
      </c>
      <c r="AQ494">
        <v>0</v>
      </c>
      <c r="AR494">
        <v>48.172685710000003</v>
      </c>
      <c r="AS494" s="25" t="s">
        <v>249</v>
      </c>
      <c r="AU494" t="s">
        <v>275</v>
      </c>
      <c r="AV494" s="21"/>
      <c r="AW494" s="21"/>
      <c r="AX494" s="75"/>
      <c r="AZ494" s="16"/>
      <c r="BA494">
        <v>4.6399999999999997</v>
      </c>
      <c r="BB494">
        <v>3.92</v>
      </c>
      <c r="BC494">
        <v>2.79</v>
      </c>
      <c r="BD494" s="22"/>
      <c r="BE494" s="22"/>
      <c r="BF494">
        <v>6.95</v>
      </c>
      <c r="BG494" s="77">
        <v>39598.583333333336</v>
      </c>
      <c r="BH494" s="21" t="s">
        <v>309</v>
      </c>
      <c r="BI494">
        <v>43.9</v>
      </c>
      <c r="BJ494" s="25" t="s">
        <v>281</v>
      </c>
      <c r="BK494" s="15"/>
      <c r="BL494" s="19"/>
      <c r="BM494" s="15"/>
      <c r="BN494" s="15"/>
      <c r="BO494" s="22"/>
      <c r="BP494" s="22"/>
      <c r="BQ494" t="s">
        <v>305</v>
      </c>
      <c r="BR494" s="16">
        <v>16.88</v>
      </c>
      <c r="BT494" s="16">
        <v>0.15</v>
      </c>
      <c r="BU494" s="65"/>
      <c r="BV494">
        <v>20</v>
      </c>
    </row>
    <row r="495" spans="1:74">
      <c r="A495" s="19" t="s">
        <v>269</v>
      </c>
      <c r="B495" s="19">
        <v>1</v>
      </c>
      <c r="C495" t="s">
        <v>258</v>
      </c>
      <c r="D495">
        <v>2</v>
      </c>
      <c r="E495" s="15"/>
      <c r="F495" t="s">
        <v>284</v>
      </c>
      <c r="G495" t="s">
        <v>312</v>
      </c>
      <c r="H495" t="s">
        <v>241</v>
      </c>
      <c r="I495" s="17">
        <f t="shared" si="57"/>
        <v>53.917659999999998</v>
      </c>
      <c r="J495" s="18">
        <f t="shared" si="58"/>
        <v>9.9448799999999995</v>
      </c>
      <c r="L495" s="73" t="s">
        <v>273</v>
      </c>
      <c r="M495">
        <v>3</v>
      </c>
      <c r="N495" s="19"/>
      <c r="O495" s="19"/>
      <c r="P495">
        <v>13.3</v>
      </c>
      <c r="Q495" s="21" t="s">
        <v>245</v>
      </c>
      <c r="R495" s="15">
        <v>144</v>
      </c>
      <c r="S495" s="22"/>
      <c r="T495" s="22"/>
      <c r="U495" s="76"/>
      <c r="V495">
        <v>8.8941176470588232E-2</v>
      </c>
      <c r="W495" s="43" t="s">
        <v>212</v>
      </c>
      <c r="X495" s="72"/>
      <c r="Y495" s="16">
        <f t="shared" si="64"/>
        <v>3.3</v>
      </c>
      <c r="Z495" s="16">
        <f t="shared" si="59"/>
        <v>5.4</v>
      </c>
      <c r="AA495" s="16">
        <f t="shared" si="60"/>
        <v>91.3</v>
      </c>
      <c r="AB495" s="22">
        <f t="shared" si="61"/>
        <v>3.65</v>
      </c>
      <c r="AC495" s="15"/>
      <c r="AD495" s="22">
        <v>9.7979166666666673E-2</v>
      </c>
      <c r="AE495" s="15"/>
      <c r="AF495" s="22">
        <f t="shared" si="62"/>
        <v>5.8</v>
      </c>
      <c r="AG495" s="22">
        <f t="shared" si="63"/>
        <v>1.4</v>
      </c>
      <c r="AH495" s="20"/>
      <c r="AI495" s="21"/>
      <c r="AJ495">
        <v>17.434372369999998</v>
      </c>
      <c r="AK495" s="22">
        <v>100</v>
      </c>
      <c r="AL495">
        <v>16.446786840000001</v>
      </c>
      <c r="AM495" s="22">
        <v>2</v>
      </c>
      <c r="AN495">
        <v>202.36388650000001</v>
      </c>
      <c r="AO495">
        <v>3.490881184</v>
      </c>
      <c r="AP495" s="22">
        <v>2</v>
      </c>
      <c r="AQ495">
        <v>0</v>
      </c>
      <c r="AR495">
        <v>55.22409605</v>
      </c>
      <c r="AS495" s="25" t="s">
        <v>249</v>
      </c>
      <c r="AU495" t="s">
        <v>275</v>
      </c>
      <c r="AV495" s="21"/>
      <c r="AW495" s="21"/>
      <c r="AX495" s="75"/>
      <c r="AZ495" s="16"/>
      <c r="BA495">
        <v>4.6399999999999997</v>
      </c>
      <c r="BB495">
        <v>3.92</v>
      </c>
      <c r="BC495">
        <v>2.79</v>
      </c>
      <c r="BD495" s="22"/>
      <c r="BE495" s="22"/>
      <c r="BF495">
        <v>6.95</v>
      </c>
      <c r="BG495" s="77">
        <v>39598.583333333336</v>
      </c>
      <c r="BH495" s="21" t="s">
        <v>309</v>
      </c>
      <c r="BI495">
        <v>43.9</v>
      </c>
      <c r="BJ495" s="25" t="s">
        <v>281</v>
      </c>
      <c r="BK495" s="15"/>
      <c r="BL495" s="19"/>
      <c r="BM495" s="15"/>
      <c r="BN495" s="15"/>
      <c r="BO495" s="22"/>
      <c r="BP495" s="22"/>
      <c r="BQ495" t="s">
        <v>305</v>
      </c>
      <c r="BR495" s="16">
        <v>16.88</v>
      </c>
      <c r="BT495" s="16">
        <v>0.15</v>
      </c>
      <c r="BU495" s="65"/>
      <c r="BV495">
        <v>20</v>
      </c>
    </row>
    <row r="496" spans="1:74">
      <c r="A496" s="19" t="s">
        <v>269</v>
      </c>
      <c r="B496" s="19">
        <v>1</v>
      </c>
      <c r="C496" t="s">
        <v>258</v>
      </c>
      <c r="D496">
        <v>2</v>
      </c>
      <c r="E496" s="15"/>
      <c r="F496" t="s">
        <v>284</v>
      </c>
      <c r="G496" t="s">
        <v>312</v>
      </c>
      <c r="H496" t="s">
        <v>241</v>
      </c>
      <c r="I496" s="17">
        <f t="shared" si="57"/>
        <v>53.917659999999998</v>
      </c>
      <c r="J496" s="18">
        <f t="shared" si="58"/>
        <v>9.9448799999999995</v>
      </c>
      <c r="L496" s="73" t="s">
        <v>273</v>
      </c>
      <c r="M496">
        <v>4</v>
      </c>
      <c r="N496" s="19"/>
      <c r="O496" s="19"/>
      <c r="P496">
        <v>4.5</v>
      </c>
      <c r="Q496" s="21" t="s">
        <v>245</v>
      </c>
      <c r="R496" s="15">
        <v>144</v>
      </c>
      <c r="S496" s="22"/>
      <c r="T496" s="22"/>
      <c r="U496" s="76"/>
      <c r="V496">
        <v>0.30388235294117649</v>
      </c>
      <c r="W496" s="43" t="s">
        <v>212</v>
      </c>
      <c r="X496" s="72"/>
      <c r="Y496" s="16">
        <f t="shared" si="64"/>
        <v>3.3</v>
      </c>
      <c r="Z496" s="16">
        <f t="shared" si="59"/>
        <v>5.4</v>
      </c>
      <c r="AA496" s="16">
        <f t="shared" si="60"/>
        <v>91.3</v>
      </c>
      <c r="AB496" s="22">
        <f t="shared" si="61"/>
        <v>3.65</v>
      </c>
      <c r="AC496" s="15"/>
      <c r="AD496" s="22">
        <v>9.7979166666666673E-2</v>
      </c>
      <c r="AE496" s="15"/>
      <c r="AF496" s="22">
        <f t="shared" si="62"/>
        <v>5.8</v>
      </c>
      <c r="AG496" s="22">
        <f t="shared" si="63"/>
        <v>1.4</v>
      </c>
      <c r="AH496" s="20"/>
      <c r="AI496" s="21"/>
      <c r="AJ496">
        <v>18.22484175</v>
      </c>
      <c r="AK496" s="22">
        <v>100</v>
      </c>
      <c r="AL496">
        <v>16.861458249999998</v>
      </c>
      <c r="AM496" s="22">
        <v>2</v>
      </c>
      <c r="AN496">
        <v>289.22608129999998</v>
      </c>
      <c r="AO496">
        <v>3.5878957279999999</v>
      </c>
      <c r="AP496" s="22">
        <v>2</v>
      </c>
      <c r="AQ496">
        <v>0</v>
      </c>
      <c r="AR496">
        <v>53.095886409999999</v>
      </c>
      <c r="AS496" s="25" t="s">
        <v>249</v>
      </c>
      <c r="AU496" t="s">
        <v>275</v>
      </c>
      <c r="AV496" s="21"/>
      <c r="AW496" s="21"/>
      <c r="AX496" s="75"/>
      <c r="AZ496" s="16"/>
      <c r="BA496">
        <v>4.6399999999999997</v>
      </c>
      <c r="BB496">
        <v>3.92</v>
      </c>
      <c r="BC496">
        <v>2.79</v>
      </c>
      <c r="BD496" s="22"/>
      <c r="BE496" s="22"/>
      <c r="BF496">
        <v>6.95</v>
      </c>
      <c r="BG496" s="77">
        <v>39598.583333333336</v>
      </c>
      <c r="BH496" s="21" t="s">
        <v>309</v>
      </c>
      <c r="BI496">
        <v>43.9</v>
      </c>
      <c r="BJ496" s="25" t="s">
        <v>281</v>
      </c>
      <c r="BK496" s="15"/>
      <c r="BL496" s="19"/>
      <c r="BM496" s="15"/>
      <c r="BN496" s="15"/>
      <c r="BO496" s="22"/>
      <c r="BP496" s="22"/>
      <c r="BQ496" t="s">
        <v>305</v>
      </c>
      <c r="BR496" s="16">
        <v>16.88</v>
      </c>
      <c r="BT496" s="16">
        <v>0.15</v>
      </c>
      <c r="BU496" s="65"/>
      <c r="BV496">
        <v>20</v>
      </c>
    </row>
    <row r="497" spans="1:74">
      <c r="A497" s="19" t="s">
        <v>269</v>
      </c>
      <c r="B497" s="19">
        <v>1</v>
      </c>
      <c r="C497" t="s">
        <v>258</v>
      </c>
      <c r="D497">
        <v>2</v>
      </c>
      <c r="E497" s="15"/>
      <c r="F497" t="s">
        <v>284</v>
      </c>
      <c r="G497" t="s">
        <v>312</v>
      </c>
      <c r="H497" t="s">
        <v>241</v>
      </c>
      <c r="I497" s="17">
        <f t="shared" si="57"/>
        <v>53.917659999999998</v>
      </c>
      <c r="J497" s="18">
        <f t="shared" si="58"/>
        <v>9.9448799999999995</v>
      </c>
      <c r="L497" s="73" t="s">
        <v>273</v>
      </c>
      <c r="M497">
        <v>5</v>
      </c>
      <c r="N497" s="19"/>
      <c r="O497" s="19"/>
      <c r="P497">
        <v>5.8</v>
      </c>
      <c r="Q497" s="21" t="s">
        <v>245</v>
      </c>
      <c r="R497" s="15">
        <v>144</v>
      </c>
      <c r="S497" s="22"/>
      <c r="T497" s="22"/>
      <c r="U497" s="76"/>
      <c r="V497">
        <v>0.26435294117647057</v>
      </c>
      <c r="W497" s="43" t="s">
        <v>212</v>
      </c>
      <c r="X497" s="72"/>
      <c r="Y497" s="16">
        <f t="shared" si="64"/>
        <v>3.3</v>
      </c>
      <c r="Z497" s="16">
        <f t="shared" si="59"/>
        <v>5.4</v>
      </c>
      <c r="AA497" s="16">
        <f t="shared" si="60"/>
        <v>91.3</v>
      </c>
      <c r="AB497" s="22">
        <f t="shared" si="61"/>
        <v>3.65</v>
      </c>
      <c r="AC497" s="15"/>
      <c r="AD497" s="22">
        <v>9.7979166666666673E-2</v>
      </c>
      <c r="AE497" s="15"/>
      <c r="AF497" s="22">
        <f t="shared" si="62"/>
        <v>5.8</v>
      </c>
      <c r="AG497" s="22">
        <f t="shared" si="63"/>
        <v>1.4</v>
      </c>
      <c r="AH497" s="20"/>
      <c r="AI497" s="21"/>
      <c r="AJ497">
        <v>19.105068119999999</v>
      </c>
      <c r="AK497" s="22">
        <v>100</v>
      </c>
      <c r="AL497">
        <v>18.030815220000001</v>
      </c>
      <c r="AM497" s="22">
        <v>2</v>
      </c>
      <c r="AN497">
        <v>287.94200640000003</v>
      </c>
      <c r="AO497">
        <v>3.6921571740000001</v>
      </c>
      <c r="AP497" s="22">
        <v>2</v>
      </c>
      <c r="AQ497">
        <v>0</v>
      </c>
      <c r="AR497">
        <v>51.490832609999998</v>
      </c>
      <c r="AS497" s="25" t="s">
        <v>249</v>
      </c>
      <c r="AU497" t="s">
        <v>275</v>
      </c>
      <c r="AV497" s="21"/>
      <c r="AW497" s="21"/>
      <c r="AX497" s="75"/>
      <c r="AZ497" s="16"/>
      <c r="BA497">
        <v>4.6399999999999997</v>
      </c>
      <c r="BB497">
        <v>3.92</v>
      </c>
      <c r="BC497">
        <v>2.79</v>
      </c>
      <c r="BD497" s="22"/>
      <c r="BE497" s="22"/>
      <c r="BF497">
        <v>6.95</v>
      </c>
      <c r="BG497" s="77">
        <v>39598.583333333336</v>
      </c>
      <c r="BH497" s="21" t="s">
        <v>309</v>
      </c>
      <c r="BI497">
        <v>43.9</v>
      </c>
      <c r="BJ497" s="25" t="s">
        <v>281</v>
      </c>
      <c r="BK497" s="15"/>
      <c r="BL497" s="19"/>
      <c r="BM497" s="15"/>
      <c r="BN497" s="15"/>
      <c r="BO497" s="22"/>
      <c r="BP497" s="22"/>
      <c r="BQ497" t="s">
        <v>305</v>
      </c>
      <c r="BR497" s="16">
        <v>16.88</v>
      </c>
      <c r="BT497" s="16">
        <v>0.15</v>
      </c>
      <c r="BU497" s="65"/>
      <c r="BV497">
        <v>20</v>
      </c>
    </row>
    <row r="498" spans="1:74">
      <c r="A498" s="19" t="s">
        <v>269</v>
      </c>
      <c r="B498" s="19">
        <v>1</v>
      </c>
      <c r="C498" t="s">
        <v>258</v>
      </c>
      <c r="D498">
        <v>2</v>
      </c>
      <c r="E498" s="15"/>
      <c r="F498" t="s">
        <v>284</v>
      </c>
      <c r="G498" t="s">
        <v>312</v>
      </c>
      <c r="H498" t="s">
        <v>241</v>
      </c>
      <c r="I498" s="17">
        <f t="shared" si="57"/>
        <v>53.917659999999998</v>
      </c>
      <c r="J498" s="18">
        <f t="shared" si="58"/>
        <v>9.9448799999999995</v>
      </c>
      <c r="L498" s="73" t="s">
        <v>273</v>
      </c>
      <c r="M498">
        <v>6</v>
      </c>
      <c r="N498" s="19"/>
      <c r="O498" s="19"/>
      <c r="P498">
        <v>13.6</v>
      </c>
      <c r="Q498" s="21" t="s">
        <v>245</v>
      </c>
      <c r="R498" s="15">
        <v>144</v>
      </c>
      <c r="S498" s="22"/>
      <c r="T498" s="22"/>
      <c r="U498" s="76"/>
      <c r="V498">
        <v>4.8588235294117647E-2</v>
      </c>
      <c r="W498" s="43" t="s">
        <v>212</v>
      </c>
      <c r="X498" s="72"/>
      <c r="Y498" s="16">
        <f t="shared" si="64"/>
        <v>3.3</v>
      </c>
      <c r="Z498" s="16">
        <f t="shared" si="59"/>
        <v>5.4</v>
      </c>
      <c r="AA498" s="16">
        <f t="shared" si="60"/>
        <v>91.3</v>
      </c>
      <c r="AB498" s="22">
        <f t="shared" si="61"/>
        <v>3.65</v>
      </c>
      <c r="AC498" s="15"/>
      <c r="AD498" s="22">
        <v>9.7979166666666673E-2</v>
      </c>
      <c r="AE498" s="15"/>
      <c r="AF498" s="22">
        <f t="shared" si="62"/>
        <v>5.8</v>
      </c>
      <c r="AG498" s="22">
        <f t="shared" si="63"/>
        <v>1.4</v>
      </c>
      <c r="AH498" s="20"/>
      <c r="AI498" s="21"/>
      <c r="AJ498">
        <v>17.867865909999999</v>
      </c>
      <c r="AK498" s="22">
        <v>100</v>
      </c>
      <c r="AL498">
        <v>17.627390909999999</v>
      </c>
      <c r="AM498" s="22">
        <v>2</v>
      </c>
      <c r="AN498">
        <v>205.37540759999999</v>
      </c>
      <c r="AO498">
        <v>3.304348364</v>
      </c>
      <c r="AP498" s="22">
        <v>2</v>
      </c>
      <c r="AQ498">
        <v>0</v>
      </c>
      <c r="AR498">
        <v>55.727020449999998</v>
      </c>
      <c r="AS498" s="25" t="s">
        <v>249</v>
      </c>
      <c r="AU498" t="s">
        <v>275</v>
      </c>
      <c r="AV498" s="21"/>
      <c r="AW498" s="21"/>
      <c r="AX498" s="75"/>
      <c r="AZ498" s="16"/>
      <c r="BA498">
        <v>4.6399999999999997</v>
      </c>
      <c r="BB498">
        <v>3.92</v>
      </c>
      <c r="BC498">
        <v>2.79</v>
      </c>
      <c r="BD498" s="22"/>
      <c r="BE498" s="22"/>
      <c r="BF498">
        <v>6.95</v>
      </c>
      <c r="BG498" s="77">
        <v>39598.583333333336</v>
      </c>
      <c r="BH498" s="21" t="s">
        <v>309</v>
      </c>
      <c r="BI498">
        <v>43.9</v>
      </c>
      <c r="BJ498" s="25" t="s">
        <v>281</v>
      </c>
      <c r="BK498" s="15"/>
      <c r="BL498" s="19"/>
      <c r="BM498" s="15"/>
      <c r="BN498" s="15"/>
      <c r="BO498" s="22"/>
      <c r="BP498" s="22"/>
      <c r="BQ498" t="s">
        <v>305</v>
      </c>
      <c r="BR498" s="16">
        <v>16.88</v>
      </c>
      <c r="BT498" s="16">
        <v>0.15</v>
      </c>
      <c r="BU498" s="65"/>
      <c r="BV498">
        <v>20</v>
      </c>
    </row>
    <row r="499" spans="1:74">
      <c r="A499" s="19" t="s">
        <v>269</v>
      </c>
      <c r="B499" s="19">
        <v>1</v>
      </c>
      <c r="C499" t="s">
        <v>258</v>
      </c>
      <c r="D499">
        <v>2</v>
      </c>
      <c r="E499" s="15"/>
      <c r="F499" t="s">
        <v>284</v>
      </c>
      <c r="G499" t="s">
        <v>312</v>
      </c>
      <c r="H499" t="s">
        <v>241</v>
      </c>
      <c r="I499" s="17">
        <f t="shared" si="57"/>
        <v>53.917659999999998</v>
      </c>
      <c r="J499" s="18">
        <f t="shared" si="58"/>
        <v>9.9448799999999995</v>
      </c>
      <c r="L499" s="73" t="s">
        <v>273</v>
      </c>
      <c r="M499">
        <v>7</v>
      </c>
      <c r="N499" s="19"/>
      <c r="O499" s="19"/>
      <c r="P499">
        <v>4.7</v>
      </c>
      <c r="Q499" s="21" t="s">
        <v>245</v>
      </c>
      <c r="R499" s="15">
        <v>144</v>
      </c>
      <c r="S499" s="22"/>
      <c r="T499" s="22"/>
      <c r="U499" s="76"/>
      <c r="V499">
        <v>0.17788235294117646</v>
      </c>
      <c r="W499" s="43" t="s">
        <v>212</v>
      </c>
      <c r="X499" s="72"/>
      <c r="Y499" s="16">
        <f t="shared" si="64"/>
        <v>3.3</v>
      </c>
      <c r="Z499" s="16">
        <f t="shared" si="59"/>
        <v>5.4</v>
      </c>
      <c r="AA499" s="16">
        <f t="shared" si="60"/>
        <v>91.3</v>
      </c>
      <c r="AB499" s="22">
        <f t="shared" si="61"/>
        <v>3.65</v>
      </c>
      <c r="AC499" s="15"/>
      <c r="AD499" s="22">
        <v>9.7979166666666673E-2</v>
      </c>
      <c r="AE499" s="15"/>
      <c r="AF499" s="22">
        <f t="shared" si="62"/>
        <v>5.8</v>
      </c>
      <c r="AG499" s="22">
        <f t="shared" si="63"/>
        <v>1.4</v>
      </c>
      <c r="AH499" s="20"/>
      <c r="AI499" s="21"/>
      <c r="AJ499">
        <v>18.482282659999999</v>
      </c>
      <c r="AK499" s="22">
        <v>100</v>
      </c>
      <c r="AL499">
        <v>17.782947579999998</v>
      </c>
      <c r="AM499" s="22">
        <v>2</v>
      </c>
      <c r="AN499">
        <v>249.6186156</v>
      </c>
      <c r="AO499">
        <v>3.4003415320000001</v>
      </c>
      <c r="AP499" s="22">
        <v>2</v>
      </c>
      <c r="AQ499">
        <v>0</v>
      </c>
      <c r="AR499">
        <v>55.072554029999999</v>
      </c>
      <c r="AS499" s="25" t="s">
        <v>249</v>
      </c>
      <c r="AU499" t="s">
        <v>275</v>
      </c>
      <c r="AV499" s="21"/>
      <c r="AW499" s="21"/>
      <c r="AX499" s="75"/>
      <c r="AZ499" s="16"/>
      <c r="BA499">
        <v>4.6399999999999997</v>
      </c>
      <c r="BB499">
        <v>3.92</v>
      </c>
      <c r="BC499">
        <v>2.79</v>
      </c>
      <c r="BD499" s="22"/>
      <c r="BE499" s="22"/>
      <c r="BF499">
        <v>6.95</v>
      </c>
      <c r="BG499" s="77">
        <v>39598.583333333336</v>
      </c>
      <c r="BH499" s="21" t="s">
        <v>309</v>
      </c>
      <c r="BI499">
        <v>43.9</v>
      </c>
      <c r="BJ499" s="25" t="s">
        <v>281</v>
      </c>
      <c r="BK499" s="15"/>
      <c r="BL499" s="19"/>
      <c r="BM499" s="15"/>
      <c r="BN499" s="15"/>
      <c r="BO499" s="22"/>
      <c r="BP499" s="22"/>
      <c r="BQ499" t="s">
        <v>305</v>
      </c>
      <c r="BR499" s="16">
        <v>16.88</v>
      </c>
      <c r="BT499" s="16">
        <v>0.15</v>
      </c>
      <c r="BU499" s="65"/>
      <c r="BV499">
        <v>20</v>
      </c>
    </row>
    <row r="500" spans="1:74">
      <c r="A500" s="19" t="s">
        <v>269</v>
      </c>
      <c r="B500" s="19">
        <v>1</v>
      </c>
      <c r="C500" t="s">
        <v>258</v>
      </c>
      <c r="D500">
        <v>2</v>
      </c>
      <c r="E500" s="15"/>
      <c r="F500" t="s">
        <v>284</v>
      </c>
      <c r="G500" t="s">
        <v>312</v>
      </c>
      <c r="H500" t="s">
        <v>241</v>
      </c>
      <c r="I500" s="17">
        <f t="shared" si="57"/>
        <v>53.917659999999998</v>
      </c>
      <c r="J500" s="18">
        <f t="shared" si="58"/>
        <v>9.9448799999999995</v>
      </c>
      <c r="L500" s="73" t="s">
        <v>273</v>
      </c>
      <c r="M500">
        <v>8</v>
      </c>
      <c r="N500" s="19"/>
      <c r="O500" s="19"/>
      <c r="P500">
        <v>5.0999999999999996</v>
      </c>
      <c r="Q500" s="21" t="s">
        <v>245</v>
      </c>
      <c r="R500" s="15">
        <v>144</v>
      </c>
      <c r="S500" s="22"/>
      <c r="T500" s="22"/>
      <c r="U500" s="76"/>
      <c r="V500">
        <v>0.18776470588235294</v>
      </c>
      <c r="W500" s="43" t="s">
        <v>212</v>
      </c>
      <c r="X500" s="72"/>
      <c r="Y500" s="16">
        <f t="shared" si="64"/>
        <v>3.3</v>
      </c>
      <c r="Z500" s="16">
        <f t="shared" si="59"/>
        <v>5.4</v>
      </c>
      <c r="AA500" s="16">
        <f t="shared" si="60"/>
        <v>91.3</v>
      </c>
      <c r="AB500" s="22">
        <f t="shared" si="61"/>
        <v>3.65</v>
      </c>
      <c r="AC500" s="15"/>
      <c r="AD500" s="22">
        <v>9.7979166666666673E-2</v>
      </c>
      <c r="AE500" s="15"/>
      <c r="AF500" s="22">
        <f t="shared" si="62"/>
        <v>5.8</v>
      </c>
      <c r="AG500" s="22">
        <f t="shared" si="63"/>
        <v>1.4</v>
      </c>
      <c r="AH500" s="20"/>
      <c r="AI500" s="21"/>
      <c r="AJ500">
        <v>19.265094959999999</v>
      </c>
      <c r="AK500" s="22">
        <v>100</v>
      </c>
      <c r="AL500">
        <v>18.496315110000001</v>
      </c>
      <c r="AM500" s="22">
        <v>2</v>
      </c>
      <c r="AN500">
        <v>266.51641610000001</v>
      </c>
      <c r="AO500">
        <v>3.4763851080000001</v>
      </c>
      <c r="AP500" s="22">
        <v>2</v>
      </c>
      <c r="AQ500">
        <v>0</v>
      </c>
      <c r="AR500">
        <v>53.824541369999999</v>
      </c>
      <c r="AS500" s="25" t="s">
        <v>249</v>
      </c>
      <c r="AU500" t="s">
        <v>275</v>
      </c>
      <c r="AV500" s="21"/>
      <c r="AW500" s="21"/>
      <c r="AX500" s="75"/>
      <c r="AZ500" s="16"/>
      <c r="BA500">
        <v>4.6399999999999997</v>
      </c>
      <c r="BB500">
        <v>3.92</v>
      </c>
      <c r="BC500">
        <v>2.79</v>
      </c>
      <c r="BD500" s="22"/>
      <c r="BE500" s="22"/>
      <c r="BF500">
        <v>6.95</v>
      </c>
      <c r="BG500" s="77">
        <v>39598.583333333336</v>
      </c>
      <c r="BH500" s="21" t="s">
        <v>309</v>
      </c>
      <c r="BI500">
        <v>43.9</v>
      </c>
      <c r="BJ500" s="25" t="s">
        <v>281</v>
      </c>
      <c r="BK500" s="15"/>
      <c r="BL500" s="19"/>
      <c r="BM500" s="15"/>
      <c r="BN500" s="15"/>
      <c r="BO500" s="22"/>
      <c r="BP500" s="22"/>
      <c r="BQ500" t="s">
        <v>305</v>
      </c>
      <c r="BR500" s="16">
        <v>16.88</v>
      </c>
      <c r="BT500" s="16">
        <v>0.15</v>
      </c>
      <c r="BU500" s="65"/>
      <c r="BV500">
        <v>20</v>
      </c>
    </row>
    <row r="501" spans="1:74">
      <c r="A501" s="19" t="s">
        <v>269</v>
      </c>
      <c r="B501" s="19">
        <v>1</v>
      </c>
      <c r="C501" t="s">
        <v>258</v>
      </c>
      <c r="D501">
        <v>2</v>
      </c>
      <c r="E501" s="15"/>
      <c r="F501" t="s">
        <v>284</v>
      </c>
      <c r="G501" t="s">
        <v>312</v>
      </c>
      <c r="H501" t="s">
        <v>242</v>
      </c>
      <c r="I501" s="17">
        <f t="shared" si="57"/>
        <v>53.917659999999998</v>
      </c>
      <c r="J501" s="18">
        <f t="shared" si="58"/>
        <v>9.9448799999999995</v>
      </c>
      <c r="L501" s="73" t="s">
        <v>273</v>
      </c>
      <c r="M501">
        <v>1</v>
      </c>
      <c r="N501" s="19"/>
      <c r="O501" s="19"/>
      <c r="P501">
        <v>1.2</v>
      </c>
      <c r="Q501" s="21" t="s">
        <v>245</v>
      </c>
      <c r="R501" s="15">
        <v>144</v>
      </c>
      <c r="S501" s="22"/>
      <c r="T501" s="22"/>
      <c r="U501" s="76"/>
      <c r="V501">
        <v>1.7137647058823529</v>
      </c>
      <c r="W501" s="43" t="s">
        <v>212</v>
      </c>
      <c r="X501" s="72"/>
      <c r="Y501" s="16">
        <f t="shared" si="64"/>
        <v>3.3</v>
      </c>
      <c r="Z501" s="16">
        <f t="shared" si="59"/>
        <v>5.4</v>
      </c>
      <c r="AA501" s="16">
        <f t="shared" si="60"/>
        <v>91.3</v>
      </c>
      <c r="AB501" s="22">
        <f t="shared" si="61"/>
        <v>3.65</v>
      </c>
      <c r="AC501" s="15"/>
      <c r="AD501" s="22">
        <v>9.7979166666666673E-2</v>
      </c>
      <c r="AE501" s="15"/>
      <c r="AF501" s="22">
        <f t="shared" si="62"/>
        <v>5.8</v>
      </c>
      <c r="AG501" s="22">
        <f t="shared" si="63"/>
        <v>1.4</v>
      </c>
      <c r="AH501" s="20"/>
      <c r="AI501" s="21"/>
      <c r="AJ501">
        <v>19.761311110000001</v>
      </c>
      <c r="AK501" s="22">
        <v>100</v>
      </c>
      <c r="AL501">
        <v>18.650288889999999</v>
      </c>
      <c r="AM501" s="22">
        <v>2</v>
      </c>
      <c r="AN501">
        <v>481.3811111</v>
      </c>
      <c r="AO501">
        <v>5.9517255560000004</v>
      </c>
      <c r="AP501" s="22">
        <v>2</v>
      </c>
      <c r="AQ501">
        <v>0</v>
      </c>
      <c r="AR501">
        <v>44.474888890000003</v>
      </c>
      <c r="AS501" s="25" t="s">
        <v>249</v>
      </c>
      <c r="AU501" t="s">
        <v>275</v>
      </c>
      <c r="AV501" s="21"/>
      <c r="AW501" s="21"/>
      <c r="AX501" s="75"/>
      <c r="AZ501" s="16"/>
      <c r="BA501">
        <v>4.6399999999999997</v>
      </c>
      <c r="BB501">
        <v>3.92</v>
      </c>
      <c r="BC501">
        <v>2.79</v>
      </c>
      <c r="BD501" s="22"/>
      <c r="BE501" s="22"/>
      <c r="BF501">
        <v>6.95</v>
      </c>
      <c r="BG501" s="77">
        <v>39598.590277777781</v>
      </c>
      <c r="BH501" s="21" t="s">
        <v>309</v>
      </c>
      <c r="BI501">
        <v>43.9</v>
      </c>
      <c r="BJ501" s="25" t="s">
        <v>281</v>
      </c>
      <c r="BK501" s="15"/>
      <c r="BL501" s="19"/>
      <c r="BM501" s="15"/>
      <c r="BN501" s="15"/>
      <c r="BO501" s="22"/>
      <c r="BP501" s="22"/>
      <c r="BQ501" t="s">
        <v>305</v>
      </c>
      <c r="BR501" s="16">
        <v>16.88</v>
      </c>
      <c r="BT501" s="16">
        <v>0.15</v>
      </c>
      <c r="BU501" s="65"/>
      <c r="BV501">
        <v>20</v>
      </c>
    </row>
    <row r="502" spans="1:74">
      <c r="A502" s="19" t="s">
        <v>269</v>
      </c>
      <c r="B502" s="19">
        <v>1</v>
      </c>
      <c r="C502" t="s">
        <v>258</v>
      </c>
      <c r="D502">
        <v>2</v>
      </c>
      <c r="E502" s="15"/>
      <c r="F502" t="s">
        <v>284</v>
      </c>
      <c r="G502" t="s">
        <v>312</v>
      </c>
      <c r="H502" t="s">
        <v>242</v>
      </c>
      <c r="I502" s="17">
        <f t="shared" si="57"/>
        <v>53.917659999999998</v>
      </c>
      <c r="J502" s="18">
        <f t="shared" si="58"/>
        <v>9.9448799999999995</v>
      </c>
      <c r="L502" s="73" t="s">
        <v>273</v>
      </c>
      <c r="M502">
        <v>2</v>
      </c>
      <c r="N502" s="19"/>
      <c r="O502" s="19"/>
      <c r="P502">
        <v>3.1</v>
      </c>
      <c r="Q502" s="21" t="s">
        <v>245</v>
      </c>
      <c r="R502" s="15">
        <v>144</v>
      </c>
      <c r="S502" s="22"/>
      <c r="T502" s="22"/>
      <c r="U502" s="76"/>
      <c r="V502">
        <v>0.68517647058823528</v>
      </c>
      <c r="W502" s="43" t="s">
        <v>212</v>
      </c>
      <c r="X502" s="72"/>
      <c r="Y502" s="16">
        <f t="shared" si="64"/>
        <v>3.3</v>
      </c>
      <c r="Z502" s="16">
        <f t="shared" si="59"/>
        <v>5.4</v>
      </c>
      <c r="AA502" s="16">
        <f t="shared" si="60"/>
        <v>91.3</v>
      </c>
      <c r="AB502" s="22">
        <f t="shared" si="61"/>
        <v>3.65</v>
      </c>
      <c r="AC502" s="15"/>
      <c r="AD502" s="22">
        <v>9.7979166666666673E-2</v>
      </c>
      <c r="AE502" s="15"/>
      <c r="AF502" s="22">
        <f t="shared" si="62"/>
        <v>5.8</v>
      </c>
      <c r="AG502" s="22">
        <f t="shared" si="63"/>
        <v>1.4</v>
      </c>
      <c r="AH502" s="20"/>
      <c r="AI502" s="21"/>
      <c r="AJ502">
        <v>19.130803700000001</v>
      </c>
      <c r="AK502" s="22">
        <v>100</v>
      </c>
      <c r="AL502">
        <v>18.241603699999999</v>
      </c>
      <c r="AM502" s="22">
        <v>2</v>
      </c>
      <c r="AN502">
        <v>357.08029629999999</v>
      </c>
      <c r="AO502">
        <v>4.5661759259999997</v>
      </c>
      <c r="AP502" s="22">
        <v>2</v>
      </c>
      <c r="AQ502">
        <v>0</v>
      </c>
      <c r="AR502">
        <v>48.366511109999998</v>
      </c>
      <c r="AS502" s="25" t="s">
        <v>249</v>
      </c>
      <c r="AU502" t="s">
        <v>275</v>
      </c>
      <c r="AV502" s="21"/>
      <c r="AW502" s="21"/>
      <c r="AX502" s="75"/>
      <c r="AZ502" s="16"/>
      <c r="BA502">
        <v>4.6399999999999997</v>
      </c>
      <c r="BB502">
        <v>3.92</v>
      </c>
      <c r="BC502">
        <v>2.79</v>
      </c>
      <c r="BD502" s="22"/>
      <c r="BE502" s="22"/>
      <c r="BF502">
        <v>6.95</v>
      </c>
      <c r="BG502" s="77">
        <v>39598.590277777781</v>
      </c>
      <c r="BH502" s="21" t="s">
        <v>309</v>
      </c>
      <c r="BI502">
        <v>43.9</v>
      </c>
      <c r="BJ502" s="25" t="s">
        <v>281</v>
      </c>
      <c r="BK502" s="15"/>
      <c r="BL502" s="19"/>
      <c r="BM502" s="15"/>
      <c r="BN502" s="15"/>
      <c r="BO502" s="22"/>
      <c r="BP502" s="22"/>
      <c r="BQ502" t="s">
        <v>305</v>
      </c>
      <c r="BR502" s="16">
        <v>16.88</v>
      </c>
      <c r="BT502" s="16">
        <v>0.15</v>
      </c>
      <c r="BU502" s="65"/>
      <c r="BV502">
        <v>20</v>
      </c>
    </row>
    <row r="503" spans="1:74">
      <c r="A503" s="19" t="s">
        <v>269</v>
      </c>
      <c r="B503" s="19">
        <v>1</v>
      </c>
      <c r="C503" t="s">
        <v>258</v>
      </c>
      <c r="D503">
        <v>2</v>
      </c>
      <c r="E503" s="15"/>
      <c r="F503" t="s">
        <v>284</v>
      </c>
      <c r="G503" t="s">
        <v>312</v>
      </c>
      <c r="H503" t="s">
        <v>242</v>
      </c>
      <c r="I503" s="17">
        <f t="shared" si="57"/>
        <v>53.917659999999998</v>
      </c>
      <c r="J503" s="18">
        <f t="shared" si="58"/>
        <v>9.9448799999999995</v>
      </c>
      <c r="L503" s="73" t="s">
        <v>273</v>
      </c>
      <c r="M503">
        <v>3</v>
      </c>
      <c r="N503" s="19"/>
      <c r="O503" s="19"/>
      <c r="P503">
        <v>13.7</v>
      </c>
      <c r="Q503" s="21" t="s">
        <v>245</v>
      </c>
      <c r="R503" s="15">
        <v>144</v>
      </c>
      <c r="S503" s="22"/>
      <c r="T503" s="22"/>
      <c r="U503" s="76"/>
      <c r="V503">
        <v>0.126</v>
      </c>
      <c r="W503" s="43" t="s">
        <v>212</v>
      </c>
      <c r="X503" s="72"/>
      <c r="Y503" s="16">
        <f t="shared" si="64"/>
        <v>3.3</v>
      </c>
      <c r="Z503" s="16">
        <f t="shared" si="59"/>
        <v>5.4</v>
      </c>
      <c r="AA503" s="16">
        <f t="shared" si="60"/>
        <v>91.3</v>
      </c>
      <c r="AB503" s="22">
        <f t="shared" si="61"/>
        <v>3.65</v>
      </c>
      <c r="AC503" s="15"/>
      <c r="AD503" s="22">
        <v>9.7979166666666673E-2</v>
      </c>
      <c r="AE503" s="15"/>
      <c r="AF503" s="22">
        <f t="shared" si="62"/>
        <v>5.8</v>
      </c>
      <c r="AG503" s="22">
        <f t="shared" si="63"/>
        <v>1.4</v>
      </c>
      <c r="AH503" s="20"/>
      <c r="AI503" s="21"/>
      <c r="AJ503">
        <v>17.462197440000001</v>
      </c>
      <c r="AK503" s="22">
        <v>100</v>
      </c>
      <c r="AL503">
        <v>16.385308970000001</v>
      </c>
      <c r="AM503" s="22">
        <v>2</v>
      </c>
      <c r="AN503">
        <v>210.1249407</v>
      </c>
      <c r="AO503">
        <v>3.434835128</v>
      </c>
      <c r="AP503" s="22">
        <v>2</v>
      </c>
      <c r="AQ503">
        <v>0</v>
      </c>
      <c r="AR503">
        <v>55.149165379999999</v>
      </c>
      <c r="AS503" s="25" t="s">
        <v>249</v>
      </c>
      <c r="AU503" t="s">
        <v>275</v>
      </c>
      <c r="AV503" s="21"/>
      <c r="AW503" s="21"/>
      <c r="AX503" s="75"/>
      <c r="AZ503" s="16"/>
      <c r="BA503">
        <v>4.6399999999999997</v>
      </c>
      <c r="BB503">
        <v>3.92</v>
      </c>
      <c r="BC503">
        <v>2.79</v>
      </c>
      <c r="BD503" s="22"/>
      <c r="BE503" s="22"/>
      <c r="BF503">
        <v>6.95</v>
      </c>
      <c r="BG503" s="77">
        <v>39598.590277777781</v>
      </c>
      <c r="BH503" s="21" t="s">
        <v>309</v>
      </c>
      <c r="BI503">
        <v>43.9</v>
      </c>
      <c r="BJ503" s="25" t="s">
        <v>281</v>
      </c>
      <c r="BK503" s="15"/>
      <c r="BL503" s="19"/>
      <c r="BM503" s="15"/>
      <c r="BN503" s="15"/>
      <c r="BO503" s="22"/>
      <c r="BP503" s="22"/>
      <c r="BQ503" t="s">
        <v>305</v>
      </c>
      <c r="BR503" s="16">
        <v>16.88</v>
      </c>
      <c r="BT503" s="16">
        <v>0.15</v>
      </c>
      <c r="BU503" s="65"/>
      <c r="BV503">
        <v>20</v>
      </c>
    </row>
    <row r="504" spans="1:74">
      <c r="A504" s="19" t="s">
        <v>269</v>
      </c>
      <c r="B504" s="19">
        <v>1</v>
      </c>
      <c r="C504" t="s">
        <v>258</v>
      </c>
      <c r="D504">
        <v>2</v>
      </c>
      <c r="E504" s="15"/>
      <c r="F504" t="s">
        <v>284</v>
      </c>
      <c r="G504" t="s">
        <v>312</v>
      </c>
      <c r="H504" t="s">
        <v>242</v>
      </c>
      <c r="I504" s="17">
        <f t="shared" si="57"/>
        <v>53.917659999999998</v>
      </c>
      <c r="J504" s="18">
        <f t="shared" si="58"/>
        <v>9.9448799999999995</v>
      </c>
      <c r="L504" s="73" t="s">
        <v>273</v>
      </c>
      <c r="M504">
        <v>4</v>
      </c>
      <c r="N504" s="19"/>
      <c r="O504" s="19"/>
      <c r="P504">
        <v>4.4000000000000004</v>
      </c>
      <c r="Q504" s="21" t="s">
        <v>245</v>
      </c>
      <c r="R504" s="15">
        <v>144</v>
      </c>
      <c r="S504" s="22"/>
      <c r="T504" s="22"/>
      <c r="U504" s="76"/>
      <c r="V504">
        <v>0.43152941176470588</v>
      </c>
      <c r="W504" s="43" t="s">
        <v>212</v>
      </c>
      <c r="X504" s="72"/>
      <c r="Y504" s="16">
        <f t="shared" si="64"/>
        <v>3.3</v>
      </c>
      <c r="Z504" s="16">
        <f t="shared" si="59"/>
        <v>5.4</v>
      </c>
      <c r="AA504" s="16">
        <f t="shared" si="60"/>
        <v>91.3</v>
      </c>
      <c r="AB504" s="22">
        <f t="shared" si="61"/>
        <v>3.65</v>
      </c>
      <c r="AC504" s="15"/>
      <c r="AD504" s="22">
        <v>9.7979166666666673E-2</v>
      </c>
      <c r="AE504" s="15"/>
      <c r="AF504" s="22">
        <f t="shared" si="62"/>
        <v>5.8</v>
      </c>
      <c r="AG504" s="22">
        <f t="shared" si="63"/>
        <v>1.4</v>
      </c>
      <c r="AH504" s="20"/>
      <c r="AI504" s="21"/>
      <c r="AJ504">
        <v>18.27285865</v>
      </c>
      <c r="AK504" s="22">
        <v>100</v>
      </c>
      <c r="AL504">
        <v>16.91707692</v>
      </c>
      <c r="AM504" s="22">
        <v>2</v>
      </c>
      <c r="AN504">
        <v>291.16251319999998</v>
      </c>
      <c r="AO504">
        <v>3.5617156730000001</v>
      </c>
      <c r="AP504" s="22">
        <v>2</v>
      </c>
      <c r="AQ504">
        <v>0</v>
      </c>
      <c r="AR504">
        <v>53.127152879999997</v>
      </c>
      <c r="AS504" s="25" t="s">
        <v>249</v>
      </c>
      <c r="AU504" t="s">
        <v>275</v>
      </c>
      <c r="AV504" s="21"/>
      <c r="AW504" s="21"/>
      <c r="AX504" s="75"/>
      <c r="AZ504" s="16"/>
      <c r="BA504">
        <v>4.6399999999999997</v>
      </c>
      <c r="BB504">
        <v>3.92</v>
      </c>
      <c r="BC504">
        <v>2.79</v>
      </c>
      <c r="BD504" s="22"/>
      <c r="BE504" s="22"/>
      <c r="BF504">
        <v>6.95</v>
      </c>
      <c r="BG504" s="77">
        <v>39598.590277777781</v>
      </c>
      <c r="BH504" s="21" t="s">
        <v>309</v>
      </c>
      <c r="BI504">
        <v>43.9</v>
      </c>
      <c r="BJ504" s="25" t="s">
        <v>281</v>
      </c>
      <c r="BK504" s="15"/>
      <c r="BL504" s="19"/>
      <c r="BM504" s="15"/>
      <c r="BN504" s="15"/>
      <c r="BO504" s="22"/>
      <c r="BP504" s="22"/>
      <c r="BQ504" t="s">
        <v>305</v>
      </c>
      <c r="BR504" s="16">
        <v>16.88</v>
      </c>
      <c r="BT504" s="16">
        <v>0.15</v>
      </c>
      <c r="BU504" s="65"/>
      <c r="BV504">
        <v>20</v>
      </c>
    </row>
    <row r="505" spans="1:74">
      <c r="A505" s="19" t="s">
        <v>269</v>
      </c>
      <c r="B505" s="19">
        <v>1</v>
      </c>
      <c r="C505" t="s">
        <v>258</v>
      </c>
      <c r="D505">
        <v>2</v>
      </c>
      <c r="E505" s="15"/>
      <c r="F505" t="s">
        <v>284</v>
      </c>
      <c r="G505" t="s">
        <v>312</v>
      </c>
      <c r="H505" t="s">
        <v>242</v>
      </c>
      <c r="I505" s="17">
        <f t="shared" si="57"/>
        <v>53.917659999999998</v>
      </c>
      <c r="J505" s="18">
        <f t="shared" si="58"/>
        <v>9.9448799999999995</v>
      </c>
      <c r="L505" s="73" t="s">
        <v>273</v>
      </c>
      <c r="M505">
        <v>5</v>
      </c>
      <c r="N505" s="19"/>
      <c r="O505" s="19"/>
      <c r="P505">
        <v>5.8</v>
      </c>
      <c r="Q505" s="21" t="s">
        <v>245</v>
      </c>
      <c r="R505" s="15">
        <v>144</v>
      </c>
      <c r="S505" s="22"/>
      <c r="T505" s="22"/>
      <c r="U505" s="76"/>
      <c r="V505">
        <v>0.24623529411764705</v>
      </c>
      <c r="W505" s="43" t="s">
        <v>212</v>
      </c>
      <c r="X505" s="72"/>
      <c r="Y505" s="16">
        <f t="shared" si="64"/>
        <v>3.3</v>
      </c>
      <c r="Z505" s="16">
        <f t="shared" si="59"/>
        <v>5.4</v>
      </c>
      <c r="AA505" s="16">
        <f t="shared" si="60"/>
        <v>91.3</v>
      </c>
      <c r="AB505" s="22">
        <f t="shared" si="61"/>
        <v>3.65</v>
      </c>
      <c r="AC505" s="15"/>
      <c r="AD505" s="22">
        <v>9.7979166666666673E-2</v>
      </c>
      <c r="AE505" s="15"/>
      <c r="AF505" s="22">
        <f t="shared" si="62"/>
        <v>5.8</v>
      </c>
      <c r="AG505" s="22">
        <f t="shared" si="63"/>
        <v>1.4</v>
      </c>
      <c r="AH505" s="20"/>
      <c r="AI505" s="21"/>
      <c r="AJ505">
        <v>19.09826812</v>
      </c>
      <c r="AK505" s="22">
        <v>100</v>
      </c>
      <c r="AL505">
        <v>18.044384059999999</v>
      </c>
      <c r="AM505" s="22">
        <v>2</v>
      </c>
      <c r="AN505">
        <v>285.1817107</v>
      </c>
      <c r="AO505">
        <v>3.6710324640000001</v>
      </c>
      <c r="AP505" s="22">
        <v>2</v>
      </c>
      <c r="AQ505">
        <v>0</v>
      </c>
      <c r="AR505">
        <v>51.55432029</v>
      </c>
      <c r="AS505" s="25" t="s">
        <v>249</v>
      </c>
      <c r="AU505" t="s">
        <v>275</v>
      </c>
      <c r="AV505" s="21"/>
      <c r="AW505" s="21"/>
      <c r="AX505" s="75"/>
      <c r="AZ505" s="16"/>
      <c r="BA505">
        <v>4.6399999999999997</v>
      </c>
      <c r="BB505">
        <v>3.92</v>
      </c>
      <c r="BC505">
        <v>2.79</v>
      </c>
      <c r="BD505" s="22"/>
      <c r="BE505" s="22"/>
      <c r="BF505">
        <v>6.95</v>
      </c>
      <c r="BG505" s="77">
        <v>39598.590277777781</v>
      </c>
      <c r="BH505" s="21" t="s">
        <v>309</v>
      </c>
      <c r="BI505">
        <v>43.9</v>
      </c>
      <c r="BJ505" s="25" t="s">
        <v>281</v>
      </c>
      <c r="BK505" s="15"/>
      <c r="BL505" s="19"/>
      <c r="BM505" s="15"/>
      <c r="BN505" s="15"/>
      <c r="BO505" s="22"/>
      <c r="BP505" s="22"/>
      <c r="BQ505" t="s">
        <v>305</v>
      </c>
      <c r="BR505" s="16">
        <v>16.88</v>
      </c>
      <c r="BT505" s="16">
        <v>0.15</v>
      </c>
      <c r="BU505" s="65"/>
      <c r="BV505">
        <v>20</v>
      </c>
    </row>
    <row r="506" spans="1:74">
      <c r="A506" s="19" t="s">
        <v>269</v>
      </c>
      <c r="B506" s="19">
        <v>1</v>
      </c>
      <c r="C506" t="s">
        <v>258</v>
      </c>
      <c r="D506">
        <v>2</v>
      </c>
      <c r="E506" s="15"/>
      <c r="F506" t="s">
        <v>284</v>
      </c>
      <c r="G506" t="s">
        <v>312</v>
      </c>
      <c r="H506" t="s">
        <v>242</v>
      </c>
      <c r="I506" s="17">
        <f t="shared" si="57"/>
        <v>53.917659999999998</v>
      </c>
      <c r="J506" s="18">
        <f t="shared" si="58"/>
        <v>9.9448799999999995</v>
      </c>
      <c r="L506" s="73" t="s">
        <v>273</v>
      </c>
      <c r="M506">
        <v>6</v>
      </c>
      <c r="N506" s="19"/>
      <c r="O506" s="19"/>
      <c r="P506">
        <v>13.7</v>
      </c>
      <c r="Q506" s="21" t="s">
        <v>245</v>
      </c>
      <c r="R506" s="15">
        <v>144</v>
      </c>
      <c r="S506" s="22"/>
      <c r="T506" s="22"/>
      <c r="U506" s="76"/>
      <c r="V506">
        <v>6.5058823529411766E-2</v>
      </c>
      <c r="W506" s="43" t="s">
        <v>212</v>
      </c>
      <c r="X506" s="72"/>
      <c r="Y506" s="16">
        <f t="shared" si="64"/>
        <v>3.3</v>
      </c>
      <c r="Z506" s="16">
        <f t="shared" si="59"/>
        <v>5.4</v>
      </c>
      <c r="AA506" s="16">
        <f t="shared" si="60"/>
        <v>91.3</v>
      </c>
      <c r="AB506" s="22">
        <f t="shared" si="61"/>
        <v>3.65</v>
      </c>
      <c r="AC506" s="15"/>
      <c r="AD506" s="22">
        <v>9.7979166666666673E-2</v>
      </c>
      <c r="AE506" s="15"/>
      <c r="AF506" s="22">
        <f t="shared" si="62"/>
        <v>5.8</v>
      </c>
      <c r="AG506" s="22">
        <f t="shared" si="63"/>
        <v>1.4</v>
      </c>
      <c r="AH506" s="20"/>
      <c r="AI506" s="21"/>
      <c r="AJ506">
        <v>17.869421819999999</v>
      </c>
      <c r="AK506" s="22">
        <v>100</v>
      </c>
      <c r="AL506">
        <v>17.615414999999999</v>
      </c>
      <c r="AM506" s="22">
        <v>2</v>
      </c>
      <c r="AN506">
        <v>205.23773489999999</v>
      </c>
      <c r="AO506">
        <v>3.2873365909999999</v>
      </c>
      <c r="AP506" s="22">
        <v>2</v>
      </c>
      <c r="AQ506">
        <v>0</v>
      </c>
      <c r="AR506">
        <v>55.784879089999997</v>
      </c>
      <c r="AS506" s="25" t="s">
        <v>249</v>
      </c>
      <c r="AU506" t="s">
        <v>275</v>
      </c>
      <c r="AV506" s="21"/>
      <c r="AW506" s="21"/>
      <c r="AX506" s="75"/>
      <c r="AZ506" s="16"/>
      <c r="BA506">
        <v>4.6399999999999997</v>
      </c>
      <c r="BB506">
        <v>3.92</v>
      </c>
      <c r="BC506">
        <v>2.79</v>
      </c>
      <c r="BD506" s="22"/>
      <c r="BE506" s="22"/>
      <c r="BF506">
        <v>6.95</v>
      </c>
      <c r="BG506" s="77">
        <v>39598.590277777781</v>
      </c>
      <c r="BH506" s="21" t="s">
        <v>309</v>
      </c>
      <c r="BI506">
        <v>43.9</v>
      </c>
      <c r="BJ506" s="25" t="s">
        <v>281</v>
      </c>
      <c r="BK506" s="15"/>
      <c r="BL506" s="19"/>
      <c r="BM506" s="15"/>
      <c r="BN506" s="15"/>
      <c r="BO506" s="22"/>
      <c r="BP506" s="22"/>
      <c r="BQ506" t="s">
        <v>305</v>
      </c>
      <c r="BR506" s="16">
        <v>16.88</v>
      </c>
      <c r="BT506" s="16">
        <v>0.15</v>
      </c>
      <c r="BU506" s="65"/>
      <c r="BV506">
        <v>20</v>
      </c>
    </row>
    <row r="507" spans="1:74">
      <c r="A507" s="19" t="s">
        <v>269</v>
      </c>
      <c r="B507" s="19">
        <v>1</v>
      </c>
      <c r="C507" t="s">
        <v>258</v>
      </c>
      <c r="D507">
        <v>2</v>
      </c>
      <c r="E507" s="15"/>
      <c r="F507" t="s">
        <v>284</v>
      </c>
      <c r="G507" t="s">
        <v>312</v>
      </c>
      <c r="H507" t="s">
        <v>242</v>
      </c>
      <c r="I507" s="17">
        <f t="shared" ref="I507:I562" si="65">IF(D507=2,53.91766,54.31412)</f>
        <v>53.917659999999998</v>
      </c>
      <c r="J507" s="18">
        <f t="shared" ref="J507:J562" si="66">IF(D507=2,9.94488,9.97216)</f>
        <v>9.9448799999999995</v>
      </c>
      <c r="L507" s="73" t="s">
        <v>273</v>
      </c>
      <c r="M507">
        <v>7</v>
      </c>
      <c r="N507" s="19"/>
      <c r="O507" s="19"/>
      <c r="P507">
        <v>4.5999999999999996</v>
      </c>
      <c r="Q507" s="21" t="s">
        <v>245</v>
      </c>
      <c r="R507" s="15">
        <v>144</v>
      </c>
      <c r="S507" s="22"/>
      <c r="T507" s="22"/>
      <c r="U507" s="76"/>
      <c r="V507">
        <v>0.20176470588235293</v>
      </c>
      <c r="W507" s="43" t="s">
        <v>212</v>
      </c>
      <c r="X507" s="72"/>
      <c r="Y507" s="16">
        <f t="shared" si="64"/>
        <v>3.3</v>
      </c>
      <c r="Z507" s="16">
        <f t="shared" ref="Z507:Z562" si="67">IF(D507=2,5.4,28.9)</f>
        <v>5.4</v>
      </c>
      <c r="AA507" s="16">
        <f t="shared" ref="AA507:AA562" si="68">IF(D507=2,91.3,58.7)</f>
        <v>91.3</v>
      </c>
      <c r="AB507" s="22">
        <f t="shared" ref="AB507:AB562" si="69">IF(D507=2,3.65,1.74)</f>
        <v>3.65</v>
      </c>
      <c r="AC507" s="15"/>
      <c r="AD507" s="22">
        <v>9.7979166666666673E-2</v>
      </c>
      <c r="AE507" s="15"/>
      <c r="AF507" s="22">
        <f t="shared" ref="AF507:AF562" si="70">IF(D507=2,5.8,6.5)</f>
        <v>5.8</v>
      </c>
      <c r="AG507" s="22">
        <f t="shared" ref="AG507:AG562" si="71">IF(D507=2,1.4,1.55)</f>
        <v>1.4</v>
      </c>
      <c r="AH507" s="20"/>
      <c r="AI507" s="21"/>
      <c r="AJ507">
        <v>18.505991529999999</v>
      </c>
      <c r="AK507" s="22">
        <v>100</v>
      </c>
      <c r="AL507">
        <v>17.799808469999999</v>
      </c>
      <c r="AM507" s="22">
        <v>2</v>
      </c>
      <c r="AN507">
        <v>250.3358293</v>
      </c>
      <c r="AO507">
        <v>3.3907296370000002</v>
      </c>
      <c r="AP507" s="22">
        <v>2</v>
      </c>
      <c r="AQ507">
        <v>0</v>
      </c>
      <c r="AR507">
        <v>55.085150400000003</v>
      </c>
      <c r="AS507" s="25" t="s">
        <v>249</v>
      </c>
      <c r="AU507" t="s">
        <v>275</v>
      </c>
      <c r="AV507" s="21"/>
      <c r="AW507" s="21"/>
      <c r="AX507" s="75"/>
      <c r="AZ507" s="16"/>
      <c r="BA507">
        <v>4.6399999999999997</v>
      </c>
      <c r="BB507">
        <v>3.92</v>
      </c>
      <c r="BC507">
        <v>2.79</v>
      </c>
      <c r="BD507" s="22"/>
      <c r="BE507" s="22"/>
      <c r="BF507">
        <v>6.95</v>
      </c>
      <c r="BG507" s="77">
        <v>39598.590277777781</v>
      </c>
      <c r="BH507" s="21" t="s">
        <v>309</v>
      </c>
      <c r="BI507">
        <v>43.9</v>
      </c>
      <c r="BJ507" s="25" t="s">
        <v>281</v>
      </c>
      <c r="BK507" s="15"/>
      <c r="BL507" s="19"/>
      <c r="BM507" s="15"/>
      <c r="BN507" s="15"/>
      <c r="BO507" s="22"/>
      <c r="BP507" s="22"/>
      <c r="BQ507" t="s">
        <v>305</v>
      </c>
      <c r="BR507" s="16">
        <v>16.88</v>
      </c>
      <c r="BT507" s="16">
        <v>0.15</v>
      </c>
      <c r="BU507" s="65"/>
      <c r="BV507">
        <v>20</v>
      </c>
    </row>
    <row r="508" spans="1:74">
      <c r="A508" s="19" t="s">
        <v>269</v>
      </c>
      <c r="B508" s="19">
        <v>1</v>
      </c>
      <c r="C508" t="s">
        <v>258</v>
      </c>
      <c r="D508">
        <v>2</v>
      </c>
      <c r="E508" s="15"/>
      <c r="F508" t="s">
        <v>284</v>
      </c>
      <c r="G508" t="s">
        <v>312</v>
      </c>
      <c r="H508" t="s">
        <v>242</v>
      </c>
      <c r="I508" s="17">
        <f t="shared" si="65"/>
        <v>53.917659999999998</v>
      </c>
      <c r="J508" s="18">
        <f t="shared" si="66"/>
        <v>9.9448799999999995</v>
      </c>
      <c r="L508" s="73" t="s">
        <v>273</v>
      </c>
      <c r="M508">
        <v>8</v>
      </c>
      <c r="N508" s="19"/>
      <c r="O508" s="19"/>
      <c r="P508">
        <v>5</v>
      </c>
      <c r="Q508" s="21" t="s">
        <v>245</v>
      </c>
      <c r="R508" s="15">
        <v>144</v>
      </c>
      <c r="S508" s="22"/>
      <c r="T508" s="22"/>
      <c r="U508" s="76"/>
      <c r="V508">
        <v>0.21411764705882352</v>
      </c>
      <c r="W508" s="43" t="s">
        <v>212</v>
      </c>
      <c r="X508" s="72"/>
      <c r="Y508" s="16">
        <f t="shared" si="64"/>
        <v>3.3</v>
      </c>
      <c r="Z508" s="16">
        <f t="shared" si="67"/>
        <v>5.4</v>
      </c>
      <c r="AA508" s="16">
        <f t="shared" si="68"/>
        <v>91.3</v>
      </c>
      <c r="AB508" s="22">
        <f t="shared" si="69"/>
        <v>3.65</v>
      </c>
      <c r="AC508" s="15"/>
      <c r="AD508" s="22">
        <v>9.7979166666666673E-2</v>
      </c>
      <c r="AE508" s="15"/>
      <c r="AF508" s="22">
        <f t="shared" si="70"/>
        <v>5.8</v>
      </c>
      <c r="AG508" s="22">
        <f t="shared" si="71"/>
        <v>1.4</v>
      </c>
      <c r="AH508" s="20"/>
      <c r="AI508" s="21"/>
      <c r="AJ508">
        <v>19.279995320000001</v>
      </c>
      <c r="AK508" s="22">
        <v>100</v>
      </c>
      <c r="AL508">
        <v>18.515603240000001</v>
      </c>
      <c r="AM508" s="22">
        <v>2</v>
      </c>
      <c r="AN508">
        <v>265.37833339999997</v>
      </c>
      <c r="AO508">
        <v>3.4654705400000001</v>
      </c>
      <c r="AP508" s="22">
        <v>2</v>
      </c>
      <c r="AQ508">
        <v>0</v>
      </c>
      <c r="AR508">
        <v>53.842984889999997</v>
      </c>
      <c r="AS508" s="25" t="s">
        <v>249</v>
      </c>
      <c r="AU508" t="s">
        <v>275</v>
      </c>
      <c r="AV508" s="21"/>
      <c r="AW508" s="21"/>
      <c r="AX508" s="75"/>
      <c r="AZ508" s="16"/>
      <c r="BA508">
        <v>4.6399999999999997</v>
      </c>
      <c r="BB508">
        <v>3.92</v>
      </c>
      <c r="BC508">
        <v>2.79</v>
      </c>
      <c r="BD508" s="22"/>
      <c r="BE508" s="22"/>
      <c r="BF508">
        <v>6.95</v>
      </c>
      <c r="BG508" s="77">
        <v>39598.590277777781</v>
      </c>
      <c r="BH508" s="21" t="s">
        <v>309</v>
      </c>
      <c r="BI508">
        <v>43.9</v>
      </c>
      <c r="BJ508" s="25" t="s">
        <v>281</v>
      </c>
      <c r="BK508" s="15"/>
      <c r="BL508" s="19"/>
      <c r="BM508" s="15"/>
      <c r="BN508" s="15"/>
      <c r="BO508" s="22"/>
      <c r="BP508" s="22"/>
      <c r="BQ508" t="s">
        <v>305</v>
      </c>
      <c r="BR508" s="16">
        <v>16.88</v>
      </c>
      <c r="BT508" s="16">
        <v>0.15</v>
      </c>
      <c r="BU508" s="65"/>
      <c r="BV508">
        <v>20</v>
      </c>
    </row>
    <row r="509" spans="1:74">
      <c r="A509" s="19" t="s">
        <v>269</v>
      </c>
      <c r="B509" s="19">
        <v>1</v>
      </c>
      <c r="C509" t="s">
        <v>258</v>
      </c>
      <c r="D509">
        <v>2</v>
      </c>
      <c r="E509" s="15"/>
      <c r="F509" t="s">
        <v>284</v>
      </c>
      <c r="G509" t="s">
        <v>312</v>
      </c>
      <c r="H509" t="s">
        <v>243</v>
      </c>
      <c r="I509" s="17">
        <f t="shared" si="65"/>
        <v>53.917659999999998</v>
      </c>
      <c r="J509" s="18">
        <f t="shared" si="66"/>
        <v>9.9448799999999995</v>
      </c>
      <c r="L509" s="73" t="s">
        <v>273</v>
      </c>
      <c r="M509">
        <v>1</v>
      </c>
      <c r="N509" s="19"/>
      <c r="O509" s="19"/>
      <c r="P509">
        <v>1.4</v>
      </c>
      <c r="Q509" s="21" t="s">
        <v>245</v>
      </c>
      <c r="R509" s="15">
        <v>144</v>
      </c>
      <c r="S509" s="22"/>
      <c r="T509" s="22"/>
      <c r="U509" s="76"/>
      <c r="V509">
        <v>1.1430588235294117</v>
      </c>
      <c r="W509" s="43" t="s">
        <v>212</v>
      </c>
      <c r="X509" s="72"/>
      <c r="Y509" s="16">
        <f t="shared" si="64"/>
        <v>3.3</v>
      </c>
      <c r="Z509" s="16">
        <f t="shared" si="67"/>
        <v>5.4</v>
      </c>
      <c r="AA509" s="16">
        <f t="shared" si="68"/>
        <v>91.3</v>
      </c>
      <c r="AB509" s="22">
        <f t="shared" si="69"/>
        <v>3.65</v>
      </c>
      <c r="AC509" s="15"/>
      <c r="AD509" s="22">
        <v>9.7979166666666673E-2</v>
      </c>
      <c r="AE509" s="15"/>
      <c r="AF509" s="22">
        <f t="shared" si="70"/>
        <v>5.8</v>
      </c>
      <c r="AG509" s="22">
        <f t="shared" si="71"/>
        <v>1.4</v>
      </c>
      <c r="AH509" s="20"/>
      <c r="AI509" s="21"/>
      <c r="AJ509">
        <v>19.649811110000002</v>
      </c>
      <c r="AK509" s="22">
        <v>100</v>
      </c>
      <c r="AL509">
        <v>18.623577780000002</v>
      </c>
      <c r="AM509" s="22">
        <v>2</v>
      </c>
      <c r="AN509">
        <v>458.51166669999998</v>
      </c>
      <c r="AO509">
        <v>5.7944233330000001</v>
      </c>
      <c r="AP509" s="22">
        <v>2</v>
      </c>
      <c r="AQ509">
        <v>0</v>
      </c>
      <c r="AR509">
        <v>45.420488890000001</v>
      </c>
      <c r="AS509" s="25" t="s">
        <v>249</v>
      </c>
      <c r="AU509" t="s">
        <v>275</v>
      </c>
      <c r="AV509" s="21"/>
      <c r="AW509" s="21"/>
      <c r="AX509" s="75"/>
      <c r="AZ509" s="16"/>
      <c r="BA509">
        <v>4.6399999999999997</v>
      </c>
      <c r="BB509">
        <v>3.92</v>
      </c>
      <c r="BC509">
        <v>2.79</v>
      </c>
      <c r="BD509" s="22"/>
      <c r="BE509" s="22"/>
      <c r="BF509">
        <v>6.95</v>
      </c>
      <c r="BG509" s="77">
        <v>39598.597222222219</v>
      </c>
      <c r="BH509" s="21" t="s">
        <v>309</v>
      </c>
      <c r="BI509">
        <v>43.9</v>
      </c>
      <c r="BJ509" s="25" t="s">
        <v>281</v>
      </c>
      <c r="BK509" s="15"/>
      <c r="BL509" s="19"/>
      <c r="BM509" s="15"/>
      <c r="BN509" s="15"/>
      <c r="BO509" s="22"/>
      <c r="BP509" s="22"/>
      <c r="BQ509" t="s">
        <v>305</v>
      </c>
      <c r="BR509" s="16">
        <v>16.88</v>
      </c>
      <c r="BT509" s="16">
        <v>0.15</v>
      </c>
      <c r="BU509" s="65"/>
      <c r="BV509">
        <v>20</v>
      </c>
    </row>
    <row r="510" spans="1:74">
      <c r="A510" s="19" t="s">
        <v>269</v>
      </c>
      <c r="B510" s="19">
        <v>1</v>
      </c>
      <c r="C510" t="s">
        <v>258</v>
      </c>
      <c r="D510">
        <v>2</v>
      </c>
      <c r="E510" s="15"/>
      <c r="F510" t="s">
        <v>284</v>
      </c>
      <c r="G510" t="s">
        <v>312</v>
      </c>
      <c r="H510" t="s">
        <v>243</v>
      </c>
      <c r="I510" s="17">
        <f t="shared" si="65"/>
        <v>53.917659999999998</v>
      </c>
      <c r="J510" s="18">
        <f t="shared" si="66"/>
        <v>9.9448799999999995</v>
      </c>
      <c r="L510" s="73" t="s">
        <v>273</v>
      </c>
      <c r="M510">
        <v>2</v>
      </c>
      <c r="N510" s="19"/>
      <c r="O510" s="19"/>
      <c r="P510">
        <v>3.1</v>
      </c>
      <c r="Q510" s="21" t="s">
        <v>245</v>
      </c>
      <c r="R510" s="15">
        <v>144</v>
      </c>
      <c r="S510" s="22"/>
      <c r="T510" s="22"/>
      <c r="U510" s="76"/>
      <c r="V510">
        <v>0.46200000000000008</v>
      </c>
      <c r="W510" s="43" t="s">
        <v>212</v>
      </c>
      <c r="X510" s="72"/>
      <c r="Y510" s="16">
        <f t="shared" ref="Y510:Y565" si="72">IF(D510=2,3.3,12.4)</f>
        <v>3.3</v>
      </c>
      <c r="Z510" s="16">
        <f t="shared" si="67"/>
        <v>5.4</v>
      </c>
      <c r="AA510" s="16">
        <f t="shared" si="68"/>
        <v>91.3</v>
      </c>
      <c r="AB510" s="22">
        <f t="shared" si="69"/>
        <v>3.65</v>
      </c>
      <c r="AC510" s="15"/>
      <c r="AD510" s="22">
        <v>9.7979166666666673E-2</v>
      </c>
      <c r="AE510" s="15"/>
      <c r="AF510" s="22">
        <f t="shared" si="70"/>
        <v>5.8</v>
      </c>
      <c r="AG510" s="22">
        <f t="shared" si="71"/>
        <v>1.4</v>
      </c>
      <c r="AH510" s="20"/>
      <c r="AI510" s="21"/>
      <c r="AJ510">
        <v>19.0152</v>
      </c>
      <c r="AK510" s="22">
        <v>100</v>
      </c>
      <c r="AL510">
        <v>18.150739290000001</v>
      </c>
      <c r="AM510" s="22">
        <v>2</v>
      </c>
      <c r="AN510">
        <v>332.65806070000002</v>
      </c>
      <c r="AO510">
        <v>4.4344464290000003</v>
      </c>
      <c r="AP510" s="22">
        <v>2</v>
      </c>
      <c r="AQ510">
        <v>0</v>
      </c>
      <c r="AR510">
        <v>49.236278570000003</v>
      </c>
      <c r="AS510" s="25" t="s">
        <v>249</v>
      </c>
      <c r="AU510" t="s">
        <v>275</v>
      </c>
      <c r="AV510" s="21"/>
      <c r="AW510" s="21"/>
      <c r="AX510" s="75"/>
      <c r="AZ510" s="16"/>
      <c r="BA510">
        <v>4.6399999999999997</v>
      </c>
      <c r="BB510">
        <v>3.92</v>
      </c>
      <c r="BC510">
        <v>2.79</v>
      </c>
      <c r="BD510" s="22"/>
      <c r="BE510" s="22"/>
      <c r="BF510">
        <v>6.95</v>
      </c>
      <c r="BG510" s="77">
        <v>39598.597222222219</v>
      </c>
      <c r="BH510" s="21" t="s">
        <v>309</v>
      </c>
      <c r="BI510">
        <v>43.9</v>
      </c>
      <c r="BJ510" s="25" t="s">
        <v>281</v>
      </c>
      <c r="BK510" s="15"/>
      <c r="BL510" s="19"/>
      <c r="BM510" s="15"/>
      <c r="BN510" s="15"/>
      <c r="BO510" s="22"/>
      <c r="BP510" s="22"/>
      <c r="BQ510" t="s">
        <v>305</v>
      </c>
      <c r="BR510" s="16">
        <v>16.88</v>
      </c>
      <c r="BT510" s="16">
        <v>0.15</v>
      </c>
      <c r="BU510" s="65"/>
      <c r="BV510">
        <v>20</v>
      </c>
    </row>
    <row r="511" spans="1:74">
      <c r="A511" s="19" t="s">
        <v>269</v>
      </c>
      <c r="B511" s="19">
        <v>1</v>
      </c>
      <c r="C511" t="s">
        <v>258</v>
      </c>
      <c r="D511">
        <v>2</v>
      </c>
      <c r="E511" s="15"/>
      <c r="F511" t="s">
        <v>284</v>
      </c>
      <c r="G511" t="s">
        <v>312</v>
      </c>
      <c r="H511" t="s">
        <v>243</v>
      </c>
      <c r="I511" s="17">
        <f t="shared" si="65"/>
        <v>53.917659999999998</v>
      </c>
      <c r="J511" s="18">
        <f t="shared" si="66"/>
        <v>9.9448799999999995</v>
      </c>
      <c r="L511" s="73" t="s">
        <v>273</v>
      </c>
      <c r="M511">
        <v>3</v>
      </c>
      <c r="N511" s="19"/>
      <c r="O511" s="19"/>
      <c r="P511">
        <v>13.7</v>
      </c>
      <c r="Q511" s="21" t="s">
        <v>245</v>
      </c>
      <c r="R511" s="15">
        <v>144</v>
      </c>
      <c r="S511" s="22"/>
      <c r="T511" s="22"/>
      <c r="U511" s="76"/>
      <c r="V511">
        <v>0.10458823529411765</v>
      </c>
      <c r="W511" s="43" t="s">
        <v>212</v>
      </c>
      <c r="X511" s="72"/>
      <c r="Y511" s="16">
        <f t="shared" si="72"/>
        <v>3.3</v>
      </c>
      <c r="Z511" s="16">
        <f t="shared" si="67"/>
        <v>5.4</v>
      </c>
      <c r="AA511" s="16">
        <f t="shared" si="68"/>
        <v>91.3</v>
      </c>
      <c r="AB511" s="22">
        <f t="shared" si="69"/>
        <v>3.65</v>
      </c>
      <c r="AC511" s="15"/>
      <c r="AD511" s="22">
        <v>9.7979166666666673E-2</v>
      </c>
      <c r="AE511" s="15"/>
      <c r="AF511" s="22">
        <f t="shared" si="70"/>
        <v>5.8</v>
      </c>
      <c r="AG511" s="22">
        <f t="shared" si="71"/>
        <v>1.4</v>
      </c>
      <c r="AH511" s="20"/>
      <c r="AI511" s="21"/>
      <c r="AJ511">
        <v>17.46123077</v>
      </c>
      <c r="AK511" s="22">
        <v>100</v>
      </c>
      <c r="AL511">
        <v>16.35123205</v>
      </c>
      <c r="AM511" s="22">
        <v>2</v>
      </c>
      <c r="AN511">
        <v>210.07146639999999</v>
      </c>
      <c r="AO511">
        <v>3.3986347440000002</v>
      </c>
      <c r="AP511" s="22">
        <v>2</v>
      </c>
      <c r="AQ511">
        <v>0</v>
      </c>
      <c r="AR511">
        <v>55.205042310000003</v>
      </c>
      <c r="AS511" s="25" t="s">
        <v>249</v>
      </c>
      <c r="AU511" t="s">
        <v>275</v>
      </c>
      <c r="AV511" s="21"/>
      <c r="AW511" s="21"/>
      <c r="AX511" s="75"/>
      <c r="AZ511" s="16"/>
      <c r="BA511">
        <v>4.6399999999999997</v>
      </c>
      <c r="BB511">
        <v>3.92</v>
      </c>
      <c r="BC511">
        <v>2.79</v>
      </c>
      <c r="BD511" s="22"/>
      <c r="BE511" s="22"/>
      <c r="BF511">
        <v>6.95</v>
      </c>
      <c r="BG511" s="77">
        <v>39598.597222222219</v>
      </c>
      <c r="BH511" s="21" t="s">
        <v>309</v>
      </c>
      <c r="BI511">
        <v>43.9</v>
      </c>
      <c r="BJ511" s="25" t="s">
        <v>281</v>
      </c>
      <c r="BK511" s="15"/>
      <c r="BL511" s="19"/>
      <c r="BM511" s="15"/>
      <c r="BN511" s="15"/>
      <c r="BO511" s="22"/>
      <c r="BP511" s="22"/>
      <c r="BQ511" t="s">
        <v>305</v>
      </c>
      <c r="BR511" s="16">
        <v>16.88</v>
      </c>
      <c r="BT511" s="16">
        <v>0.15</v>
      </c>
      <c r="BU511" s="65"/>
      <c r="BV511">
        <v>20</v>
      </c>
    </row>
    <row r="512" spans="1:74">
      <c r="A512" s="19" t="s">
        <v>269</v>
      </c>
      <c r="B512" s="19">
        <v>1</v>
      </c>
      <c r="C512" t="s">
        <v>258</v>
      </c>
      <c r="D512">
        <v>2</v>
      </c>
      <c r="E512" s="15"/>
      <c r="F512" t="s">
        <v>284</v>
      </c>
      <c r="G512" t="s">
        <v>312</v>
      </c>
      <c r="H512" t="s">
        <v>243</v>
      </c>
      <c r="I512" s="17">
        <f t="shared" si="65"/>
        <v>53.917659999999998</v>
      </c>
      <c r="J512" s="18">
        <f t="shared" si="66"/>
        <v>9.9448799999999995</v>
      </c>
      <c r="L512" s="73" t="s">
        <v>273</v>
      </c>
      <c r="M512">
        <v>4</v>
      </c>
      <c r="N512" s="19"/>
      <c r="O512" s="19"/>
      <c r="P512">
        <v>4.4000000000000004</v>
      </c>
      <c r="Q512" s="21" t="s">
        <v>245</v>
      </c>
      <c r="R512" s="15">
        <v>144</v>
      </c>
      <c r="S512" s="22"/>
      <c r="T512" s="22"/>
      <c r="U512" s="76"/>
      <c r="V512">
        <v>0.37388235294117644</v>
      </c>
      <c r="W512" s="43" t="s">
        <v>212</v>
      </c>
      <c r="X512" s="72"/>
      <c r="Y512" s="16">
        <f t="shared" si="72"/>
        <v>3.3</v>
      </c>
      <c r="Z512" s="16">
        <f t="shared" si="67"/>
        <v>5.4</v>
      </c>
      <c r="AA512" s="16">
        <f t="shared" si="68"/>
        <v>91.3</v>
      </c>
      <c r="AB512" s="22">
        <f t="shared" si="69"/>
        <v>3.65</v>
      </c>
      <c r="AC512" s="15"/>
      <c r="AD512" s="22">
        <v>9.7979166666666673E-2</v>
      </c>
      <c r="AE512" s="15"/>
      <c r="AF512" s="22">
        <f t="shared" si="70"/>
        <v>5.8</v>
      </c>
      <c r="AG512" s="22">
        <f t="shared" si="71"/>
        <v>1.4</v>
      </c>
      <c r="AH512" s="20"/>
      <c r="AI512" s="21"/>
      <c r="AJ512">
        <v>18.293014419999999</v>
      </c>
      <c r="AK512" s="22">
        <v>100</v>
      </c>
      <c r="AL512">
        <v>16.938581729999999</v>
      </c>
      <c r="AM512" s="22">
        <v>2</v>
      </c>
      <c r="AN512">
        <v>290.52130169999998</v>
      </c>
      <c r="AO512">
        <v>3.5402473080000001</v>
      </c>
      <c r="AP512" s="22">
        <v>2</v>
      </c>
      <c r="AQ512">
        <v>0</v>
      </c>
      <c r="AR512">
        <v>53.170865380000002</v>
      </c>
      <c r="AS512" s="25" t="s">
        <v>249</v>
      </c>
      <c r="AU512" t="s">
        <v>275</v>
      </c>
      <c r="AV512" s="21"/>
      <c r="AW512" s="21"/>
      <c r="AX512" s="75"/>
      <c r="AZ512" s="16"/>
      <c r="BA512">
        <v>4.6399999999999997</v>
      </c>
      <c r="BB512">
        <v>3.92</v>
      </c>
      <c r="BC512">
        <v>2.79</v>
      </c>
      <c r="BD512" s="22"/>
      <c r="BE512" s="22"/>
      <c r="BF512">
        <v>6.95</v>
      </c>
      <c r="BG512" s="77">
        <v>39598.597222222219</v>
      </c>
      <c r="BH512" s="21" t="s">
        <v>309</v>
      </c>
      <c r="BI512">
        <v>43.9</v>
      </c>
      <c r="BJ512" s="25" t="s">
        <v>281</v>
      </c>
      <c r="BK512" s="15"/>
      <c r="BL512" s="19"/>
      <c r="BM512" s="15"/>
      <c r="BN512" s="15"/>
      <c r="BO512" s="22"/>
      <c r="BP512" s="22"/>
      <c r="BQ512" t="s">
        <v>305</v>
      </c>
      <c r="BR512" s="16">
        <v>16.88</v>
      </c>
      <c r="BT512" s="16">
        <v>0.15</v>
      </c>
      <c r="BU512" s="65"/>
      <c r="BV512">
        <v>20</v>
      </c>
    </row>
    <row r="513" spans="1:74">
      <c r="A513" s="19" t="s">
        <v>269</v>
      </c>
      <c r="B513" s="19">
        <v>1</v>
      </c>
      <c r="C513" t="s">
        <v>258</v>
      </c>
      <c r="D513">
        <v>2</v>
      </c>
      <c r="E513" s="15"/>
      <c r="F513" t="s">
        <v>284</v>
      </c>
      <c r="G513" t="s">
        <v>312</v>
      </c>
      <c r="H513" t="s">
        <v>243</v>
      </c>
      <c r="I513" s="17">
        <f t="shared" si="65"/>
        <v>53.917659999999998</v>
      </c>
      <c r="J513" s="18">
        <f t="shared" si="66"/>
        <v>9.9448799999999995</v>
      </c>
      <c r="L513" s="73" t="s">
        <v>273</v>
      </c>
      <c r="M513">
        <v>5</v>
      </c>
      <c r="N513" s="19"/>
      <c r="O513" s="19"/>
      <c r="P513">
        <v>5.6</v>
      </c>
      <c r="Q513" s="21" t="s">
        <v>245</v>
      </c>
      <c r="R513" s="15">
        <v>144</v>
      </c>
      <c r="S513" s="22"/>
      <c r="T513" s="22"/>
      <c r="U513" s="76"/>
      <c r="V513">
        <v>0.19929411764705882</v>
      </c>
      <c r="W513" s="43" t="s">
        <v>212</v>
      </c>
      <c r="X513" s="72"/>
      <c r="Y513" s="16">
        <f t="shared" si="72"/>
        <v>3.3</v>
      </c>
      <c r="Z513" s="16">
        <f t="shared" si="67"/>
        <v>5.4</v>
      </c>
      <c r="AA513" s="16">
        <f t="shared" si="68"/>
        <v>91.3</v>
      </c>
      <c r="AB513" s="22">
        <f t="shared" si="69"/>
        <v>3.65</v>
      </c>
      <c r="AC513" s="15"/>
      <c r="AD513" s="22">
        <v>9.7979166666666673E-2</v>
      </c>
      <c r="AE513" s="15"/>
      <c r="AF513" s="22">
        <f t="shared" si="70"/>
        <v>5.8</v>
      </c>
      <c r="AG513" s="22">
        <f t="shared" si="71"/>
        <v>1.4</v>
      </c>
      <c r="AH513" s="20"/>
      <c r="AI513" s="21"/>
      <c r="AJ513">
        <v>19.08901522</v>
      </c>
      <c r="AK513" s="22">
        <v>100</v>
      </c>
      <c r="AL513">
        <v>18.057866669999999</v>
      </c>
      <c r="AM513" s="22">
        <v>2</v>
      </c>
      <c r="AN513">
        <v>281.78443900000002</v>
      </c>
      <c r="AO513">
        <v>3.6521351449999999</v>
      </c>
      <c r="AP513" s="22">
        <v>2</v>
      </c>
      <c r="AQ513">
        <v>0</v>
      </c>
      <c r="AR513">
        <v>51.619208700000001</v>
      </c>
      <c r="AS513" s="25" t="s">
        <v>249</v>
      </c>
      <c r="AU513" t="s">
        <v>275</v>
      </c>
      <c r="AV513" s="21"/>
      <c r="AW513" s="21"/>
      <c r="AX513" s="75"/>
      <c r="AZ513" s="16"/>
      <c r="BA513">
        <v>4.6399999999999997</v>
      </c>
      <c r="BB513">
        <v>3.92</v>
      </c>
      <c r="BC513">
        <v>2.79</v>
      </c>
      <c r="BD513" s="22"/>
      <c r="BE513" s="22"/>
      <c r="BF513">
        <v>6.95</v>
      </c>
      <c r="BG513" s="77">
        <v>39598.597222222219</v>
      </c>
      <c r="BH513" s="21" t="s">
        <v>309</v>
      </c>
      <c r="BI513">
        <v>43.9</v>
      </c>
      <c r="BJ513" s="25" t="s">
        <v>281</v>
      </c>
      <c r="BK513" s="15"/>
      <c r="BL513" s="19"/>
      <c r="BM513" s="15"/>
      <c r="BN513" s="15"/>
      <c r="BO513" s="22"/>
      <c r="BP513" s="22"/>
      <c r="BQ513" t="s">
        <v>305</v>
      </c>
      <c r="BR513" s="16">
        <v>16.88</v>
      </c>
      <c r="BT513" s="16">
        <v>0.15</v>
      </c>
      <c r="BU513" s="65"/>
      <c r="BV513">
        <v>20</v>
      </c>
    </row>
    <row r="514" spans="1:74">
      <c r="A514" s="19" t="s">
        <v>269</v>
      </c>
      <c r="B514" s="19">
        <v>1</v>
      </c>
      <c r="C514" t="s">
        <v>258</v>
      </c>
      <c r="D514">
        <v>2</v>
      </c>
      <c r="E514" s="15"/>
      <c r="F514" t="s">
        <v>284</v>
      </c>
      <c r="G514" t="s">
        <v>312</v>
      </c>
      <c r="H514" t="s">
        <v>243</v>
      </c>
      <c r="I514" s="17">
        <f t="shared" si="65"/>
        <v>53.917659999999998</v>
      </c>
      <c r="J514" s="18">
        <f t="shared" si="66"/>
        <v>9.9448799999999995</v>
      </c>
      <c r="L514" s="73" t="s">
        <v>273</v>
      </c>
      <c r="M514">
        <v>6</v>
      </c>
      <c r="N514" s="19"/>
      <c r="O514" s="19"/>
      <c r="P514">
        <v>14</v>
      </c>
      <c r="Q514" s="21" t="s">
        <v>245</v>
      </c>
      <c r="R514" s="15">
        <v>144</v>
      </c>
      <c r="S514" s="22"/>
      <c r="T514" s="22"/>
      <c r="U514" s="76"/>
      <c r="V514">
        <v>4.2823529411764705E-2</v>
      </c>
      <c r="W514" s="43" t="s">
        <v>212</v>
      </c>
      <c r="X514" s="72"/>
      <c r="Y514" s="16">
        <f t="shared" si="72"/>
        <v>3.3</v>
      </c>
      <c r="Z514" s="16">
        <f t="shared" si="67"/>
        <v>5.4</v>
      </c>
      <c r="AA514" s="16">
        <f t="shared" si="68"/>
        <v>91.3</v>
      </c>
      <c r="AB514" s="22">
        <f t="shared" si="69"/>
        <v>3.65</v>
      </c>
      <c r="AC514" s="15"/>
      <c r="AD514" s="22">
        <v>9.7979166666666673E-2</v>
      </c>
      <c r="AE514" s="15"/>
      <c r="AF514" s="22">
        <f t="shared" si="70"/>
        <v>5.8</v>
      </c>
      <c r="AG514" s="22">
        <f t="shared" si="71"/>
        <v>1.4</v>
      </c>
      <c r="AH514" s="20"/>
      <c r="AI514" s="21"/>
      <c r="AJ514">
        <v>17.899971619999999</v>
      </c>
      <c r="AK514" s="22">
        <v>100</v>
      </c>
      <c r="AL514">
        <v>17.593949550000001</v>
      </c>
      <c r="AM514" s="22">
        <v>2</v>
      </c>
      <c r="AN514">
        <v>207.47308409999999</v>
      </c>
      <c r="AO514">
        <v>3.2802059460000002</v>
      </c>
      <c r="AP514" s="22">
        <v>2</v>
      </c>
      <c r="AQ514">
        <v>0</v>
      </c>
      <c r="AR514">
        <v>55.812976579999997</v>
      </c>
      <c r="AS514" s="25" t="s">
        <v>249</v>
      </c>
      <c r="AU514" t="s">
        <v>275</v>
      </c>
      <c r="AV514" s="21"/>
      <c r="AW514" s="21"/>
      <c r="AX514" s="75"/>
      <c r="AZ514" s="16"/>
      <c r="BA514">
        <v>4.6399999999999997</v>
      </c>
      <c r="BB514">
        <v>3.92</v>
      </c>
      <c r="BC514">
        <v>2.79</v>
      </c>
      <c r="BD514" s="22"/>
      <c r="BE514" s="22"/>
      <c r="BF514">
        <v>6.95</v>
      </c>
      <c r="BG514" s="77">
        <v>39598.597222222219</v>
      </c>
      <c r="BH514" s="21" t="s">
        <v>309</v>
      </c>
      <c r="BI514">
        <v>43.9</v>
      </c>
      <c r="BJ514" s="25" t="s">
        <v>281</v>
      </c>
      <c r="BK514" s="15"/>
      <c r="BL514" s="19"/>
      <c r="BM514" s="15"/>
      <c r="BN514" s="15"/>
      <c r="BO514" s="22"/>
      <c r="BP514" s="22"/>
      <c r="BQ514" t="s">
        <v>305</v>
      </c>
      <c r="BR514" s="16">
        <v>16.88</v>
      </c>
      <c r="BT514" s="16">
        <v>0.15</v>
      </c>
      <c r="BU514" s="65"/>
      <c r="BV514">
        <v>20</v>
      </c>
    </row>
    <row r="515" spans="1:74">
      <c r="A515" s="19" t="s">
        <v>269</v>
      </c>
      <c r="B515" s="19">
        <v>1</v>
      </c>
      <c r="C515" t="s">
        <v>258</v>
      </c>
      <c r="D515">
        <v>2</v>
      </c>
      <c r="E515" s="15"/>
      <c r="F515" t="s">
        <v>284</v>
      </c>
      <c r="G515" t="s">
        <v>312</v>
      </c>
      <c r="H515" t="s">
        <v>243</v>
      </c>
      <c r="I515" s="17">
        <f t="shared" si="65"/>
        <v>53.917659999999998</v>
      </c>
      <c r="J515" s="18">
        <f t="shared" si="66"/>
        <v>9.9448799999999995</v>
      </c>
      <c r="L515" s="73" t="s">
        <v>273</v>
      </c>
      <c r="M515">
        <v>7</v>
      </c>
      <c r="N515" s="19"/>
      <c r="O515" s="19"/>
      <c r="P515">
        <v>4.5</v>
      </c>
      <c r="Q515" s="21" t="s">
        <v>245</v>
      </c>
      <c r="R515" s="15">
        <v>144</v>
      </c>
      <c r="S515" s="22"/>
      <c r="T515" s="22"/>
      <c r="U515" s="76"/>
      <c r="V515">
        <v>0.17211764705882351</v>
      </c>
      <c r="W515" s="43" t="s">
        <v>212</v>
      </c>
      <c r="X515" s="72"/>
      <c r="Y515" s="16">
        <f t="shared" si="72"/>
        <v>3.3</v>
      </c>
      <c r="Z515" s="16">
        <f t="shared" si="67"/>
        <v>5.4</v>
      </c>
      <c r="AA515" s="16">
        <f t="shared" si="68"/>
        <v>91.3</v>
      </c>
      <c r="AB515" s="22">
        <f t="shared" si="69"/>
        <v>3.65</v>
      </c>
      <c r="AC515" s="15"/>
      <c r="AD515" s="22">
        <v>9.7979166666666673E-2</v>
      </c>
      <c r="AE515" s="15"/>
      <c r="AF515" s="22">
        <f t="shared" si="70"/>
        <v>5.8</v>
      </c>
      <c r="AG515" s="22">
        <f t="shared" si="71"/>
        <v>1.4</v>
      </c>
      <c r="AH515" s="20"/>
      <c r="AI515" s="21"/>
      <c r="AJ515">
        <v>18.55852329</v>
      </c>
      <c r="AK515" s="22">
        <v>100</v>
      </c>
      <c r="AL515">
        <v>17.840377910000001</v>
      </c>
      <c r="AM515" s="22">
        <v>2</v>
      </c>
      <c r="AN515">
        <v>252.12689030000001</v>
      </c>
      <c r="AO515">
        <v>3.3911555820000001</v>
      </c>
      <c r="AP515" s="22">
        <v>2</v>
      </c>
      <c r="AQ515">
        <v>0</v>
      </c>
      <c r="AR515">
        <v>55.050293570000001</v>
      </c>
      <c r="AS515" s="25" t="s">
        <v>249</v>
      </c>
      <c r="AU515" t="s">
        <v>275</v>
      </c>
      <c r="AV515" s="21"/>
      <c r="AW515" s="21"/>
      <c r="AX515" s="75"/>
      <c r="AZ515" s="16"/>
      <c r="BA515">
        <v>4.6399999999999997</v>
      </c>
      <c r="BB515">
        <v>3.92</v>
      </c>
      <c r="BC515">
        <v>2.79</v>
      </c>
      <c r="BD515" s="22"/>
      <c r="BE515" s="22"/>
      <c r="BF515">
        <v>6.95</v>
      </c>
      <c r="BG515" s="77">
        <v>39598.597222222219</v>
      </c>
      <c r="BH515" s="21" t="s">
        <v>309</v>
      </c>
      <c r="BI515">
        <v>43.9</v>
      </c>
      <c r="BJ515" s="25" t="s">
        <v>281</v>
      </c>
      <c r="BK515" s="15"/>
      <c r="BL515" s="19"/>
      <c r="BM515" s="15"/>
      <c r="BN515" s="15"/>
      <c r="BO515" s="22"/>
      <c r="BP515" s="22"/>
      <c r="BQ515" t="s">
        <v>305</v>
      </c>
      <c r="BR515" s="16">
        <v>16.88</v>
      </c>
      <c r="BT515" s="16">
        <v>0.15</v>
      </c>
      <c r="BU515" s="65"/>
      <c r="BV515">
        <v>20</v>
      </c>
    </row>
    <row r="516" spans="1:74">
      <c r="A516" s="19" t="s">
        <v>269</v>
      </c>
      <c r="B516" s="19">
        <v>1</v>
      </c>
      <c r="C516" t="s">
        <v>258</v>
      </c>
      <c r="D516">
        <v>2</v>
      </c>
      <c r="E516" s="15"/>
      <c r="F516" t="s">
        <v>284</v>
      </c>
      <c r="G516" t="s">
        <v>312</v>
      </c>
      <c r="H516" t="s">
        <v>243</v>
      </c>
      <c r="I516" s="17">
        <f t="shared" si="65"/>
        <v>53.917659999999998</v>
      </c>
      <c r="J516" s="18">
        <f t="shared" si="66"/>
        <v>9.9448799999999995</v>
      </c>
      <c r="L516" s="73" t="s">
        <v>273</v>
      </c>
      <c r="M516">
        <v>8</v>
      </c>
      <c r="N516" s="19"/>
      <c r="O516" s="19"/>
      <c r="P516">
        <v>4.9000000000000004</v>
      </c>
      <c r="Q516" s="21" t="s">
        <v>245</v>
      </c>
      <c r="R516" s="15">
        <v>144</v>
      </c>
      <c r="S516" s="22"/>
      <c r="T516" s="22"/>
      <c r="U516" s="76"/>
      <c r="V516">
        <v>0.12270588235294116</v>
      </c>
      <c r="W516" s="43" t="s">
        <v>212</v>
      </c>
      <c r="X516" s="72"/>
      <c r="Y516" s="16">
        <f t="shared" si="72"/>
        <v>3.3</v>
      </c>
      <c r="Z516" s="16">
        <f t="shared" si="67"/>
        <v>5.4</v>
      </c>
      <c r="AA516" s="16">
        <f t="shared" si="68"/>
        <v>91.3</v>
      </c>
      <c r="AB516" s="22">
        <f t="shared" si="69"/>
        <v>3.65</v>
      </c>
      <c r="AC516" s="15"/>
      <c r="AD516" s="22">
        <v>9.7979166666666673E-2</v>
      </c>
      <c r="AE516" s="15"/>
      <c r="AF516" s="22">
        <f t="shared" si="70"/>
        <v>5.8</v>
      </c>
      <c r="AG516" s="22">
        <f t="shared" si="71"/>
        <v>1.4</v>
      </c>
      <c r="AH516" s="20"/>
      <c r="AI516" s="21"/>
      <c r="AJ516">
        <v>19.306660569999998</v>
      </c>
      <c r="AK516" s="22">
        <v>100</v>
      </c>
      <c r="AL516">
        <v>18.55400036</v>
      </c>
      <c r="AM516" s="22">
        <v>2</v>
      </c>
      <c r="AN516">
        <v>263.2823429</v>
      </c>
      <c r="AO516">
        <v>3.450576667</v>
      </c>
      <c r="AP516" s="22">
        <v>2</v>
      </c>
      <c r="AQ516">
        <v>0</v>
      </c>
      <c r="AR516">
        <v>53.860416489999999</v>
      </c>
      <c r="AS516" s="25" t="s">
        <v>249</v>
      </c>
      <c r="AU516" t="s">
        <v>275</v>
      </c>
      <c r="AV516" s="21"/>
      <c r="AW516" s="21"/>
      <c r="AX516" s="75"/>
      <c r="AZ516" s="16"/>
      <c r="BA516">
        <v>4.6399999999999997</v>
      </c>
      <c r="BB516">
        <v>3.92</v>
      </c>
      <c r="BC516">
        <v>2.79</v>
      </c>
      <c r="BD516" s="22"/>
      <c r="BE516" s="22"/>
      <c r="BF516">
        <v>6.95</v>
      </c>
      <c r="BG516" s="77">
        <v>39598.597222222219</v>
      </c>
      <c r="BH516" s="21" t="s">
        <v>309</v>
      </c>
      <c r="BI516">
        <v>43.9</v>
      </c>
      <c r="BJ516" s="25" t="s">
        <v>281</v>
      </c>
      <c r="BK516" s="15"/>
      <c r="BL516" s="19"/>
      <c r="BM516" s="15"/>
      <c r="BN516" s="15"/>
      <c r="BO516" s="22"/>
      <c r="BP516" s="22"/>
      <c r="BQ516" t="s">
        <v>305</v>
      </c>
      <c r="BR516" s="16">
        <v>16.88</v>
      </c>
      <c r="BT516" s="16">
        <v>0.15</v>
      </c>
      <c r="BU516" s="65"/>
      <c r="BV516">
        <v>20</v>
      </c>
    </row>
    <row r="517" spans="1:74">
      <c r="A517" s="19" t="s">
        <v>269</v>
      </c>
      <c r="B517" s="19">
        <v>1</v>
      </c>
      <c r="C517" t="s">
        <v>258</v>
      </c>
      <c r="D517">
        <v>2</v>
      </c>
      <c r="E517" s="15"/>
      <c r="F517" t="s">
        <v>284</v>
      </c>
      <c r="G517" t="s">
        <v>312</v>
      </c>
      <c r="H517" t="s">
        <v>244</v>
      </c>
      <c r="I517" s="17">
        <f t="shared" si="65"/>
        <v>53.917659999999998</v>
      </c>
      <c r="J517" s="18">
        <f t="shared" si="66"/>
        <v>9.9448799999999995</v>
      </c>
      <c r="L517" s="73" t="s">
        <v>273</v>
      </c>
      <c r="M517">
        <v>1</v>
      </c>
      <c r="N517" s="19"/>
      <c r="O517" s="19"/>
      <c r="P517">
        <v>1.3</v>
      </c>
      <c r="Q517" s="21" t="s">
        <v>245</v>
      </c>
      <c r="R517" s="15">
        <v>144</v>
      </c>
      <c r="S517" s="22"/>
      <c r="T517" s="22"/>
      <c r="U517" s="76"/>
      <c r="V517">
        <v>1.0417647058823527</v>
      </c>
      <c r="W517" s="43" t="s">
        <v>212</v>
      </c>
      <c r="X517" s="72"/>
      <c r="Y517" s="16">
        <f t="shared" si="72"/>
        <v>3.3</v>
      </c>
      <c r="Z517" s="16">
        <f t="shared" si="67"/>
        <v>5.4</v>
      </c>
      <c r="AA517" s="16">
        <f t="shared" si="68"/>
        <v>91.3</v>
      </c>
      <c r="AB517" s="22">
        <f t="shared" si="69"/>
        <v>3.65</v>
      </c>
      <c r="AC517" s="15"/>
      <c r="AD517" s="22">
        <v>9.7979166666666673E-2</v>
      </c>
      <c r="AE517" s="15"/>
      <c r="AF517" s="22">
        <f t="shared" si="70"/>
        <v>5.8</v>
      </c>
      <c r="AG517" s="22">
        <f t="shared" si="71"/>
        <v>1.4</v>
      </c>
      <c r="AH517" s="20"/>
      <c r="AI517" s="21"/>
      <c r="AJ517">
        <v>19.504177779999999</v>
      </c>
      <c r="AK517" s="22">
        <v>100</v>
      </c>
      <c r="AL517">
        <v>18.593755560000002</v>
      </c>
      <c r="AM517" s="22">
        <v>2</v>
      </c>
      <c r="AN517">
        <v>443.92955560000001</v>
      </c>
      <c r="AO517">
        <v>5.6457211110000003</v>
      </c>
      <c r="AP517" s="22">
        <v>2</v>
      </c>
      <c r="AQ517">
        <v>0</v>
      </c>
      <c r="AR517">
        <v>46.376399999999997</v>
      </c>
      <c r="AS517" s="25" t="s">
        <v>249</v>
      </c>
      <c r="AU517" t="s">
        <v>275</v>
      </c>
      <c r="AV517" s="21"/>
      <c r="AW517" s="21"/>
      <c r="AX517" s="75"/>
      <c r="AZ517" s="16"/>
      <c r="BA517">
        <v>4.6399999999999997</v>
      </c>
      <c r="BB517">
        <v>3.92</v>
      </c>
      <c r="BC517">
        <v>2.79</v>
      </c>
      <c r="BD517" s="22"/>
      <c r="BE517" s="22"/>
      <c r="BF517">
        <v>6.95</v>
      </c>
      <c r="BG517" s="77">
        <v>39598.604166666664</v>
      </c>
      <c r="BH517" s="21" t="s">
        <v>309</v>
      </c>
      <c r="BI517">
        <v>43.9</v>
      </c>
      <c r="BJ517" s="25" t="s">
        <v>281</v>
      </c>
      <c r="BK517" s="15"/>
      <c r="BL517" s="19"/>
      <c r="BM517" s="15"/>
      <c r="BN517" s="15"/>
      <c r="BO517" s="22"/>
      <c r="BP517" s="22"/>
      <c r="BQ517" t="s">
        <v>305</v>
      </c>
      <c r="BR517" s="16">
        <v>16.88</v>
      </c>
      <c r="BT517" s="16">
        <v>0.15</v>
      </c>
      <c r="BU517" s="65"/>
      <c r="BV517">
        <v>20</v>
      </c>
    </row>
    <row r="518" spans="1:74">
      <c r="A518" s="19" t="s">
        <v>269</v>
      </c>
      <c r="B518" s="19">
        <v>1</v>
      </c>
      <c r="C518" t="s">
        <v>258</v>
      </c>
      <c r="D518">
        <v>2</v>
      </c>
      <c r="E518" s="15"/>
      <c r="F518" t="s">
        <v>284</v>
      </c>
      <c r="G518" t="s">
        <v>312</v>
      </c>
      <c r="H518" t="s">
        <v>244</v>
      </c>
      <c r="I518" s="17">
        <f t="shared" si="65"/>
        <v>53.917659999999998</v>
      </c>
      <c r="J518" s="18">
        <f t="shared" si="66"/>
        <v>9.9448799999999995</v>
      </c>
      <c r="L518" s="73" t="s">
        <v>273</v>
      </c>
      <c r="M518">
        <v>2</v>
      </c>
      <c r="N518" s="19"/>
      <c r="O518" s="19"/>
      <c r="P518">
        <v>3.1</v>
      </c>
      <c r="Q518" s="21" t="s">
        <v>245</v>
      </c>
      <c r="R518" s="15">
        <v>144</v>
      </c>
      <c r="S518" s="22"/>
      <c r="T518" s="22"/>
      <c r="U518" s="76"/>
      <c r="V518">
        <v>0.48917647058823521</v>
      </c>
      <c r="W518" s="43" t="s">
        <v>212</v>
      </c>
      <c r="X518" s="72"/>
      <c r="Y518" s="16">
        <f t="shared" si="72"/>
        <v>3.3</v>
      </c>
      <c r="Z518" s="16">
        <f t="shared" si="67"/>
        <v>5.4</v>
      </c>
      <c r="AA518" s="16">
        <f t="shared" si="68"/>
        <v>91.3</v>
      </c>
      <c r="AB518" s="22">
        <f t="shared" si="69"/>
        <v>3.65</v>
      </c>
      <c r="AC518" s="15"/>
      <c r="AD518" s="22">
        <v>9.7979166666666673E-2</v>
      </c>
      <c r="AE518" s="15"/>
      <c r="AF518" s="22">
        <f t="shared" si="70"/>
        <v>5.8</v>
      </c>
      <c r="AG518" s="22">
        <f t="shared" si="71"/>
        <v>1.4</v>
      </c>
      <c r="AH518" s="20"/>
      <c r="AI518" s="21"/>
      <c r="AJ518">
        <v>18.983037039999999</v>
      </c>
      <c r="AK518" s="22">
        <v>100</v>
      </c>
      <c r="AL518">
        <v>18.136099999999999</v>
      </c>
      <c r="AM518" s="22">
        <v>2</v>
      </c>
      <c r="AN518">
        <v>320.84558149999998</v>
      </c>
      <c r="AO518">
        <v>4.3548259260000002</v>
      </c>
      <c r="AP518" s="22">
        <v>2</v>
      </c>
      <c r="AQ518">
        <v>0</v>
      </c>
      <c r="AR518">
        <v>49.483311110000002</v>
      </c>
      <c r="AS518" s="25" t="s">
        <v>249</v>
      </c>
      <c r="AU518" t="s">
        <v>275</v>
      </c>
      <c r="AV518" s="21"/>
      <c r="AW518" s="21"/>
      <c r="AX518" s="75"/>
      <c r="AZ518" s="16"/>
      <c r="BA518">
        <v>4.6399999999999997</v>
      </c>
      <c r="BB518">
        <v>3.92</v>
      </c>
      <c r="BC518">
        <v>2.79</v>
      </c>
      <c r="BD518" s="22"/>
      <c r="BE518" s="22"/>
      <c r="BF518">
        <v>6.95</v>
      </c>
      <c r="BG518" s="77">
        <v>39598.604166666664</v>
      </c>
      <c r="BH518" s="21" t="s">
        <v>309</v>
      </c>
      <c r="BI518">
        <v>43.9</v>
      </c>
      <c r="BJ518" s="25" t="s">
        <v>281</v>
      </c>
      <c r="BK518" s="15"/>
      <c r="BL518" s="19"/>
      <c r="BM518" s="15"/>
      <c r="BN518" s="15"/>
      <c r="BO518" s="22"/>
      <c r="BP518" s="22"/>
      <c r="BQ518" t="s">
        <v>305</v>
      </c>
      <c r="BR518" s="16">
        <v>16.88</v>
      </c>
      <c r="BT518" s="16">
        <v>0.15</v>
      </c>
      <c r="BU518" s="65"/>
      <c r="BV518">
        <v>20</v>
      </c>
    </row>
    <row r="519" spans="1:74">
      <c r="A519" s="19" t="s">
        <v>269</v>
      </c>
      <c r="B519" s="19">
        <v>1</v>
      </c>
      <c r="C519" t="s">
        <v>258</v>
      </c>
      <c r="D519">
        <v>2</v>
      </c>
      <c r="E519" s="15"/>
      <c r="F519" t="s">
        <v>284</v>
      </c>
      <c r="G519" t="s">
        <v>312</v>
      </c>
      <c r="H519" t="s">
        <v>244</v>
      </c>
      <c r="I519" s="17">
        <f t="shared" si="65"/>
        <v>53.917659999999998</v>
      </c>
      <c r="J519" s="18">
        <f t="shared" si="66"/>
        <v>9.9448799999999995</v>
      </c>
      <c r="L519" s="73" t="s">
        <v>273</v>
      </c>
      <c r="M519">
        <v>3</v>
      </c>
      <c r="N519" s="19"/>
      <c r="O519" s="19"/>
      <c r="P519">
        <v>13.4</v>
      </c>
      <c r="Q519" s="21" t="s">
        <v>245</v>
      </c>
      <c r="R519" s="15">
        <v>144</v>
      </c>
      <c r="S519" s="22"/>
      <c r="T519" s="22"/>
      <c r="U519" s="76"/>
      <c r="V519">
        <v>0.13176470588235295</v>
      </c>
      <c r="W519" s="43" t="s">
        <v>212</v>
      </c>
      <c r="X519" s="72"/>
      <c r="Y519" s="16">
        <f t="shared" si="72"/>
        <v>3.3</v>
      </c>
      <c r="Z519" s="16">
        <f t="shared" si="67"/>
        <v>5.4</v>
      </c>
      <c r="AA519" s="16">
        <f t="shared" si="68"/>
        <v>91.3</v>
      </c>
      <c r="AB519" s="22">
        <f t="shared" si="69"/>
        <v>3.65</v>
      </c>
      <c r="AC519" s="15"/>
      <c r="AD519" s="22">
        <v>9.7979166666666673E-2</v>
      </c>
      <c r="AE519" s="15"/>
      <c r="AF519" s="22">
        <f t="shared" si="70"/>
        <v>5.8</v>
      </c>
      <c r="AG519" s="22">
        <f t="shared" si="71"/>
        <v>1.4</v>
      </c>
      <c r="AH519" s="20"/>
      <c r="AI519" s="21"/>
      <c r="AJ519">
        <v>17.402213159999999</v>
      </c>
      <c r="AK519" s="22">
        <v>100</v>
      </c>
      <c r="AL519">
        <v>16.32778158</v>
      </c>
      <c r="AM519" s="22">
        <v>2</v>
      </c>
      <c r="AN519">
        <v>200.2136629</v>
      </c>
      <c r="AO519">
        <v>3.3567135530000001</v>
      </c>
      <c r="AP519" s="22">
        <v>2</v>
      </c>
      <c r="AQ519">
        <v>0</v>
      </c>
      <c r="AR519">
        <v>55.469965790000003</v>
      </c>
      <c r="AS519" s="25" t="s">
        <v>249</v>
      </c>
      <c r="AU519" t="s">
        <v>275</v>
      </c>
      <c r="AV519" s="21"/>
      <c r="AW519" s="21"/>
      <c r="AX519" s="75"/>
      <c r="AZ519" s="16"/>
      <c r="BA519">
        <v>4.6399999999999997</v>
      </c>
      <c r="BB519">
        <v>3.92</v>
      </c>
      <c r="BC519">
        <v>2.79</v>
      </c>
      <c r="BD519" s="22"/>
      <c r="BE519" s="22"/>
      <c r="BF519">
        <v>6.95</v>
      </c>
      <c r="BG519" s="77">
        <v>39598.604166666664</v>
      </c>
      <c r="BH519" s="21" t="s">
        <v>309</v>
      </c>
      <c r="BI519">
        <v>43.9</v>
      </c>
      <c r="BJ519" s="25" t="s">
        <v>281</v>
      </c>
      <c r="BK519" s="15"/>
      <c r="BL519" s="19"/>
      <c r="BM519" s="15"/>
      <c r="BN519" s="15"/>
      <c r="BO519" s="22"/>
      <c r="BP519" s="22"/>
      <c r="BQ519" t="s">
        <v>305</v>
      </c>
      <c r="BR519" s="16">
        <v>16.88</v>
      </c>
      <c r="BT519" s="16">
        <v>0.15</v>
      </c>
      <c r="BU519" s="65"/>
      <c r="BV519">
        <v>20</v>
      </c>
    </row>
    <row r="520" spans="1:74">
      <c r="A520" s="19" t="s">
        <v>269</v>
      </c>
      <c r="B520" s="19">
        <v>1</v>
      </c>
      <c r="C520" t="s">
        <v>258</v>
      </c>
      <c r="D520">
        <v>2</v>
      </c>
      <c r="E520" s="15"/>
      <c r="F520" t="s">
        <v>284</v>
      </c>
      <c r="G520" t="s">
        <v>312</v>
      </c>
      <c r="H520" t="s">
        <v>244</v>
      </c>
      <c r="I520" s="17">
        <f t="shared" si="65"/>
        <v>53.917659999999998</v>
      </c>
      <c r="J520" s="18">
        <f t="shared" si="66"/>
        <v>9.9448799999999995</v>
      </c>
      <c r="L520" s="73" t="s">
        <v>273</v>
      </c>
      <c r="M520">
        <v>4</v>
      </c>
      <c r="N520" s="19"/>
      <c r="O520" s="19"/>
      <c r="P520">
        <v>4.8</v>
      </c>
      <c r="Q520" s="21" t="s">
        <v>245</v>
      </c>
      <c r="R520" s="15">
        <v>144</v>
      </c>
      <c r="S520" s="22"/>
      <c r="T520" s="22"/>
      <c r="U520" s="76"/>
      <c r="V520">
        <v>0.4496470588235294</v>
      </c>
      <c r="W520" s="43" t="s">
        <v>212</v>
      </c>
      <c r="X520" s="72"/>
      <c r="Y520" s="16">
        <f t="shared" si="72"/>
        <v>3.3</v>
      </c>
      <c r="Z520" s="16">
        <f t="shared" si="67"/>
        <v>5.4</v>
      </c>
      <c r="AA520" s="16">
        <f t="shared" si="68"/>
        <v>91.3</v>
      </c>
      <c r="AB520" s="22">
        <f t="shared" si="69"/>
        <v>3.65</v>
      </c>
      <c r="AC520" s="15"/>
      <c r="AD520" s="22">
        <v>9.7979166666666673E-2</v>
      </c>
      <c r="AE520" s="15"/>
      <c r="AF520" s="22">
        <f t="shared" si="70"/>
        <v>5.8</v>
      </c>
      <c r="AG520" s="22">
        <f t="shared" si="71"/>
        <v>1.4</v>
      </c>
      <c r="AH520" s="20"/>
      <c r="AI520" s="21"/>
      <c r="AJ520">
        <v>18.31216538</v>
      </c>
      <c r="AK520" s="22">
        <v>100</v>
      </c>
      <c r="AL520">
        <v>16.961545189999999</v>
      </c>
      <c r="AM520" s="22">
        <v>2</v>
      </c>
      <c r="AN520">
        <v>288.72963820000001</v>
      </c>
      <c r="AO520">
        <v>3.513792692</v>
      </c>
      <c r="AP520" s="22">
        <v>2</v>
      </c>
      <c r="AQ520">
        <v>0</v>
      </c>
      <c r="AR520">
        <v>53.224253849999997</v>
      </c>
      <c r="AS520" s="25" t="s">
        <v>249</v>
      </c>
      <c r="AU520" t="s">
        <v>275</v>
      </c>
      <c r="AV520" s="21"/>
      <c r="AW520" s="21"/>
      <c r="AX520" s="75"/>
      <c r="AZ520" s="16"/>
      <c r="BA520">
        <v>4.6399999999999997</v>
      </c>
      <c r="BB520">
        <v>3.92</v>
      </c>
      <c r="BC520">
        <v>2.79</v>
      </c>
      <c r="BD520" s="22"/>
      <c r="BE520" s="22"/>
      <c r="BF520">
        <v>6.95</v>
      </c>
      <c r="BG520" s="77">
        <v>39598.604166666664</v>
      </c>
      <c r="BH520" s="21" t="s">
        <v>309</v>
      </c>
      <c r="BI520">
        <v>43.9</v>
      </c>
      <c r="BJ520" s="25" t="s">
        <v>281</v>
      </c>
      <c r="BK520" s="15"/>
      <c r="BL520" s="19"/>
      <c r="BM520" s="15"/>
      <c r="BN520" s="15"/>
      <c r="BO520" s="22"/>
      <c r="BP520" s="22"/>
      <c r="BQ520" t="s">
        <v>305</v>
      </c>
      <c r="BR520" s="16">
        <v>16.88</v>
      </c>
      <c r="BT520" s="16">
        <v>0.15</v>
      </c>
      <c r="BU520" s="65"/>
      <c r="BV520">
        <v>20</v>
      </c>
    </row>
    <row r="521" spans="1:74">
      <c r="A521" s="19" t="s">
        <v>269</v>
      </c>
      <c r="B521" s="19">
        <v>1</v>
      </c>
      <c r="C521" t="s">
        <v>258</v>
      </c>
      <c r="D521">
        <v>2</v>
      </c>
      <c r="E521" s="15"/>
      <c r="F521" t="s">
        <v>284</v>
      </c>
      <c r="G521" t="s">
        <v>312</v>
      </c>
      <c r="H521" t="s">
        <v>244</v>
      </c>
      <c r="I521" s="17">
        <f t="shared" si="65"/>
        <v>53.917659999999998</v>
      </c>
      <c r="J521" s="18">
        <f t="shared" si="66"/>
        <v>9.9448799999999995</v>
      </c>
      <c r="L521" s="73" t="s">
        <v>273</v>
      </c>
      <c r="M521">
        <v>5</v>
      </c>
      <c r="N521" s="19"/>
      <c r="O521" s="19"/>
      <c r="P521">
        <v>5.8</v>
      </c>
      <c r="Q521" s="21" t="s">
        <v>245</v>
      </c>
      <c r="R521" s="15">
        <v>144</v>
      </c>
      <c r="S521" s="22"/>
      <c r="T521" s="22"/>
      <c r="U521" s="76"/>
      <c r="V521">
        <v>0.26600000000000001</v>
      </c>
      <c r="W521" s="43" t="s">
        <v>212</v>
      </c>
      <c r="X521" s="72"/>
      <c r="Y521" s="16">
        <f t="shared" si="72"/>
        <v>3.3</v>
      </c>
      <c r="Z521" s="16">
        <f t="shared" si="67"/>
        <v>5.4</v>
      </c>
      <c r="AA521" s="16">
        <f t="shared" si="68"/>
        <v>91.3</v>
      </c>
      <c r="AB521" s="22">
        <f t="shared" si="69"/>
        <v>3.65</v>
      </c>
      <c r="AC521" s="15"/>
      <c r="AD521" s="22">
        <v>9.7979166666666673E-2</v>
      </c>
      <c r="AE521" s="15"/>
      <c r="AF521" s="22">
        <f t="shared" si="70"/>
        <v>5.8</v>
      </c>
      <c r="AG521" s="22">
        <f t="shared" si="71"/>
        <v>1.4</v>
      </c>
      <c r="AH521" s="20"/>
      <c r="AI521" s="21"/>
      <c r="AJ521">
        <v>19.066507189999999</v>
      </c>
      <c r="AK521" s="22">
        <v>100</v>
      </c>
      <c r="AL521">
        <v>18.086302880000002</v>
      </c>
      <c r="AM521" s="22">
        <v>2</v>
      </c>
      <c r="AN521">
        <v>275.64146310000001</v>
      </c>
      <c r="AO521">
        <v>3.6259310070000002</v>
      </c>
      <c r="AP521" s="22">
        <v>2</v>
      </c>
      <c r="AQ521">
        <v>0</v>
      </c>
      <c r="AR521">
        <v>51.712747479999997</v>
      </c>
      <c r="AS521" s="25" t="s">
        <v>249</v>
      </c>
      <c r="AU521" t="s">
        <v>275</v>
      </c>
      <c r="AV521" s="21"/>
      <c r="AW521" s="21"/>
      <c r="AX521" s="75"/>
      <c r="AZ521" s="16"/>
      <c r="BA521">
        <v>4.6399999999999997</v>
      </c>
      <c r="BB521">
        <v>3.92</v>
      </c>
      <c r="BC521">
        <v>2.79</v>
      </c>
      <c r="BD521" s="22"/>
      <c r="BE521" s="22"/>
      <c r="BF521">
        <v>6.95</v>
      </c>
      <c r="BG521" s="77">
        <v>39598.604166666664</v>
      </c>
      <c r="BH521" s="21" t="s">
        <v>309</v>
      </c>
      <c r="BI521">
        <v>43.9</v>
      </c>
      <c r="BJ521" s="25" t="s">
        <v>281</v>
      </c>
      <c r="BK521" s="15"/>
      <c r="BL521" s="19"/>
      <c r="BM521" s="15"/>
      <c r="BN521" s="15"/>
      <c r="BO521" s="22"/>
      <c r="BP521" s="22"/>
      <c r="BQ521" t="s">
        <v>305</v>
      </c>
      <c r="BR521" s="16">
        <v>16.88</v>
      </c>
      <c r="BT521" s="16">
        <v>0.15</v>
      </c>
      <c r="BU521" s="65"/>
      <c r="BV521">
        <v>20</v>
      </c>
    </row>
    <row r="522" spans="1:74">
      <c r="A522" s="19" t="s">
        <v>269</v>
      </c>
      <c r="B522" s="19">
        <v>1</v>
      </c>
      <c r="C522" t="s">
        <v>258</v>
      </c>
      <c r="D522">
        <v>2</v>
      </c>
      <c r="E522" s="15"/>
      <c r="F522" t="s">
        <v>284</v>
      </c>
      <c r="G522" t="s">
        <v>312</v>
      </c>
      <c r="H522" t="s">
        <v>244</v>
      </c>
      <c r="I522" s="17">
        <f t="shared" si="65"/>
        <v>53.917659999999998</v>
      </c>
      <c r="J522" s="18">
        <f t="shared" si="66"/>
        <v>9.9448799999999995</v>
      </c>
      <c r="L522" s="73" t="s">
        <v>273</v>
      </c>
      <c r="M522">
        <v>6</v>
      </c>
      <c r="N522" s="19"/>
      <c r="O522" s="19"/>
      <c r="P522">
        <v>13.8</v>
      </c>
      <c r="Q522" s="21" t="s">
        <v>245</v>
      </c>
      <c r="R522" s="15">
        <v>144</v>
      </c>
      <c r="S522" s="22"/>
      <c r="T522" s="22"/>
      <c r="U522" s="76"/>
      <c r="V522">
        <v>6.7529411764705893E-2</v>
      </c>
      <c r="W522" s="43" t="s">
        <v>212</v>
      </c>
      <c r="X522" s="72"/>
      <c r="Y522" s="16">
        <f t="shared" si="72"/>
        <v>3.3</v>
      </c>
      <c r="Z522" s="16">
        <f t="shared" si="67"/>
        <v>5.4</v>
      </c>
      <c r="AA522" s="16">
        <f t="shared" si="68"/>
        <v>91.3</v>
      </c>
      <c r="AB522" s="22">
        <f t="shared" si="69"/>
        <v>3.65</v>
      </c>
      <c r="AC522" s="15"/>
      <c r="AD522" s="22">
        <v>9.7979166666666673E-2</v>
      </c>
      <c r="AE522" s="15"/>
      <c r="AF522" s="22">
        <f t="shared" si="70"/>
        <v>5.8</v>
      </c>
      <c r="AG522" s="22">
        <f t="shared" si="71"/>
        <v>1.4</v>
      </c>
      <c r="AH522" s="20"/>
      <c r="AI522" s="21"/>
      <c r="AJ522">
        <v>17.907044590000002</v>
      </c>
      <c r="AK522" s="22">
        <v>100</v>
      </c>
      <c r="AL522">
        <v>17.585434679999999</v>
      </c>
      <c r="AM522" s="22">
        <v>2</v>
      </c>
      <c r="AN522">
        <v>206.8853814</v>
      </c>
      <c r="AO522">
        <v>3.2687176130000002</v>
      </c>
      <c r="AP522" s="22">
        <v>2</v>
      </c>
      <c r="AQ522">
        <v>0</v>
      </c>
      <c r="AR522">
        <v>55.857061260000002</v>
      </c>
      <c r="AS522" s="25" t="s">
        <v>249</v>
      </c>
      <c r="AU522" t="s">
        <v>275</v>
      </c>
      <c r="AV522" s="21"/>
      <c r="AW522" s="21"/>
      <c r="AX522" s="75"/>
      <c r="AZ522" s="16"/>
      <c r="BA522">
        <v>4.6399999999999997</v>
      </c>
      <c r="BB522">
        <v>3.92</v>
      </c>
      <c r="BC522">
        <v>2.79</v>
      </c>
      <c r="BD522" s="22"/>
      <c r="BE522" s="22"/>
      <c r="BF522">
        <v>6.95</v>
      </c>
      <c r="BG522" s="77">
        <v>39598.604166666664</v>
      </c>
      <c r="BH522" s="21" t="s">
        <v>309</v>
      </c>
      <c r="BI522">
        <v>43.9</v>
      </c>
      <c r="BJ522" s="25" t="s">
        <v>281</v>
      </c>
      <c r="BK522" s="15"/>
      <c r="BL522" s="19"/>
      <c r="BM522" s="15"/>
      <c r="BN522" s="15"/>
      <c r="BO522" s="22"/>
      <c r="BP522" s="22"/>
      <c r="BQ522" t="s">
        <v>305</v>
      </c>
      <c r="BR522" s="16">
        <v>16.88</v>
      </c>
      <c r="BT522" s="16">
        <v>0.15</v>
      </c>
      <c r="BU522" s="65"/>
      <c r="BV522">
        <v>20</v>
      </c>
    </row>
    <row r="523" spans="1:74">
      <c r="A523" s="19" t="s">
        <v>269</v>
      </c>
      <c r="B523" s="19">
        <v>1</v>
      </c>
      <c r="C523" t="s">
        <v>258</v>
      </c>
      <c r="D523">
        <v>2</v>
      </c>
      <c r="E523" s="15"/>
      <c r="F523" t="s">
        <v>284</v>
      </c>
      <c r="G523" t="s">
        <v>312</v>
      </c>
      <c r="H523" t="s">
        <v>244</v>
      </c>
      <c r="I523" s="17">
        <f t="shared" si="65"/>
        <v>53.917659999999998</v>
      </c>
      <c r="J523" s="18">
        <f t="shared" si="66"/>
        <v>9.9448799999999995</v>
      </c>
      <c r="L523" s="73" t="s">
        <v>273</v>
      </c>
      <c r="M523">
        <v>7</v>
      </c>
      <c r="N523" s="19"/>
      <c r="O523" s="19"/>
      <c r="P523">
        <v>4.4000000000000004</v>
      </c>
      <c r="Q523" s="21" t="s">
        <v>245</v>
      </c>
      <c r="R523" s="15">
        <v>144</v>
      </c>
      <c r="S523" s="22"/>
      <c r="T523" s="22"/>
      <c r="U523" s="76"/>
      <c r="V523">
        <v>0.20752941176470588</v>
      </c>
      <c r="W523" s="43" t="s">
        <v>212</v>
      </c>
      <c r="X523" s="72"/>
      <c r="Y523" s="16">
        <f t="shared" si="72"/>
        <v>3.3</v>
      </c>
      <c r="Z523" s="16">
        <f t="shared" si="67"/>
        <v>5.4</v>
      </c>
      <c r="AA523" s="16">
        <f t="shared" si="68"/>
        <v>91.3</v>
      </c>
      <c r="AB523" s="22">
        <f t="shared" si="69"/>
        <v>3.65</v>
      </c>
      <c r="AC523" s="15"/>
      <c r="AD523" s="22">
        <v>9.7979166666666673E-2</v>
      </c>
      <c r="AE523" s="15"/>
      <c r="AF523" s="22">
        <f t="shared" si="70"/>
        <v>5.8</v>
      </c>
      <c r="AG523" s="22">
        <f t="shared" si="71"/>
        <v>1.4</v>
      </c>
      <c r="AH523" s="20"/>
      <c r="AI523" s="21"/>
      <c r="AJ523">
        <v>18.55318024</v>
      </c>
      <c r="AK523" s="22">
        <v>100</v>
      </c>
      <c r="AL523">
        <v>17.837532660000001</v>
      </c>
      <c r="AM523" s="22">
        <v>2</v>
      </c>
      <c r="AN523">
        <v>250.51613180000001</v>
      </c>
      <c r="AO523">
        <v>3.3782804030000002</v>
      </c>
      <c r="AP523" s="22">
        <v>2</v>
      </c>
      <c r="AQ523">
        <v>0</v>
      </c>
      <c r="AR523">
        <v>55.100631849999999</v>
      </c>
      <c r="AS523" s="25" t="s">
        <v>249</v>
      </c>
      <c r="AU523" t="s">
        <v>275</v>
      </c>
      <c r="AV523" s="21"/>
      <c r="AW523" s="21"/>
      <c r="AX523" s="75"/>
      <c r="AZ523" s="16"/>
      <c r="BA523">
        <v>4.6399999999999997</v>
      </c>
      <c r="BB523">
        <v>3.92</v>
      </c>
      <c r="BC523">
        <v>2.79</v>
      </c>
      <c r="BD523" s="22"/>
      <c r="BE523" s="22"/>
      <c r="BF523">
        <v>6.95</v>
      </c>
      <c r="BG523" s="77">
        <v>39598.604166666664</v>
      </c>
      <c r="BH523" s="21" t="s">
        <v>309</v>
      </c>
      <c r="BI523">
        <v>43.9</v>
      </c>
      <c r="BJ523" s="25" t="s">
        <v>281</v>
      </c>
      <c r="BK523" s="15"/>
      <c r="BL523" s="19"/>
      <c r="BM523" s="15"/>
      <c r="BN523" s="15"/>
      <c r="BO523" s="22"/>
      <c r="BP523" s="22"/>
      <c r="BQ523" t="s">
        <v>305</v>
      </c>
      <c r="BR523" s="16">
        <v>16.88</v>
      </c>
      <c r="BT523" s="16">
        <v>0.15</v>
      </c>
      <c r="BU523" s="65"/>
      <c r="BV523">
        <v>20</v>
      </c>
    </row>
    <row r="524" spans="1:74">
      <c r="A524" s="19" t="s">
        <v>269</v>
      </c>
      <c r="B524" s="19">
        <v>1</v>
      </c>
      <c r="C524" t="s">
        <v>258</v>
      </c>
      <c r="D524">
        <v>2</v>
      </c>
      <c r="E524" s="15"/>
      <c r="F524" t="s">
        <v>284</v>
      </c>
      <c r="G524" t="s">
        <v>312</v>
      </c>
      <c r="H524" t="s">
        <v>244</v>
      </c>
      <c r="I524" s="17">
        <f t="shared" si="65"/>
        <v>53.917659999999998</v>
      </c>
      <c r="J524" s="18">
        <f t="shared" si="66"/>
        <v>9.9448799999999995</v>
      </c>
      <c r="L524" s="73" t="s">
        <v>273</v>
      </c>
      <c r="M524">
        <v>8</v>
      </c>
      <c r="N524" s="19"/>
      <c r="O524" s="19"/>
      <c r="P524">
        <v>5.0999999999999996</v>
      </c>
      <c r="Q524" s="21" t="s">
        <v>245</v>
      </c>
      <c r="R524" s="15">
        <v>144</v>
      </c>
      <c r="S524" s="22"/>
      <c r="T524" s="22"/>
      <c r="U524" s="76"/>
      <c r="V524">
        <v>0.16058823529411764</v>
      </c>
      <c r="W524" s="43" t="s">
        <v>212</v>
      </c>
      <c r="X524" s="72"/>
      <c r="Y524" s="16">
        <f t="shared" si="72"/>
        <v>3.3</v>
      </c>
      <c r="Z524" s="16">
        <f t="shared" si="67"/>
        <v>5.4</v>
      </c>
      <c r="AA524" s="16">
        <f t="shared" si="68"/>
        <v>91.3</v>
      </c>
      <c r="AB524" s="22">
        <f t="shared" si="69"/>
        <v>3.65</v>
      </c>
      <c r="AC524" s="15"/>
      <c r="AD524" s="22">
        <v>9.7979166666666673E-2</v>
      </c>
      <c r="AE524" s="15"/>
      <c r="AF524" s="22">
        <f t="shared" si="70"/>
        <v>5.8</v>
      </c>
      <c r="AG524" s="22">
        <f t="shared" si="71"/>
        <v>1.4</v>
      </c>
      <c r="AH524" s="20"/>
      <c r="AI524" s="21"/>
      <c r="AJ524">
        <v>19.316491760000002</v>
      </c>
      <c r="AK524" s="22">
        <v>100</v>
      </c>
      <c r="AL524">
        <v>18.5725853</v>
      </c>
      <c r="AM524" s="22">
        <v>2</v>
      </c>
      <c r="AN524">
        <v>261.22434220000002</v>
      </c>
      <c r="AO524">
        <v>3.4367790679999999</v>
      </c>
      <c r="AP524" s="22">
        <v>2</v>
      </c>
      <c r="AQ524">
        <v>0</v>
      </c>
      <c r="AR524">
        <v>53.898158780000003</v>
      </c>
      <c r="AS524" s="25" t="s">
        <v>249</v>
      </c>
      <c r="AU524" t="s">
        <v>275</v>
      </c>
      <c r="AV524" s="21"/>
      <c r="AW524" s="21"/>
      <c r="AX524" s="75"/>
      <c r="AZ524" s="16"/>
      <c r="BA524">
        <v>4.6399999999999997</v>
      </c>
      <c r="BB524">
        <v>3.92</v>
      </c>
      <c r="BC524">
        <v>2.79</v>
      </c>
      <c r="BD524" s="22"/>
      <c r="BE524" s="22"/>
      <c r="BF524">
        <v>6.95</v>
      </c>
      <c r="BG524" s="77">
        <v>39598.604166666664</v>
      </c>
      <c r="BH524" s="21" t="s">
        <v>309</v>
      </c>
      <c r="BI524">
        <v>43.9</v>
      </c>
      <c r="BJ524" s="25" t="s">
        <v>281</v>
      </c>
      <c r="BK524" s="15"/>
      <c r="BL524" s="19"/>
      <c r="BM524" s="15"/>
      <c r="BN524" s="15"/>
      <c r="BO524" s="22"/>
      <c r="BP524" s="22"/>
      <c r="BQ524" t="s">
        <v>305</v>
      </c>
      <c r="BR524" s="16">
        <v>16.88</v>
      </c>
      <c r="BT524" s="16">
        <v>0.15</v>
      </c>
      <c r="BU524" s="65"/>
      <c r="BV524">
        <v>20</v>
      </c>
    </row>
    <row r="525" spans="1:74">
      <c r="A525" s="19" t="s">
        <v>269</v>
      </c>
      <c r="B525" s="19">
        <v>1</v>
      </c>
      <c r="C525" t="s">
        <v>258</v>
      </c>
      <c r="D525">
        <v>2</v>
      </c>
      <c r="E525" s="15"/>
      <c r="F525" t="s">
        <v>285</v>
      </c>
      <c r="G525" t="s">
        <v>312</v>
      </c>
      <c r="H525" t="s">
        <v>241</v>
      </c>
      <c r="I525" s="17">
        <f t="shared" si="65"/>
        <v>53.917659999999998</v>
      </c>
      <c r="J525" s="18">
        <f t="shared" si="66"/>
        <v>9.9448799999999995</v>
      </c>
      <c r="L525" s="73" t="s">
        <v>273</v>
      </c>
      <c r="M525">
        <v>1</v>
      </c>
      <c r="N525" s="19"/>
      <c r="O525" s="19"/>
      <c r="P525">
        <v>4.4000000000000004</v>
      </c>
      <c r="Q525" s="21" t="s">
        <v>245</v>
      </c>
      <c r="R525" s="15">
        <v>144</v>
      </c>
      <c r="S525" s="22"/>
      <c r="T525" s="22"/>
      <c r="U525" s="76"/>
      <c r="V525">
        <v>0.91576470588235304</v>
      </c>
      <c r="W525" s="43" t="s">
        <v>212</v>
      </c>
      <c r="X525" s="72"/>
      <c r="Y525" s="16">
        <f t="shared" si="72"/>
        <v>3.3</v>
      </c>
      <c r="Z525" s="16">
        <f t="shared" si="67"/>
        <v>5.4</v>
      </c>
      <c r="AA525" s="16">
        <f t="shared" si="68"/>
        <v>91.3</v>
      </c>
      <c r="AB525" s="22">
        <f t="shared" si="69"/>
        <v>3.65</v>
      </c>
      <c r="AC525" s="15"/>
      <c r="AD525" s="22">
        <v>9.7979166666666673E-2</v>
      </c>
      <c r="AE525" s="15"/>
      <c r="AF525" s="22">
        <f t="shared" si="70"/>
        <v>5.8</v>
      </c>
      <c r="AG525" s="22">
        <f t="shared" si="71"/>
        <v>1.4</v>
      </c>
      <c r="AH525" s="20"/>
      <c r="AI525" s="21"/>
      <c r="AJ525">
        <v>19.002396430000001</v>
      </c>
      <c r="AK525" s="22">
        <v>100</v>
      </c>
      <c r="AL525">
        <v>17.692046430000001</v>
      </c>
      <c r="AM525" s="22">
        <v>2</v>
      </c>
      <c r="AN525">
        <v>636.12324999999998</v>
      </c>
      <c r="AO525">
        <v>6.4968810709999998</v>
      </c>
      <c r="AP525" s="22">
        <v>2</v>
      </c>
      <c r="AQ525">
        <v>0</v>
      </c>
      <c r="AR525">
        <v>45.967599999999997</v>
      </c>
      <c r="AS525" s="25" t="s">
        <v>249</v>
      </c>
      <c r="AU525" t="s">
        <v>270</v>
      </c>
      <c r="AV525" s="21"/>
      <c r="AW525" s="21"/>
      <c r="AX525" s="75"/>
      <c r="AZ525" s="16"/>
      <c r="BA525">
        <v>4.46</v>
      </c>
      <c r="BB525">
        <v>2.68</v>
      </c>
      <c r="BC525">
        <v>1.99</v>
      </c>
      <c r="BD525" s="22"/>
      <c r="BE525" s="22"/>
      <c r="BF525">
        <v>7.04</v>
      </c>
      <c r="BG525" s="77">
        <v>39598.451388888891</v>
      </c>
      <c r="BH525" s="21" t="s">
        <v>309</v>
      </c>
      <c r="BI525">
        <v>72</v>
      </c>
      <c r="BJ525" s="25" t="s">
        <v>281</v>
      </c>
      <c r="BK525" s="15"/>
      <c r="BL525" s="19"/>
      <c r="BM525" s="15"/>
      <c r="BN525" s="15"/>
      <c r="BO525" s="22"/>
      <c r="BP525" s="22"/>
      <c r="BQ525" t="s">
        <v>305</v>
      </c>
      <c r="BR525" s="16">
        <v>16.88</v>
      </c>
      <c r="BT525" s="16">
        <v>0.15</v>
      </c>
      <c r="BU525" s="65"/>
      <c r="BV525">
        <v>130</v>
      </c>
    </row>
    <row r="526" spans="1:74">
      <c r="A526" s="19" t="s">
        <v>269</v>
      </c>
      <c r="B526" s="19">
        <v>1</v>
      </c>
      <c r="C526" t="s">
        <v>258</v>
      </c>
      <c r="D526">
        <v>2</v>
      </c>
      <c r="E526" s="15"/>
      <c r="F526" t="s">
        <v>285</v>
      </c>
      <c r="G526" t="s">
        <v>312</v>
      </c>
      <c r="H526" t="s">
        <v>241</v>
      </c>
      <c r="I526" s="17">
        <f t="shared" si="65"/>
        <v>53.917659999999998</v>
      </c>
      <c r="J526" s="18">
        <f t="shared" si="66"/>
        <v>9.9448799999999995</v>
      </c>
      <c r="L526" s="73" t="s">
        <v>273</v>
      </c>
      <c r="M526">
        <v>2</v>
      </c>
      <c r="N526" s="19"/>
      <c r="O526" s="19"/>
      <c r="P526">
        <v>3.1</v>
      </c>
      <c r="Q526" s="21" t="s">
        <v>245</v>
      </c>
      <c r="R526" s="15">
        <v>144</v>
      </c>
      <c r="S526" s="22"/>
      <c r="T526" s="22"/>
      <c r="U526" s="76"/>
      <c r="V526">
        <v>0.56329411764705883</v>
      </c>
      <c r="W526" s="43" t="s">
        <v>212</v>
      </c>
      <c r="X526" s="72"/>
      <c r="Y526" s="16">
        <f t="shared" si="72"/>
        <v>3.3</v>
      </c>
      <c r="Z526" s="16">
        <f t="shared" si="67"/>
        <v>5.4</v>
      </c>
      <c r="AA526" s="16">
        <f t="shared" si="68"/>
        <v>91.3</v>
      </c>
      <c r="AB526" s="22">
        <f t="shared" si="69"/>
        <v>3.65</v>
      </c>
      <c r="AC526" s="15"/>
      <c r="AD526" s="22">
        <v>9.7979166666666673E-2</v>
      </c>
      <c r="AE526" s="15"/>
      <c r="AF526" s="22">
        <f t="shared" si="70"/>
        <v>5.8</v>
      </c>
      <c r="AG526" s="22">
        <f t="shared" si="71"/>
        <v>1.4</v>
      </c>
      <c r="AH526" s="20"/>
      <c r="AI526" s="21"/>
      <c r="AJ526">
        <v>18.92268511</v>
      </c>
      <c r="AK526" s="22">
        <v>100</v>
      </c>
      <c r="AL526">
        <v>17.840229789999999</v>
      </c>
      <c r="AM526" s="22">
        <v>2</v>
      </c>
      <c r="AN526">
        <v>498.94087230000002</v>
      </c>
      <c r="AO526">
        <v>5.4550361699999996</v>
      </c>
      <c r="AP526" s="22">
        <v>2</v>
      </c>
      <c r="AQ526">
        <v>0</v>
      </c>
      <c r="AR526">
        <v>47.742904260000003</v>
      </c>
      <c r="AS526" s="25" t="s">
        <v>249</v>
      </c>
      <c r="AU526" t="s">
        <v>270</v>
      </c>
      <c r="AV526" s="21"/>
      <c r="AW526" s="21"/>
      <c r="AX526" s="75"/>
      <c r="AZ526" s="16"/>
      <c r="BA526">
        <v>4.46</v>
      </c>
      <c r="BB526">
        <v>2.68</v>
      </c>
      <c r="BC526">
        <v>1.99</v>
      </c>
      <c r="BD526" s="22"/>
      <c r="BE526" s="22"/>
      <c r="BF526">
        <v>7.04</v>
      </c>
      <c r="BG526" s="77">
        <v>39598.451388888891</v>
      </c>
      <c r="BH526" s="21" t="s">
        <v>309</v>
      </c>
      <c r="BI526">
        <v>72</v>
      </c>
      <c r="BJ526" s="25" t="s">
        <v>281</v>
      </c>
      <c r="BK526" s="15"/>
      <c r="BL526" s="19"/>
      <c r="BM526" s="15"/>
      <c r="BN526" s="15"/>
      <c r="BO526" s="22"/>
      <c r="BP526" s="22"/>
      <c r="BQ526" t="s">
        <v>305</v>
      </c>
      <c r="BR526" s="16">
        <v>16.88</v>
      </c>
      <c r="BT526" s="16">
        <v>0.15</v>
      </c>
      <c r="BU526" s="65"/>
      <c r="BV526">
        <v>130</v>
      </c>
    </row>
    <row r="527" spans="1:74">
      <c r="A527" s="19" t="s">
        <v>269</v>
      </c>
      <c r="B527" s="19">
        <v>1</v>
      </c>
      <c r="C527" t="s">
        <v>258</v>
      </c>
      <c r="D527">
        <v>2</v>
      </c>
      <c r="E527" s="15"/>
      <c r="F527" t="s">
        <v>285</v>
      </c>
      <c r="G527" t="s">
        <v>312</v>
      </c>
      <c r="H527" t="s">
        <v>241</v>
      </c>
      <c r="I527" s="17">
        <f t="shared" si="65"/>
        <v>53.917659999999998</v>
      </c>
      <c r="J527" s="18">
        <f t="shared" si="66"/>
        <v>9.9448799999999995</v>
      </c>
      <c r="L527" s="73" t="s">
        <v>273</v>
      </c>
      <c r="M527">
        <v>3</v>
      </c>
      <c r="N527" s="19"/>
      <c r="O527" s="19"/>
      <c r="P527">
        <v>13.4</v>
      </c>
      <c r="Q527" s="21" t="s">
        <v>245</v>
      </c>
      <c r="R527" s="15">
        <v>144</v>
      </c>
      <c r="S527" s="22"/>
      <c r="T527" s="22"/>
      <c r="U527" s="76"/>
      <c r="V527">
        <v>9.3882352941176472E-2</v>
      </c>
      <c r="W527" s="43" t="s">
        <v>212</v>
      </c>
      <c r="X527" s="72"/>
      <c r="Y527" s="16">
        <f t="shared" si="72"/>
        <v>3.3</v>
      </c>
      <c r="Z527" s="16">
        <f t="shared" si="67"/>
        <v>5.4</v>
      </c>
      <c r="AA527" s="16">
        <f t="shared" si="68"/>
        <v>91.3</v>
      </c>
      <c r="AB527" s="22">
        <f t="shared" si="69"/>
        <v>3.65</v>
      </c>
      <c r="AC527" s="15"/>
      <c r="AD527" s="22">
        <v>9.7979166666666673E-2</v>
      </c>
      <c r="AE527" s="15"/>
      <c r="AF527" s="22">
        <f t="shared" si="70"/>
        <v>5.8</v>
      </c>
      <c r="AG527" s="22">
        <f t="shared" si="71"/>
        <v>1.4</v>
      </c>
      <c r="AH527" s="20"/>
      <c r="AI527" s="21"/>
      <c r="AJ527">
        <v>17.66675158</v>
      </c>
      <c r="AK527" s="22">
        <v>100</v>
      </c>
      <c r="AL527">
        <v>16.60216947</v>
      </c>
      <c r="AM527" s="22">
        <v>2</v>
      </c>
      <c r="AN527">
        <v>302.57544610000002</v>
      </c>
      <c r="AO527">
        <v>4.1216815789999997</v>
      </c>
      <c r="AP527" s="22">
        <v>2</v>
      </c>
      <c r="AQ527">
        <v>0</v>
      </c>
      <c r="AR527">
        <v>53.601185260000001</v>
      </c>
      <c r="AS527" s="25" t="s">
        <v>249</v>
      </c>
      <c r="AU527" t="s">
        <v>270</v>
      </c>
      <c r="AV527" s="21"/>
      <c r="AW527" s="21"/>
      <c r="AX527" s="75"/>
      <c r="AZ527" s="16"/>
      <c r="BA527">
        <v>4.46</v>
      </c>
      <c r="BB527">
        <v>2.68</v>
      </c>
      <c r="BC527">
        <v>1.99</v>
      </c>
      <c r="BD527" s="22"/>
      <c r="BE527" s="22"/>
      <c r="BF527">
        <v>7.04</v>
      </c>
      <c r="BG527" s="77">
        <v>39598.451388888891</v>
      </c>
      <c r="BH527" s="21" t="s">
        <v>309</v>
      </c>
      <c r="BI527">
        <v>72</v>
      </c>
      <c r="BJ527" s="25" t="s">
        <v>281</v>
      </c>
      <c r="BK527" s="15"/>
      <c r="BL527" s="19"/>
      <c r="BM527" s="15"/>
      <c r="BN527" s="15"/>
      <c r="BO527" s="22"/>
      <c r="BP527" s="22"/>
      <c r="BQ527" t="s">
        <v>305</v>
      </c>
      <c r="BR527" s="16">
        <v>16.88</v>
      </c>
      <c r="BT527" s="16">
        <v>0.15</v>
      </c>
      <c r="BU527" s="65"/>
      <c r="BV527">
        <v>130</v>
      </c>
    </row>
    <row r="528" spans="1:74">
      <c r="A528" s="19" t="s">
        <v>269</v>
      </c>
      <c r="B528" s="19">
        <v>1</v>
      </c>
      <c r="C528" t="s">
        <v>258</v>
      </c>
      <c r="D528">
        <v>2</v>
      </c>
      <c r="E528" s="15"/>
      <c r="F528" t="s">
        <v>285</v>
      </c>
      <c r="G528" t="s">
        <v>312</v>
      </c>
      <c r="H528" t="s">
        <v>241</v>
      </c>
      <c r="I528" s="17">
        <f t="shared" si="65"/>
        <v>53.917659999999998</v>
      </c>
      <c r="J528" s="18">
        <f t="shared" si="66"/>
        <v>9.9448799999999995</v>
      </c>
      <c r="L528" s="73" t="s">
        <v>273</v>
      </c>
      <c r="M528">
        <v>4</v>
      </c>
      <c r="N528" s="19"/>
      <c r="O528" s="19"/>
      <c r="P528">
        <v>4.5</v>
      </c>
      <c r="Q528" s="21" t="s">
        <v>245</v>
      </c>
      <c r="R528" s="15">
        <v>144</v>
      </c>
      <c r="S528" s="22"/>
      <c r="T528" s="22"/>
      <c r="U528" s="76"/>
      <c r="V528">
        <v>0.17211764705882351</v>
      </c>
      <c r="W528" s="43" t="s">
        <v>212</v>
      </c>
      <c r="X528" s="72"/>
      <c r="Y528" s="16">
        <f t="shared" si="72"/>
        <v>3.3</v>
      </c>
      <c r="Z528" s="16">
        <f t="shared" si="67"/>
        <v>5.4</v>
      </c>
      <c r="AA528" s="16">
        <f t="shared" si="68"/>
        <v>91.3</v>
      </c>
      <c r="AB528" s="22">
        <f t="shared" si="69"/>
        <v>3.65</v>
      </c>
      <c r="AC528" s="15"/>
      <c r="AD528" s="22">
        <v>9.7979166666666673E-2</v>
      </c>
      <c r="AE528" s="15"/>
      <c r="AF528" s="22">
        <f t="shared" si="70"/>
        <v>5.8</v>
      </c>
      <c r="AG528" s="22">
        <f t="shared" si="71"/>
        <v>1.4</v>
      </c>
      <c r="AH528" s="20"/>
      <c r="AI528" s="21"/>
      <c r="AJ528">
        <v>18.282686890000001</v>
      </c>
      <c r="AK528" s="22">
        <v>100</v>
      </c>
      <c r="AL528">
        <v>16.91787295</v>
      </c>
      <c r="AM528" s="22">
        <v>2</v>
      </c>
      <c r="AN528">
        <v>353.73195390000001</v>
      </c>
      <c r="AO528">
        <v>4.0639839340000004</v>
      </c>
      <c r="AP528" s="22">
        <v>2</v>
      </c>
      <c r="AQ528">
        <v>0</v>
      </c>
      <c r="AR528">
        <v>52.163586889999998</v>
      </c>
      <c r="AS528" s="25" t="s">
        <v>249</v>
      </c>
      <c r="AU528" t="s">
        <v>270</v>
      </c>
      <c r="AV528" s="21"/>
      <c r="AW528" s="21"/>
      <c r="AX528" s="75"/>
      <c r="AZ528" s="16"/>
      <c r="BA528">
        <v>4.46</v>
      </c>
      <c r="BB528">
        <v>2.68</v>
      </c>
      <c r="BC528">
        <v>1.99</v>
      </c>
      <c r="BD528" s="22"/>
      <c r="BE528" s="22"/>
      <c r="BF528">
        <v>7.04</v>
      </c>
      <c r="BG528" s="77">
        <v>39598.451388888891</v>
      </c>
      <c r="BH528" s="21" t="s">
        <v>309</v>
      </c>
      <c r="BI528">
        <v>72</v>
      </c>
      <c r="BJ528" s="25" t="s">
        <v>281</v>
      </c>
      <c r="BK528" s="15"/>
      <c r="BL528" s="19"/>
      <c r="BM528" s="15"/>
      <c r="BN528" s="15"/>
      <c r="BO528" s="22"/>
      <c r="BP528" s="22"/>
      <c r="BQ528" t="s">
        <v>305</v>
      </c>
      <c r="BR528" s="16">
        <v>16.88</v>
      </c>
      <c r="BT528" s="16">
        <v>0.15</v>
      </c>
      <c r="BU528" s="65"/>
      <c r="BV528">
        <v>130</v>
      </c>
    </row>
    <row r="529" spans="1:74">
      <c r="A529" s="19" t="s">
        <v>269</v>
      </c>
      <c r="B529" s="19">
        <v>1</v>
      </c>
      <c r="C529" t="s">
        <v>258</v>
      </c>
      <c r="D529">
        <v>2</v>
      </c>
      <c r="E529" s="15"/>
      <c r="F529" t="s">
        <v>285</v>
      </c>
      <c r="G529" t="s">
        <v>312</v>
      </c>
      <c r="H529" t="s">
        <v>241</v>
      </c>
      <c r="I529" s="17">
        <f t="shared" si="65"/>
        <v>53.917659999999998</v>
      </c>
      <c r="J529" s="18">
        <f t="shared" si="66"/>
        <v>9.9448799999999995</v>
      </c>
      <c r="L529" s="73" t="s">
        <v>273</v>
      </c>
      <c r="M529">
        <v>5</v>
      </c>
      <c r="N529" s="19"/>
      <c r="O529" s="19"/>
      <c r="P529">
        <v>5.8</v>
      </c>
      <c r="Q529" s="21" t="s">
        <v>245</v>
      </c>
      <c r="R529" s="15">
        <v>144</v>
      </c>
      <c r="S529" s="22"/>
      <c r="T529" s="22"/>
      <c r="U529" s="76"/>
      <c r="V529">
        <v>0.10211764705882354</v>
      </c>
      <c r="W529" s="43" t="s">
        <v>212</v>
      </c>
      <c r="X529" s="72"/>
      <c r="Y529" s="16">
        <f t="shared" si="72"/>
        <v>3.3</v>
      </c>
      <c r="Z529" s="16">
        <f t="shared" si="67"/>
        <v>5.4</v>
      </c>
      <c r="AA529" s="16">
        <f t="shared" si="68"/>
        <v>91.3</v>
      </c>
      <c r="AB529" s="22">
        <f t="shared" si="69"/>
        <v>3.65</v>
      </c>
      <c r="AC529" s="15"/>
      <c r="AD529" s="22">
        <v>9.7979166666666673E-2</v>
      </c>
      <c r="AE529" s="15"/>
      <c r="AF529" s="22">
        <f t="shared" si="70"/>
        <v>5.8</v>
      </c>
      <c r="AG529" s="22">
        <f t="shared" si="71"/>
        <v>1.4</v>
      </c>
      <c r="AH529" s="20"/>
      <c r="AI529" s="21"/>
      <c r="AJ529">
        <v>19.04349363</v>
      </c>
      <c r="AK529" s="22">
        <v>100</v>
      </c>
      <c r="AL529">
        <v>17.933138849999999</v>
      </c>
      <c r="AM529" s="22">
        <v>2</v>
      </c>
      <c r="AN529">
        <v>338.22298649999999</v>
      </c>
      <c r="AO529">
        <v>4.0494934389999999</v>
      </c>
      <c r="AP529" s="22">
        <v>2</v>
      </c>
      <c r="AQ529">
        <v>0</v>
      </c>
      <c r="AR529">
        <v>50.960612740000002</v>
      </c>
      <c r="AS529" s="25" t="s">
        <v>249</v>
      </c>
      <c r="AU529" t="s">
        <v>270</v>
      </c>
      <c r="AV529" s="21"/>
      <c r="AW529" s="21"/>
      <c r="AX529" s="75"/>
      <c r="AZ529" s="16"/>
      <c r="BA529">
        <v>4.46</v>
      </c>
      <c r="BB529">
        <v>2.68</v>
      </c>
      <c r="BC529">
        <v>1.99</v>
      </c>
      <c r="BD529" s="22"/>
      <c r="BE529" s="22"/>
      <c r="BF529">
        <v>7.04</v>
      </c>
      <c r="BG529" s="77">
        <v>39598.451388888891</v>
      </c>
      <c r="BH529" s="21" t="s">
        <v>309</v>
      </c>
      <c r="BI529">
        <v>72</v>
      </c>
      <c r="BJ529" s="25" t="s">
        <v>281</v>
      </c>
      <c r="BK529" s="15"/>
      <c r="BL529" s="19"/>
      <c r="BM529" s="15"/>
      <c r="BN529" s="15"/>
      <c r="BO529" s="22"/>
      <c r="BP529" s="22"/>
      <c r="BQ529" t="s">
        <v>305</v>
      </c>
      <c r="BR529" s="16">
        <v>16.88</v>
      </c>
      <c r="BT529" s="16">
        <v>0.15</v>
      </c>
      <c r="BU529" s="65"/>
      <c r="BV529">
        <v>130</v>
      </c>
    </row>
    <row r="530" spans="1:74">
      <c r="A530" s="19" t="s">
        <v>269</v>
      </c>
      <c r="B530" s="19">
        <v>1</v>
      </c>
      <c r="C530" t="s">
        <v>258</v>
      </c>
      <c r="D530">
        <v>2</v>
      </c>
      <c r="E530" s="15"/>
      <c r="F530" t="s">
        <v>285</v>
      </c>
      <c r="G530" t="s">
        <v>312</v>
      </c>
      <c r="H530" t="s">
        <v>241</v>
      </c>
      <c r="I530" s="17">
        <f t="shared" si="65"/>
        <v>53.917659999999998</v>
      </c>
      <c r="J530" s="18">
        <f t="shared" si="66"/>
        <v>9.9448799999999995</v>
      </c>
      <c r="L530" s="73" t="s">
        <v>273</v>
      </c>
      <c r="M530">
        <v>6</v>
      </c>
      <c r="N530" s="19"/>
      <c r="O530" s="19"/>
      <c r="P530">
        <v>13.6</v>
      </c>
      <c r="Q530" s="21" t="s">
        <v>245</v>
      </c>
      <c r="R530" s="15">
        <v>144</v>
      </c>
      <c r="S530" s="22"/>
      <c r="T530" s="22"/>
      <c r="U530" s="76"/>
      <c r="V530">
        <v>7.4117647058823529E-3</v>
      </c>
      <c r="W530" s="43" t="s">
        <v>212</v>
      </c>
      <c r="X530" s="72"/>
      <c r="Y530" s="16">
        <f t="shared" si="72"/>
        <v>3.3</v>
      </c>
      <c r="Z530" s="16">
        <f t="shared" si="67"/>
        <v>5.4</v>
      </c>
      <c r="AA530" s="16">
        <f t="shared" si="68"/>
        <v>91.3</v>
      </c>
      <c r="AB530" s="22">
        <f t="shared" si="69"/>
        <v>3.65</v>
      </c>
      <c r="AC530" s="15"/>
      <c r="AD530" s="22">
        <v>9.7979166666666673E-2</v>
      </c>
      <c r="AE530" s="15"/>
      <c r="AF530" s="22">
        <f t="shared" si="70"/>
        <v>5.8</v>
      </c>
      <c r="AG530" s="22">
        <f t="shared" si="71"/>
        <v>1.4</v>
      </c>
      <c r="AH530" s="20"/>
      <c r="AI530" s="21"/>
      <c r="AJ530">
        <v>17.925772380000002</v>
      </c>
      <c r="AK530" s="22">
        <v>100</v>
      </c>
      <c r="AL530">
        <v>17.595298329999999</v>
      </c>
      <c r="AM530" s="22">
        <v>2</v>
      </c>
      <c r="AN530">
        <v>244.96904470000001</v>
      </c>
      <c r="AO530">
        <v>3.5699138910000001</v>
      </c>
      <c r="AP530" s="22">
        <v>2</v>
      </c>
      <c r="AQ530">
        <v>0</v>
      </c>
      <c r="AR530">
        <v>55.041948949999998</v>
      </c>
      <c r="AS530" s="25" t="s">
        <v>249</v>
      </c>
      <c r="AU530" t="s">
        <v>270</v>
      </c>
      <c r="AV530" s="21"/>
      <c r="AW530" s="21"/>
      <c r="AX530" s="75"/>
      <c r="AZ530" s="16"/>
      <c r="BA530">
        <v>4.46</v>
      </c>
      <c r="BB530">
        <v>2.68</v>
      </c>
      <c r="BC530">
        <v>1.99</v>
      </c>
      <c r="BD530" s="22"/>
      <c r="BE530" s="22"/>
      <c r="BF530">
        <v>7.04</v>
      </c>
      <c r="BG530" s="77">
        <v>39598.451388888891</v>
      </c>
      <c r="BH530" s="21" t="s">
        <v>309</v>
      </c>
      <c r="BI530">
        <v>72</v>
      </c>
      <c r="BJ530" s="25" t="s">
        <v>281</v>
      </c>
      <c r="BK530" s="15"/>
      <c r="BL530" s="19"/>
      <c r="BM530" s="15"/>
      <c r="BN530" s="15"/>
      <c r="BO530" s="22"/>
      <c r="BP530" s="22"/>
      <c r="BQ530" t="s">
        <v>305</v>
      </c>
      <c r="BR530" s="16">
        <v>16.88</v>
      </c>
      <c r="BT530" s="16">
        <v>0.15</v>
      </c>
      <c r="BU530" s="65"/>
      <c r="BV530">
        <v>130</v>
      </c>
    </row>
    <row r="531" spans="1:74">
      <c r="A531" s="19" t="s">
        <v>269</v>
      </c>
      <c r="B531" s="19">
        <v>1</v>
      </c>
      <c r="C531" t="s">
        <v>258</v>
      </c>
      <c r="D531">
        <v>2</v>
      </c>
      <c r="E531" s="15"/>
      <c r="F531" t="s">
        <v>285</v>
      </c>
      <c r="G531" t="s">
        <v>312</v>
      </c>
      <c r="H531" t="s">
        <v>241</v>
      </c>
      <c r="I531" s="17">
        <f t="shared" si="65"/>
        <v>53.917659999999998</v>
      </c>
      <c r="J531" s="18">
        <f t="shared" si="66"/>
        <v>9.9448799999999995</v>
      </c>
      <c r="L531" s="73" t="s">
        <v>273</v>
      </c>
      <c r="M531">
        <v>7</v>
      </c>
      <c r="N531" s="19"/>
      <c r="O531" s="19"/>
      <c r="P531">
        <v>4.7</v>
      </c>
      <c r="Q531" s="21" t="s">
        <v>245</v>
      </c>
      <c r="R531" s="15">
        <v>144</v>
      </c>
      <c r="S531" s="22"/>
      <c r="T531" s="22"/>
      <c r="U531" s="76"/>
      <c r="V531">
        <v>5.7647058823529418E-3</v>
      </c>
      <c r="W531" s="43" t="s">
        <v>212</v>
      </c>
      <c r="X531" s="72"/>
      <c r="Y531" s="16">
        <f t="shared" si="72"/>
        <v>3.3</v>
      </c>
      <c r="Z531" s="16">
        <f t="shared" si="67"/>
        <v>5.4</v>
      </c>
      <c r="AA531" s="16">
        <f t="shared" si="68"/>
        <v>91.3</v>
      </c>
      <c r="AB531" s="22">
        <f t="shared" si="69"/>
        <v>3.65</v>
      </c>
      <c r="AC531" s="15"/>
      <c r="AD531" s="22">
        <v>9.7979166666666673E-2</v>
      </c>
      <c r="AE531" s="15"/>
      <c r="AF531" s="22">
        <f t="shared" si="70"/>
        <v>5.8</v>
      </c>
      <c r="AG531" s="22">
        <f t="shared" si="71"/>
        <v>1.4</v>
      </c>
      <c r="AH531" s="20"/>
      <c r="AI531" s="21"/>
      <c r="AJ531">
        <v>18.490394009999999</v>
      </c>
      <c r="AK531" s="22">
        <v>100</v>
      </c>
      <c r="AL531">
        <v>17.74315094</v>
      </c>
      <c r="AM531" s="22">
        <v>2</v>
      </c>
      <c r="AN531">
        <v>281.91171789999999</v>
      </c>
      <c r="AO531">
        <v>3.631226517</v>
      </c>
      <c r="AP531" s="22">
        <v>2</v>
      </c>
      <c r="AQ531">
        <v>0</v>
      </c>
      <c r="AR531">
        <v>54.505897750000003</v>
      </c>
      <c r="AS531" s="25" t="s">
        <v>249</v>
      </c>
      <c r="AU531" t="s">
        <v>270</v>
      </c>
      <c r="AV531" s="21"/>
      <c r="AW531" s="21"/>
      <c r="AX531" s="75"/>
      <c r="AZ531" s="16"/>
      <c r="BA531">
        <v>4.46</v>
      </c>
      <c r="BB531">
        <v>2.68</v>
      </c>
      <c r="BC531">
        <v>1.99</v>
      </c>
      <c r="BD531" s="22"/>
      <c r="BE531" s="22"/>
      <c r="BF531">
        <v>7.04</v>
      </c>
      <c r="BG531" s="77">
        <v>39598.451388888891</v>
      </c>
      <c r="BH531" s="21" t="s">
        <v>309</v>
      </c>
      <c r="BI531">
        <v>72</v>
      </c>
      <c r="BJ531" s="25" t="s">
        <v>281</v>
      </c>
      <c r="BK531" s="15"/>
      <c r="BL531" s="19"/>
      <c r="BM531" s="15"/>
      <c r="BN531" s="15"/>
      <c r="BO531" s="22"/>
      <c r="BP531" s="22"/>
      <c r="BQ531" t="s">
        <v>305</v>
      </c>
      <c r="BR531" s="16">
        <v>16.88</v>
      </c>
      <c r="BT531" s="16">
        <v>0.15</v>
      </c>
      <c r="BU531" s="65"/>
      <c r="BV531">
        <v>130</v>
      </c>
    </row>
    <row r="532" spans="1:74">
      <c r="A532" s="19" t="s">
        <v>269</v>
      </c>
      <c r="B532" s="19">
        <v>1</v>
      </c>
      <c r="C532" t="s">
        <v>258</v>
      </c>
      <c r="D532">
        <v>2</v>
      </c>
      <c r="E532" s="15"/>
      <c r="F532" t="s">
        <v>285</v>
      </c>
      <c r="G532" t="s">
        <v>312</v>
      </c>
      <c r="H532" t="s">
        <v>241</v>
      </c>
      <c r="I532" s="17">
        <f t="shared" si="65"/>
        <v>53.917659999999998</v>
      </c>
      <c r="J532" s="18">
        <f t="shared" si="66"/>
        <v>9.9448799999999995</v>
      </c>
      <c r="L532" s="73" t="s">
        <v>273</v>
      </c>
      <c r="M532">
        <v>8</v>
      </c>
      <c r="N532" s="19"/>
      <c r="O532" s="19"/>
      <c r="P532">
        <v>5.0999999999999996</v>
      </c>
      <c r="Q532" s="21" t="s">
        <v>245</v>
      </c>
      <c r="R532" s="15">
        <v>144</v>
      </c>
      <c r="S532" s="22"/>
      <c r="T532" s="22"/>
      <c r="U532" s="76"/>
      <c r="V532">
        <v>3.3764705882352947E-2</v>
      </c>
      <c r="W532" s="43" t="s">
        <v>212</v>
      </c>
      <c r="X532" s="72"/>
      <c r="Y532" s="16">
        <f t="shared" si="72"/>
        <v>3.3</v>
      </c>
      <c r="Z532" s="16">
        <f t="shared" si="67"/>
        <v>5.4</v>
      </c>
      <c r="AA532" s="16">
        <f t="shared" si="68"/>
        <v>91.3</v>
      </c>
      <c r="AB532" s="22">
        <f t="shared" si="69"/>
        <v>3.65</v>
      </c>
      <c r="AC532" s="15"/>
      <c r="AD532" s="22">
        <v>9.7979166666666673E-2</v>
      </c>
      <c r="AE532" s="15"/>
      <c r="AF532" s="22">
        <f t="shared" si="70"/>
        <v>5.8</v>
      </c>
      <c r="AG532" s="22">
        <f t="shared" si="71"/>
        <v>1.4</v>
      </c>
      <c r="AH532" s="20"/>
      <c r="AI532" s="21"/>
      <c r="AJ532">
        <v>19.222308080000001</v>
      </c>
      <c r="AK532" s="22">
        <v>100</v>
      </c>
      <c r="AL532">
        <v>18.41490202</v>
      </c>
      <c r="AM532" s="22">
        <v>2</v>
      </c>
      <c r="AN532">
        <v>294.46658480000002</v>
      </c>
      <c r="AO532">
        <v>3.6790836360000001</v>
      </c>
      <c r="AP532" s="22">
        <v>2</v>
      </c>
      <c r="AQ532">
        <v>0</v>
      </c>
      <c r="AR532">
        <v>53.394962290000002</v>
      </c>
      <c r="AS532" s="25" t="s">
        <v>249</v>
      </c>
      <c r="AU532" t="s">
        <v>270</v>
      </c>
      <c r="AV532" s="21"/>
      <c r="AW532" s="21"/>
      <c r="AX532" s="75"/>
      <c r="AZ532" s="16"/>
      <c r="BA532">
        <v>4.46</v>
      </c>
      <c r="BB532">
        <v>2.68</v>
      </c>
      <c r="BC532">
        <v>1.99</v>
      </c>
      <c r="BD532" s="22"/>
      <c r="BE532" s="22"/>
      <c r="BF532">
        <v>7.04</v>
      </c>
      <c r="BG532" s="77">
        <v>39598.451388888891</v>
      </c>
      <c r="BH532" s="21" t="s">
        <v>309</v>
      </c>
      <c r="BI532">
        <v>72</v>
      </c>
      <c r="BJ532" s="25" t="s">
        <v>281</v>
      </c>
      <c r="BK532" s="15"/>
      <c r="BL532" s="19"/>
      <c r="BM532" s="15"/>
      <c r="BN532" s="15"/>
      <c r="BO532" s="22"/>
      <c r="BP532" s="22"/>
      <c r="BQ532" t="s">
        <v>305</v>
      </c>
      <c r="BR532" s="16">
        <v>16.88</v>
      </c>
      <c r="BT532" s="16">
        <v>0.15</v>
      </c>
      <c r="BU532" s="65"/>
      <c r="BV532">
        <v>130</v>
      </c>
    </row>
    <row r="533" spans="1:74">
      <c r="A533" s="19" t="s">
        <v>269</v>
      </c>
      <c r="B533" s="19">
        <v>1</v>
      </c>
      <c r="C533" t="s">
        <v>258</v>
      </c>
      <c r="D533">
        <v>2</v>
      </c>
      <c r="E533" s="15"/>
      <c r="F533" t="s">
        <v>285</v>
      </c>
      <c r="G533" t="s">
        <v>312</v>
      </c>
      <c r="H533" t="s">
        <v>243</v>
      </c>
      <c r="I533" s="17">
        <f t="shared" si="65"/>
        <v>53.917659999999998</v>
      </c>
      <c r="J533" s="18">
        <f t="shared" si="66"/>
        <v>9.9448799999999995</v>
      </c>
      <c r="L533" s="73" t="s">
        <v>273</v>
      </c>
      <c r="M533">
        <v>1</v>
      </c>
      <c r="N533" s="19"/>
      <c r="O533" s="19"/>
      <c r="P533">
        <v>4.2</v>
      </c>
      <c r="Q533" s="21" t="s">
        <v>245</v>
      </c>
      <c r="R533" s="15">
        <v>144</v>
      </c>
      <c r="S533" s="22"/>
      <c r="T533" s="22"/>
      <c r="U533" s="76"/>
      <c r="V533">
        <v>1.1018823529411765</v>
      </c>
      <c r="W533" s="43" t="s">
        <v>212</v>
      </c>
      <c r="X533" s="72"/>
      <c r="Y533" s="16">
        <f t="shared" si="72"/>
        <v>3.3</v>
      </c>
      <c r="Z533" s="16">
        <f t="shared" si="67"/>
        <v>5.4</v>
      </c>
      <c r="AA533" s="16">
        <f t="shared" si="68"/>
        <v>91.3</v>
      </c>
      <c r="AB533" s="22">
        <f t="shared" si="69"/>
        <v>3.65</v>
      </c>
      <c r="AC533" s="15"/>
      <c r="AD533" s="22">
        <v>9.7979166666666673E-2</v>
      </c>
      <c r="AE533" s="15"/>
      <c r="AF533" s="22">
        <f t="shared" si="70"/>
        <v>5.8</v>
      </c>
      <c r="AG533" s="22">
        <f t="shared" si="71"/>
        <v>1.4</v>
      </c>
      <c r="AH533" s="20"/>
      <c r="AI533" s="21"/>
      <c r="AJ533">
        <v>19.16721154</v>
      </c>
      <c r="AK533" s="22">
        <v>100</v>
      </c>
      <c r="AL533">
        <v>18.010061539999999</v>
      </c>
      <c r="AM533" s="22">
        <v>2</v>
      </c>
      <c r="AN533">
        <v>592.41426920000004</v>
      </c>
      <c r="AO533">
        <v>6.3798826919999998</v>
      </c>
      <c r="AP533" s="22">
        <v>2</v>
      </c>
      <c r="AQ533">
        <v>0</v>
      </c>
      <c r="AR533">
        <v>45.571453849999997</v>
      </c>
      <c r="AS533" s="25" t="s">
        <v>249</v>
      </c>
      <c r="AU533" t="s">
        <v>270</v>
      </c>
      <c r="AV533" s="21"/>
      <c r="AW533" s="21"/>
      <c r="AX533" s="75"/>
      <c r="AZ533" s="16"/>
      <c r="BA533">
        <v>4.46</v>
      </c>
      <c r="BB533">
        <v>2.68</v>
      </c>
      <c r="BC533">
        <v>1.99</v>
      </c>
      <c r="BD533" s="22"/>
      <c r="BE533" s="22"/>
      <c r="BF533">
        <v>7.04</v>
      </c>
      <c r="BG533" s="77">
        <v>39598.479166666664</v>
      </c>
      <c r="BH533" s="21" t="s">
        <v>309</v>
      </c>
      <c r="BI533">
        <v>72</v>
      </c>
      <c r="BJ533" s="25" t="s">
        <v>281</v>
      </c>
      <c r="BK533" s="15"/>
      <c r="BL533" s="19"/>
      <c r="BM533" s="15"/>
      <c r="BN533" s="15"/>
      <c r="BO533" s="22"/>
      <c r="BP533" s="22"/>
      <c r="BQ533" t="s">
        <v>305</v>
      </c>
      <c r="BR533" s="16">
        <v>16.88</v>
      </c>
      <c r="BT533" s="16">
        <v>0.15</v>
      </c>
      <c r="BU533" s="65"/>
      <c r="BV533">
        <v>130</v>
      </c>
    </row>
    <row r="534" spans="1:74">
      <c r="A534" s="19" t="s">
        <v>269</v>
      </c>
      <c r="B534" s="19">
        <v>1</v>
      </c>
      <c r="C534" t="s">
        <v>258</v>
      </c>
      <c r="D534">
        <v>2</v>
      </c>
      <c r="E534" s="15"/>
      <c r="F534" t="s">
        <v>285</v>
      </c>
      <c r="G534" t="s">
        <v>312</v>
      </c>
      <c r="H534" t="s">
        <v>243</v>
      </c>
      <c r="I534" s="17">
        <f t="shared" si="65"/>
        <v>53.917659999999998</v>
      </c>
      <c r="J534" s="18">
        <f t="shared" si="66"/>
        <v>9.9448799999999995</v>
      </c>
      <c r="L534" s="73" t="s">
        <v>273</v>
      </c>
      <c r="M534">
        <v>2</v>
      </c>
      <c r="N534" s="19"/>
      <c r="O534" s="19"/>
      <c r="P534">
        <v>3.1</v>
      </c>
      <c r="Q534" s="21" t="s">
        <v>245</v>
      </c>
      <c r="R534" s="15">
        <v>144</v>
      </c>
      <c r="S534" s="22"/>
      <c r="T534" s="22"/>
      <c r="U534" s="76"/>
      <c r="V534">
        <v>0.77494117647058824</v>
      </c>
      <c r="W534" s="43" t="s">
        <v>212</v>
      </c>
      <c r="X534" s="72"/>
      <c r="Y534" s="16">
        <f t="shared" si="72"/>
        <v>3.3</v>
      </c>
      <c r="Z534" s="16">
        <f t="shared" si="67"/>
        <v>5.4</v>
      </c>
      <c r="AA534" s="16">
        <f t="shared" si="68"/>
        <v>91.3</v>
      </c>
      <c r="AB534" s="22">
        <f t="shared" si="69"/>
        <v>3.65</v>
      </c>
      <c r="AC534" s="15"/>
      <c r="AD534" s="22">
        <v>9.7979166666666673E-2</v>
      </c>
      <c r="AE534" s="15"/>
      <c r="AF534" s="22">
        <f t="shared" si="70"/>
        <v>5.8</v>
      </c>
      <c r="AG534" s="22">
        <f t="shared" si="71"/>
        <v>1.4</v>
      </c>
      <c r="AH534" s="20"/>
      <c r="AI534" s="21"/>
      <c r="AJ534">
        <v>18.97610667</v>
      </c>
      <c r="AK534" s="22">
        <v>100</v>
      </c>
      <c r="AL534">
        <v>17.974891110000002</v>
      </c>
      <c r="AM534" s="22">
        <v>2</v>
      </c>
      <c r="AN534">
        <v>457.5687044</v>
      </c>
      <c r="AO534">
        <v>5.2864808889999999</v>
      </c>
      <c r="AP534" s="22">
        <v>2</v>
      </c>
      <c r="AQ534">
        <v>0</v>
      </c>
      <c r="AR534">
        <v>47.881982219999998</v>
      </c>
      <c r="AS534" s="25" t="s">
        <v>249</v>
      </c>
      <c r="AU534" t="s">
        <v>270</v>
      </c>
      <c r="AV534" s="21"/>
      <c r="AW534" s="21"/>
      <c r="AX534" s="75"/>
      <c r="AZ534" s="16"/>
      <c r="BA534">
        <v>4.46</v>
      </c>
      <c r="BB534">
        <v>2.68</v>
      </c>
      <c r="BC534">
        <v>1.99</v>
      </c>
      <c r="BD534" s="22"/>
      <c r="BE534" s="22"/>
      <c r="BF534">
        <v>7.04</v>
      </c>
      <c r="BG534" s="77">
        <v>39598.479166666664</v>
      </c>
      <c r="BH534" s="21" t="s">
        <v>309</v>
      </c>
      <c r="BI534">
        <v>72</v>
      </c>
      <c r="BJ534" s="25" t="s">
        <v>281</v>
      </c>
      <c r="BK534" s="15"/>
      <c r="BL534" s="19"/>
      <c r="BM534" s="15"/>
      <c r="BN534" s="15"/>
      <c r="BO534" s="22"/>
      <c r="BP534" s="22"/>
      <c r="BQ534" t="s">
        <v>305</v>
      </c>
      <c r="BR534" s="16">
        <v>16.88</v>
      </c>
      <c r="BT534" s="16">
        <v>0.15</v>
      </c>
      <c r="BU534" s="65"/>
      <c r="BV534">
        <v>130</v>
      </c>
    </row>
    <row r="535" spans="1:74">
      <c r="A535" s="19" t="s">
        <v>269</v>
      </c>
      <c r="B535" s="19">
        <v>1</v>
      </c>
      <c r="C535" t="s">
        <v>258</v>
      </c>
      <c r="D535">
        <v>2</v>
      </c>
      <c r="E535" s="15"/>
      <c r="F535" t="s">
        <v>285</v>
      </c>
      <c r="G535" t="s">
        <v>312</v>
      </c>
      <c r="H535" t="s">
        <v>243</v>
      </c>
      <c r="I535" s="17">
        <f t="shared" si="65"/>
        <v>53.917659999999998</v>
      </c>
      <c r="J535" s="18">
        <f t="shared" si="66"/>
        <v>9.9448799999999995</v>
      </c>
      <c r="L535" s="73" t="s">
        <v>273</v>
      </c>
      <c r="M535">
        <v>3</v>
      </c>
      <c r="N535" s="19"/>
      <c r="O535" s="19"/>
      <c r="P535">
        <v>13.7</v>
      </c>
      <c r="Q535" s="21" t="s">
        <v>245</v>
      </c>
      <c r="R535" s="15">
        <v>144</v>
      </c>
      <c r="S535" s="22"/>
      <c r="T535" s="22"/>
      <c r="U535" s="76"/>
      <c r="V535">
        <v>0.15482352941176472</v>
      </c>
      <c r="W535" s="43" t="s">
        <v>212</v>
      </c>
      <c r="X535" s="72"/>
      <c r="Y535" s="16">
        <f t="shared" si="72"/>
        <v>3.3</v>
      </c>
      <c r="Z535" s="16">
        <f t="shared" si="67"/>
        <v>5.4</v>
      </c>
      <c r="AA535" s="16">
        <f t="shared" si="68"/>
        <v>91.3</v>
      </c>
      <c r="AB535" s="22">
        <f t="shared" si="69"/>
        <v>3.65</v>
      </c>
      <c r="AC535" s="15"/>
      <c r="AD535" s="22">
        <v>9.7979166666666673E-2</v>
      </c>
      <c r="AE535" s="15"/>
      <c r="AF535" s="22">
        <f t="shared" si="70"/>
        <v>5.8</v>
      </c>
      <c r="AG535" s="22">
        <f t="shared" si="71"/>
        <v>1.4</v>
      </c>
      <c r="AH535" s="20"/>
      <c r="AI535" s="21"/>
      <c r="AJ535">
        <v>17.72079158</v>
      </c>
      <c r="AK535" s="22">
        <v>100</v>
      </c>
      <c r="AL535">
        <v>16.589952629999999</v>
      </c>
      <c r="AM535" s="22">
        <v>2</v>
      </c>
      <c r="AN535">
        <v>291.17621450000001</v>
      </c>
      <c r="AO535">
        <v>3.9875857890000002</v>
      </c>
      <c r="AP535" s="22">
        <v>2</v>
      </c>
      <c r="AQ535">
        <v>0</v>
      </c>
      <c r="AR535">
        <v>53.49543895</v>
      </c>
      <c r="AS535" s="25" t="s">
        <v>249</v>
      </c>
      <c r="AU535" t="s">
        <v>270</v>
      </c>
      <c r="AV535" s="21"/>
      <c r="AW535" s="21"/>
      <c r="AX535" s="75"/>
      <c r="AZ535" s="16"/>
      <c r="BA535">
        <v>4.46</v>
      </c>
      <c r="BB535">
        <v>2.68</v>
      </c>
      <c r="BC535">
        <v>1.99</v>
      </c>
      <c r="BD535" s="22"/>
      <c r="BE535" s="22"/>
      <c r="BF535">
        <v>7.04</v>
      </c>
      <c r="BG535" s="77">
        <v>39598.479166666664</v>
      </c>
      <c r="BH535" s="21" t="s">
        <v>309</v>
      </c>
      <c r="BI535">
        <v>72</v>
      </c>
      <c r="BJ535" s="25" t="s">
        <v>281</v>
      </c>
      <c r="BK535" s="15"/>
      <c r="BL535" s="19"/>
      <c r="BM535" s="15"/>
      <c r="BN535" s="15"/>
      <c r="BO535" s="22"/>
      <c r="BP535" s="22"/>
      <c r="BQ535" t="s">
        <v>305</v>
      </c>
      <c r="BR535" s="16">
        <v>16.88</v>
      </c>
      <c r="BT535" s="16">
        <v>0.15</v>
      </c>
      <c r="BU535" s="65"/>
      <c r="BV535">
        <v>130</v>
      </c>
    </row>
    <row r="536" spans="1:74">
      <c r="A536" s="19" t="s">
        <v>269</v>
      </c>
      <c r="B536" s="19">
        <v>1</v>
      </c>
      <c r="C536" t="s">
        <v>258</v>
      </c>
      <c r="D536">
        <v>2</v>
      </c>
      <c r="E536" s="15"/>
      <c r="F536" t="s">
        <v>285</v>
      </c>
      <c r="G536" t="s">
        <v>312</v>
      </c>
      <c r="H536" t="s">
        <v>243</v>
      </c>
      <c r="I536" s="17">
        <f t="shared" si="65"/>
        <v>53.917659999999998</v>
      </c>
      <c r="J536" s="18">
        <f t="shared" si="66"/>
        <v>9.9448799999999995</v>
      </c>
      <c r="L536" s="73" t="s">
        <v>273</v>
      </c>
      <c r="M536">
        <v>4</v>
      </c>
      <c r="N536" s="19"/>
      <c r="O536" s="19"/>
      <c r="P536">
        <v>4.4000000000000004</v>
      </c>
      <c r="Q536" s="21" t="s">
        <v>245</v>
      </c>
      <c r="R536" s="15">
        <v>144</v>
      </c>
      <c r="S536" s="22"/>
      <c r="T536" s="22"/>
      <c r="U536" s="76"/>
      <c r="V536">
        <v>0.45870588235294124</v>
      </c>
      <c r="W536" s="43" t="s">
        <v>212</v>
      </c>
      <c r="X536" s="72"/>
      <c r="Y536" s="16">
        <f t="shared" si="72"/>
        <v>3.3</v>
      </c>
      <c r="Z536" s="16">
        <f t="shared" si="67"/>
        <v>5.4</v>
      </c>
      <c r="AA536" s="16">
        <f t="shared" si="68"/>
        <v>91.3</v>
      </c>
      <c r="AB536" s="22">
        <f t="shared" si="69"/>
        <v>3.65</v>
      </c>
      <c r="AC536" s="15"/>
      <c r="AD536" s="22">
        <v>9.7979166666666673E-2</v>
      </c>
      <c r="AE536" s="15"/>
      <c r="AF536" s="22">
        <f t="shared" si="70"/>
        <v>5.8</v>
      </c>
      <c r="AG536" s="22">
        <f t="shared" si="71"/>
        <v>1.4</v>
      </c>
      <c r="AH536" s="20"/>
      <c r="AI536" s="21"/>
      <c r="AJ536">
        <v>18.379939669999999</v>
      </c>
      <c r="AK536" s="22">
        <v>100</v>
      </c>
      <c r="AL536">
        <v>17.043486779999999</v>
      </c>
      <c r="AM536" s="22">
        <v>2</v>
      </c>
      <c r="AN536">
        <v>342.89571389999998</v>
      </c>
      <c r="AO536">
        <v>3.982750909</v>
      </c>
      <c r="AP536" s="22">
        <v>2</v>
      </c>
      <c r="AQ536">
        <v>0</v>
      </c>
      <c r="AR536">
        <v>52.114408259999998</v>
      </c>
      <c r="AS536" s="25" t="s">
        <v>249</v>
      </c>
      <c r="AU536" t="s">
        <v>270</v>
      </c>
      <c r="AV536" s="21"/>
      <c r="AW536" s="21"/>
      <c r="AX536" s="75"/>
      <c r="AZ536" s="16"/>
      <c r="BA536">
        <v>4.46</v>
      </c>
      <c r="BB536">
        <v>2.68</v>
      </c>
      <c r="BC536">
        <v>1.99</v>
      </c>
      <c r="BD536" s="22"/>
      <c r="BE536" s="22"/>
      <c r="BF536">
        <v>7.04</v>
      </c>
      <c r="BG536" s="77">
        <v>39598.479166666664</v>
      </c>
      <c r="BH536" s="21" t="s">
        <v>309</v>
      </c>
      <c r="BI536">
        <v>72</v>
      </c>
      <c r="BJ536" s="25" t="s">
        <v>281</v>
      </c>
      <c r="BK536" s="15"/>
      <c r="BL536" s="19"/>
      <c r="BM536" s="15"/>
      <c r="BN536" s="15"/>
      <c r="BO536" s="22"/>
      <c r="BP536" s="22"/>
      <c r="BQ536" t="s">
        <v>305</v>
      </c>
      <c r="BR536" s="16">
        <v>16.88</v>
      </c>
      <c r="BT536" s="16">
        <v>0.15</v>
      </c>
      <c r="BU536" s="65"/>
      <c r="BV536">
        <v>130</v>
      </c>
    </row>
    <row r="537" spans="1:74">
      <c r="A537" s="19" t="s">
        <v>269</v>
      </c>
      <c r="B537" s="19">
        <v>1</v>
      </c>
      <c r="C537" t="s">
        <v>258</v>
      </c>
      <c r="D537">
        <v>2</v>
      </c>
      <c r="E537" s="15"/>
      <c r="F537" t="s">
        <v>285</v>
      </c>
      <c r="G537" t="s">
        <v>312</v>
      </c>
      <c r="H537" t="s">
        <v>243</v>
      </c>
      <c r="I537" s="17">
        <f t="shared" si="65"/>
        <v>53.917659999999998</v>
      </c>
      <c r="J537" s="18">
        <f t="shared" si="66"/>
        <v>9.9448799999999995</v>
      </c>
      <c r="L537" s="73" t="s">
        <v>273</v>
      </c>
      <c r="M537">
        <v>5</v>
      </c>
      <c r="N537" s="19"/>
      <c r="O537" s="19"/>
      <c r="P537">
        <v>5.8</v>
      </c>
      <c r="Q537" s="21" t="s">
        <v>245</v>
      </c>
      <c r="R537" s="15">
        <v>144</v>
      </c>
      <c r="S537" s="22"/>
      <c r="T537" s="22"/>
      <c r="U537" s="76"/>
      <c r="V537">
        <v>0.18447058823529414</v>
      </c>
      <c r="W537" s="43" t="s">
        <v>212</v>
      </c>
      <c r="X537" s="72"/>
      <c r="Y537" s="16">
        <f t="shared" si="72"/>
        <v>3.3</v>
      </c>
      <c r="Z537" s="16">
        <f t="shared" si="67"/>
        <v>5.4</v>
      </c>
      <c r="AA537" s="16">
        <f t="shared" si="68"/>
        <v>91.3</v>
      </c>
      <c r="AB537" s="22">
        <f t="shared" si="69"/>
        <v>3.65</v>
      </c>
      <c r="AC537" s="15"/>
      <c r="AD537" s="22">
        <v>9.7979166666666673E-2</v>
      </c>
      <c r="AE537" s="15"/>
      <c r="AF537" s="22">
        <f t="shared" si="70"/>
        <v>5.8</v>
      </c>
      <c r="AG537" s="22">
        <f t="shared" si="71"/>
        <v>1.4</v>
      </c>
      <c r="AH537" s="20"/>
      <c r="AI537" s="21"/>
      <c r="AJ537">
        <v>19.069569680000001</v>
      </c>
      <c r="AK537" s="22">
        <v>100</v>
      </c>
      <c r="AL537">
        <v>18.016999999999999</v>
      </c>
      <c r="AM537" s="22">
        <v>2</v>
      </c>
      <c r="AN537">
        <v>323.62850689999999</v>
      </c>
      <c r="AO537">
        <v>3.9853018709999999</v>
      </c>
      <c r="AP537" s="22">
        <v>2</v>
      </c>
      <c r="AQ537">
        <v>0</v>
      </c>
      <c r="AR537">
        <v>50.96467226</v>
      </c>
      <c r="AS537" s="25" t="s">
        <v>249</v>
      </c>
      <c r="AU537" t="s">
        <v>270</v>
      </c>
      <c r="AV537" s="21"/>
      <c r="AW537" s="21"/>
      <c r="AX537" s="75"/>
      <c r="AZ537" s="16"/>
      <c r="BA537">
        <v>4.46</v>
      </c>
      <c r="BB537">
        <v>2.68</v>
      </c>
      <c r="BC537">
        <v>1.99</v>
      </c>
      <c r="BD537" s="22"/>
      <c r="BE537" s="22"/>
      <c r="BF537">
        <v>7.04</v>
      </c>
      <c r="BG537" s="77">
        <v>39598.479166666664</v>
      </c>
      <c r="BH537" s="21" t="s">
        <v>309</v>
      </c>
      <c r="BI537">
        <v>72</v>
      </c>
      <c r="BJ537" s="25" t="s">
        <v>281</v>
      </c>
      <c r="BK537" s="15"/>
      <c r="BL537" s="19"/>
      <c r="BM537" s="15"/>
      <c r="BN537" s="15"/>
      <c r="BO537" s="22"/>
      <c r="BP537" s="22"/>
      <c r="BQ537" t="s">
        <v>305</v>
      </c>
      <c r="BR537" s="16">
        <v>16.88</v>
      </c>
      <c r="BT537" s="16">
        <v>0.15</v>
      </c>
      <c r="BU537" s="65"/>
      <c r="BV537">
        <v>130</v>
      </c>
    </row>
    <row r="538" spans="1:74">
      <c r="A538" s="19" t="s">
        <v>269</v>
      </c>
      <c r="B538" s="19">
        <v>1</v>
      </c>
      <c r="C538" t="s">
        <v>258</v>
      </c>
      <c r="D538">
        <v>2</v>
      </c>
      <c r="E538" s="15"/>
      <c r="F538" t="s">
        <v>285</v>
      </c>
      <c r="G538" t="s">
        <v>312</v>
      </c>
      <c r="H538" t="s">
        <v>243</v>
      </c>
      <c r="I538" s="17">
        <f t="shared" si="65"/>
        <v>53.917659999999998</v>
      </c>
      <c r="J538" s="18">
        <f t="shared" si="66"/>
        <v>9.9448799999999995</v>
      </c>
      <c r="L538" s="73" t="s">
        <v>273</v>
      </c>
      <c r="M538">
        <v>6</v>
      </c>
      <c r="N538" s="19"/>
      <c r="O538" s="19"/>
      <c r="P538">
        <v>13.8</v>
      </c>
      <c r="Q538" s="21" t="s">
        <v>245</v>
      </c>
      <c r="R538" s="15">
        <v>144</v>
      </c>
      <c r="S538" s="22"/>
      <c r="T538" s="22"/>
      <c r="U538" s="76"/>
      <c r="V538">
        <v>6.4235294117647057E-2</v>
      </c>
      <c r="W538" s="43" t="s">
        <v>212</v>
      </c>
      <c r="X538" s="72"/>
      <c r="Y538" s="16">
        <f t="shared" si="72"/>
        <v>3.3</v>
      </c>
      <c r="Z538" s="16">
        <f t="shared" si="67"/>
        <v>5.4</v>
      </c>
      <c r="AA538" s="16">
        <f t="shared" si="68"/>
        <v>91.3</v>
      </c>
      <c r="AB538" s="22">
        <f t="shared" si="69"/>
        <v>3.65</v>
      </c>
      <c r="AC538" s="15"/>
      <c r="AD538" s="22">
        <v>9.7979166666666673E-2</v>
      </c>
      <c r="AE538" s="15"/>
      <c r="AF538" s="22">
        <f t="shared" si="70"/>
        <v>5.8</v>
      </c>
      <c r="AG538" s="22">
        <f t="shared" si="71"/>
        <v>1.4</v>
      </c>
      <c r="AH538" s="20"/>
      <c r="AI538" s="21"/>
      <c r="AJ538">
        <v>17.95802269</v>
      </c>
      <c r="AK538" s="22">
        <v>100</v>
      </c>
      <c r="AL538">
        <v>17.605073529999999</v>
      </c>
      <c r="AM538" s="22">
        <v>2</v>
      </c>
      <c r="AN538">
        <v>238.73648180000001</v>
      </c>
      <c r="AO538">
        <v>3.522445126</v>
      </c>
      <c r="AP538" s="22">
        <v>2</v>
      </c>
      <c r="AQ538">
        <v>0</v>
      </c>
      <c r="AR538">
        <v>55.10009118</v>
      </c>
      <c r="AS538" s="25" t="s">
        <v>249</v>
      </c>
      <c r="AU538" t="s">
        <v>270</v>
      </c>
      <c r="AV538" s="21"/>
      <c r="AW538" s="21"/>
      <c r="AX538" s="75"/>
      <c r="AZ538" s="16"/>
      <c r="BA538">
        <v>4.46</v>
      </c>
      <c r="BB538">
        <v>2.68</v>
      </c>
      <c r="BC538">
        <v>1.99</v>
      </c>
      <c r="BD538" s="22"/>
      <c r="BE538" s="22"/>
      <c r="BF538">
        <v>7.04</v>
      </c>
      <c r="BG538" s="77">
        <v>39598.479166666664</v>
      </c>
      <c r="BH538" s="21" t="s">
        <v>309</v>
      </c>
      <c r="BI538">
        <v>72</v>
      </c>
      <c r="BJ538" s="25" t="s">
        <v>281</v>
      </c>
      <c r="BK538" s="15"/>
      <c r="BL538" s="19"/>
      <c r="BM538" s="15"/>
      <c r="BN538" s="15"/>
      <c r="BO538" s="22"/>
      <c r="BP538" s="22"/>
      <c r="BQ538" t="s">
        <v>305</v>
      </c>
      <c r="BR538" s="16">
        <v>16.88</v>
      </c>
      <c r="BT538" s="16">
        <v>0.15</v>
      </c>
      <c r="BU538" s="65"/>
      <c r="BV538">
        <v>130</v>
      </c>
    </row>
    <row r="539" spans="1:74">
      <c r="A539" s="19" t="s">
        <v>269</v>
      </c>
      <c r="B539" s="19">
        <v>1</v>
      </c>
      <c r="C539" t="s">
        <v>258</v>
      </c>
      <c r="D539">
        <v>2</v>
      </c>
      <c r="E539" s="15"/>
      <c r="F539" t="s">
        <v>285</v>
      </c>
      <c r="G539" t="s">
        <v>312</v>
      </c>
      <c r="H539" t="s">
        <v>243</v>
      </c>
      <c r="I539" s="17">
        <f t="shared" si="65"/>
        <v>53.917659999999998</v>
      </c>
      <c r="J539" s="18">
        <f t="shared" si="66"/>
        <v>9.9448799999999995</v>
      </c>
      <c r="L539" s="73" t="s">
        <v>273</v>
      </c>
      <c r="M539">
        <v>7</v>
      </c>
      <c r="N539" s="19"/>
      <c r="O539" s="19"/>
      <c r="P539">
        <v>4.5999999999999996</v>
      </c>
      <c r="Q539" s="21" t="s">
        <v>245</v>
      </c>
      <c r="R539" s="15">
        <v>144</v>
      </c>
      <c r="S539" s="22"/>
      <c r="T539" s="22"/>
      <c r="U539" s="76"/>
      <c r="V539">
        <v>6.4235294117647057E-2</v>
      </c>
      <c r="W539" s="43" t="s">
        <v>212</v>
      </c>
      <c r="X539" s="72"/>
      <c r="Y539" s="16">
        <f t="shared" si="72"/>
        <v>3.3</v>
      </c>
      <c r="Z539" s="16">
        <f t="shared" si="67"/>
        <v>5.4</v>
      </c>
      <c r="AA539" s="16">
        <f t="shared" si="68"/>
        <v>91.3</v>
      </c>
      <c r="AB539" s="22">
        <f t="shared" si="69"/>
        <v>3.65</v>
      </c>
      <c r="AC539" s="15"/>
      <c r="AD539" s="22">
        <v>9.7979166666666673E-2</v>
      </c>
      <c r="AE539" s="15"/>
      <c r="AF539" s="22">
        <f t="shared" si="70"/>
        <v>5.8</v>
      </c>
      <c r="AG539" s="22">
        <f t="shared" si="71"/>
        <v>1.4</v>
      </c>
      <c r="AH539" s="20"/>
      <c r="AI539" s="21"/>
      <c r="AJ539">
        <v>18.581095860000001</v>
      </c>
      <c r="AK539" s="22">
        <v>100</v>
      </c>
      <c r="AL539">
        <v>17.830464289999998</v>
      </c>
      <c r="AM539" s="22">
        <v>2</v>
      </c>
      <c r="AN539">
        <v>278.40511909999998</v>
      </c>
      <c r="AO539">
        <v>3.6019732329999998</v>
      </c>
      <c r="AP539" s="22">
        <v>2</v>
      </c>
      <c r="AQ539">
        <v>0</v>
      </c>
      <c r="AR539">
        <v>54.449610900000003</v>
      </c>
      <c r="AS539" s="25" t="s">
        <v>249</v>
      </c>
      <c r="AU539" t="s">
        <v>270</v>
      </c>
      <c r="AV539" s="21"/>
      <c r="AW539" s="21"/>
      <c r="AX539" s="75"/>
      <c r="AZ539" s="16"/>
      <c r="BA539">
        <v>4.46</v>
      </c>
      <c r="BB539">
        <v>2.68</v>
      </c>
      <c r="BC539">
        <v>1.99</v>
      </c>
      <c r="BD539" s="22"/>
      <c r="BE539" s="22"/>
      <c r="BF539">
        <v>7.04</v>
      </c>
      <c r="BG539" s="77">
        <v>39598.479166666664</v>
      </c>
      <c r="BH539" s="21" t="s">
        <v>309</v>
      </c>
      <c r="BI539">
        <v>72</v>
      </c>
      <c r="BJ539" s="25" t="s">
        <v>281</v>
      </c>
      <c r="BK539" s="15"/>
      <c r="BL539" s="19"/>
      <c r="BM539" s="15"/>
      <c r="BN539" s="15"/>
      <c r="BO539" s="22"/>
      <c r="BP539" s="22"/>
      <c r="BQ539" t="s">
        <v>305</v>
      </c>
      <c r="BR539" s="16">
        <v>16.88</v>
      </c>
      <c r="BT539" s="16">
        <v>0.15</v>
      </c>
      <c r="BU539" s="65"/>
      <c r="BV539">
        <v>130</v>
      </c>
    </row>
    <row r="540" spans="1:74">
      <c r="A540" s="19" t="s">
        <v>269</v>
      </c>
      <c r="B540" s="19">
        <v>1</v>
      </c>
      <c r="C540" t="s">
        <v>258</v>
      </c>
      <c r="D540">
        <v>2</v>
      </c>
      <c r="E540" s="15"/>
      <c r="F540" t="s">
        <v>285</v>
      </c>
      <c r="G540" t="s">
        <v>312</v>
      </c>
      <c r="H540" t="s">
        <v>243</v>
      </c>
      <c r="I540" s="17">
        <f t="shared" si="65"/>
        <v>53.917659999999998</v>
      </c>
      <c r="J540" s="18">
        <f t="shared" si="66"/>
        <v>9.9448799999999995</v>
      </c>
      <c r="L540" s="73" t="s">
        <v>273</v>
      </c>
      <c r="M540">
        <v>8</v>
      </c>
      <c r="N540" s="19"/>
      <c r="O540" s="19"/>
      <c r="P540">
        <v>4.9000000000000004</v>
      </c>
      <c r="Q540" s="21" t="s">
        <v>245</v>
      </c>
      <c r="R540" s="15">
        <v>144</v>
      </c>
      <c r="S540" s="22"/>
      <c r="T540" s="22"/>
      <c r="U540" s="76"/>
      <c r="V540">
        <v>6.0941176470588235E-2</v>
      </c>
      <c r="W540" s="43" t="s">
        <v>212</v>
      </c>
      <c r="X540" s="72"/>
      <c r="Y540" s="16">
        <f t="shared" si="72"/>
        <v>3.3</v>
      </c>
      <c r="Z540" s="16">
        <f t="shared" si="67"/>
        <v>5.4</v>
      </c>
      <c r="AA540" s="16">
        <f t="shared" si="68"/>
        <v>91.3</v>
      </c>
      <c r="AB540" s="22">
        <f t="shared" si="69"/>
        <v>3.65</v>
      </c>
      <c r="AC540" s="15"/>
      <c r="AD540" s="22">
        <v>9.7979166666666673E-2</v>
      </c>
      <c r="AE540" s="15"/>
      <c r="AF540" s="22">
        <f t="shared" si="70"/>
        <v>5.8</v>
      </c>
      <c r="AG540" s="22">
        <f t="shared" si="71"/>
        <v>1.4</v>
      </c>
      <c r="AH540" s="20"/>
      <c r="AI540" s="21"/>
      <c r="AJ540">
        <v>19.271383050000001</v>
      </c>
      <c r="AK540" s="22">
        <v>100</v>
      </c>
      <c r="AL540">
        <v>18.48600407</v>
      </c>
      <c r="AM540" s="22">
        <v>2</v>
      </c>
      <c r="AN540">
        <v>286.91135480000003</v>
      </c>
      <c r="AO540">
        <v>3.640571864</v>
      </c>
      <c r="AP540" s="22">
        <v>2</v>
      </c>
      <c r="AQ540">
        <v>0</v>
      </c>
      <c r="AR540">
        <v>53.393346100000002</v>
      </c>
      <c r="AS540" s="25" t="s">
        <v>249</v>
      </c>
      <c r="AU540" t="s">
        <v>270</v>
      </c>
      <c r="AV540" s="21"/>
      <c r="AW540" s="21"/>
      <c r="AX540" s="75"/>
      <c r="AZ540" s="16"/>
      <c r="BA540">
        <v>4.46</v>
      </c>
      <c r="BB540">
        <v>2.68</v>
      </c>
      <c r="BC540">
        <v>1.99</v>
      </c>
      <c r="BD540" s="22"/>
      <c r="BE540" s="22"/>
      <c r="BF540">
        <v>7.04</v>
      </c>
      <c r="BG540" s="77">
        <v>39598.479166666664</v>
      </c>
      <c r="BH540" s="21" t="s">
        <v>309</v>
      </c>
      <c r="BI540">
        <v>72</v>
      </c>
      <c r="BJ540" s="25" t="s">
        <v>281</v>
      </c>
      <c r="BK540" s="15"/>
      <c r="BL540" s="19"/>
      <c r="BM540" s="15"/>
      <c r="BN540" s="15"/>
      <c r="BO540" s="22"/>
      <c r="BP540" s="22"/>
      <c r="BQ540" t="s">
        <v>305</v>
      </c>
      <c r="BR540" s="16">
        <v>16.88</v>
      </c>
      <c r="BT540" s="16">
        <v>0.15</v>
      </c>
      <c r="BU540" s="65"/>
      <c r="BV540">
        <v>130</v>
      </c>
    </row>
    <row r="541" spans="1:74">
      <c r="A541" s="19" t="s">
        <v>269</v>
      </c>
      <c r="B541" s="19">
        <v>1</v>
      </c>
      <c r="C541" t="s">
        <v>258</v>
      </c>
      <c r="D541">
        <v>2</v>
      </c>
      <c r="E541" s="15"/>
      <c r="F541" t="s">
        <v>285</v>
      </c>
      <c r="G541" t="s">
        <v>312</v>
      </c>
      <c r="H541" t="s">
        <v>244</v>
      </c>
      <c r="I541" s="17">
        <f t="shared" si="65"/>
        <v>53.917659999999998</v>
      </c>
      <c r="J541" s="18">
        <f t="shared" si="66"/>
        <v>9.9448799999999995</v>
      </c>
      <c r="L541" s="73" t="s">
        <v>273</v>
      </c>
      <c r="M541">
        <v>1</v>
      </c>
      <c r="N541" s="19"/>
      <c r="O541" s="19"/>
      <c r="P541">
        <v>3.8</v>
      </c>
      <c r="Q541" s="21" t="s">
        <v>245</v>
      </c>
      <c r="R541" s="15">
        <v>144</v>
      </c>
      <c r="S541" s="22"/>
      <c r="T541" s="22"/>
      <c r="U541" s="76"/>
      <c r="V541">
        <v>0.85729411764705876</v>
      </c>
      <c r="W541" s="43" t="s">
        <v>212</v>
      </c>
      <c r="X541" s="72"/>
      <c r="Y541" s="16">
        <f t="shared" si="72"/>
        <v>3.3</v>
      </c>
      <c r="Z541" s="16">
        <f t="shared" si="67"/>
        <v>5.4</v>
      </c>
      <c r="AA541" s="16">
        <f t="shared" si="68"/>
        <v>91.3</v>
      </c>
      <c r="AB541" s="22">
        <f t="shared" si="69"/>
        <v>3.65</v>
      </c>
      <c r="AC541" s="15"/>
      <c r="AD541" s="22">
        <v>9.7979166666666673E-2</v>
      </c>
      <c r="AE541" s="15"/>
      <c r="AF541" s="22">
        <f t="shared" si="70"/>
        <v>5.8</v>
      </c>
      <c r="AG541" s="22">
        <f t="shared" si="71"/>
        <v>1.4</v>
      </c>
      <c r="AH541" s="20"/>
      <c r="AI541" s="21"/>
      <c r="AJ541">
        <v>19.282633329999999</v>
      </c>
      <c r="AK541" s="22">
        <v>100</v>
      </c>
      <c r="AL541">
        <v>18.176445829999999</v>
      </c>
      <c r="AM541" s="22">
        <v>2</v>
      </c>
      <c r="AN541">
        <v>580.75149999999996</v>
      </c>
      <c r="AO541">
        <v>6.3130779170000002</v>
      </c>
      <c r="AP541" s="22">
        <v>2</v>
      </c>
      <c r="AQ541">
        <v>0</v>
      </c>
      <c r="AR541">
        <v>45.380004169999999</v>
      </c>
      <c r="AS541" s="25" t="s">
        <v>249</v>
      </c>
      <c r="AU541" t="s">
        <v>270</v>
      </c>
      <c r="AV541" s="21"/>
      <c r="AW541" s="21"/>
      <c r="AX541" s="75"/>
      <c r="AZ541" s="16"/>
      <c r="BA541">
        <v>4.46</v>
      </c>
      <c r="BB541">
        <v>2.68</v>
      </c>
      <c r="BC541">
        <v>1.99</v>
      </c>
      <c r="BD541" s="22"/>
      <c r="BE541" s="22"/>
      <c r="BF541">
        <v>7.04</v>
      </c>
      <c r="BG541" s="77">
        <v>39598.5</v>
      </c>
      <c r="BH541" s="21" t="s">
        <v>309</v>
      </c>
      <c r="BI541">
        <v>72</v>
      </c>
      <c r="BJ541" s="25" t="s">
        <v>281</v>
      </c>
      <c r="BK541" s="15"/>
      <c r="BL541" s="19"/>
      <c r="BM541" s="15"/>
      <c r="BN541" s="15"/>
      <c r="BO541" s="22"/>
      <c r="BP541" s="22"/>
      <c r="BQ541" t="s">
        <v>305</v>
      </c>
      <c r="BR541" s="16">
        <v>16.88</v>
      </c>
      <c r="BT541" s="16">
        <v>0.15</v>
      </c>
      <c r="BU541" s="65"/>
      <c r="BV541">
        <v>130</v>
      </c>
    </row>
    <row r="542" spans="1:74">
      <c r="A542" s="19" t="s">
        <v>269</v>
      </c>
      <c r="B542" s="19">
        <v>1</v>
      </c>
      <c r="C542" t="s">
        <v>258</v>
      </c>
      <c r="D542">
        <v>2</v>
      </c>
      <c r="E542" s="15"/>
      <c r="F542" t="s">
        <v>285</v>
      </c>
      <c r="G542" t="s">
        <v>312</v>
      </c>
      <c r="H542" t="s">
        <v>244</v>
      </c>
      <c r="I542" s="17">
        <f t="shared" si="65"/>
        <v>53.917659999999998</v>
      </c>
      <c r="J542" s="18">
        <f t="shared" si="66"/>
        <v>9.9448799999999995</v>
      </c>
      <c r="L542" s="73" t="s">
        <v>273</v>
      </c>
      <c r="M542">
        <v>2</v>
      </c>
      <c r="N542" s="19"/>
      <c r="O542" s="19"/>
      <c r="P542">
        <v>3.1</v>
      </c>
      <c r="Q542" s="21" t="s">
        <v>245</v>
      </c>
      <c r="R542" s="15">
        <v>144</v>
      </c>
      <c r="S542" s="22"/>
      <c r="T542" s="22"/>
      <c r="U542" s="76"/>
      <c r="V542">
        <v>0.56823529411764706</v>
      </c>
      <c r="W542" s="43" t="s">
        <v>212</v>
      </c>
      <c r="X542" s="72"/>
      <c r="Y542" s="16">
        <f t="shared" si="72"/>
        <v>3.3</v>
      </c>
      <c r="Z542" s="16">
        <f t="shared" si="67"/>
        <v>5.4</v>
      </c>
      <c r="AA542" s="16">
        <f t="shared" si="68"/>
        <v>91.3</v>
      </c>
      <c r="AB542" s="22">
        <f t="shared" si="69"/>
        <v>3.65</v>
      </c>
      <c r="AC542" s="15"/>
      <c r="AD542" s="22">
        <v>9.7979166666666673E-2</v>
      </c>
      <c r="AE542" s="15"/>
      <c r="AF542" s="22">
        <f t="shared" si="70"/>
        <v>5.8</v>
      </c>
      <c r="AG542" s="22">
        <f t="shared" si="71"/>
        <v>1.4</v>
      </c>
      <c r="AH542" s="20"/>
      <c r="AI542" s="21"/>
      <c r="AJ542">
        <v>19.042561899999999</v>
      </c>
      <c r="AK542" s="22">
        <v>100</v>
      </c>
      <c r="AL542">
        <v>18.06108571</v>
      </c>
      <c r="AM542" s="22">
        <v>2</v>
      </c>
      <c r="AN542">
        <v>442.98811189999998</v>
      </c>
      <c r="AO542">
        <v>5.1972066669999997</v>
      </c>
      <c r="AP542" s="22">
        <v>2</v>
      </c>
      <c r="AQ542">
        <v>0</v>
      </c>
      <c r="AR542">
        <v>47.804330950000001</v>
      </c>
      <c r="AS542" s="25" t="s">
        <v>249</v>
      </c>
      <c r="AU542" t="s">
        <v>270</v>
      </c>
      <c r="AV542" s="21"/>
      <c r="AW542" s="21"/>
      <c r="AX542" s="75"/>
      <c r="AZ542" s="16"/>
      <c r="BA542">
        <v>4.46</v>
      </c>
      <c r="BB542">
        <v>2.68</v>
      </c>
      <c r="BC542">
        <v>1.99</v>
      </c>
      <c r="BD542" s="22"/>
      <c r="BE542" s="22"/>
      <c r="BF542">
        <v>7.04</v>
      </c>
      <c r="BG542" s="77">
        <v>39598.5</v>
      </c>
      <c r="BH542" s="21" t="s">
        <v>309</v>
      </c>
      <c r="BI542">
        <v>72</v>
      </c>
      <c r="BJ542" s="25" t="s">
        <v>281</v>
      </c>
      <c r="BK542" s="15"/>
      <c r="BL542" s="19"/>
      <c r="BM542" s="15"/>
      <c r="BN542" s="15"/>
      <c r="BO542" s="22"/>
      <c r="BP542" s="22"/>
      <c r="BQ542" t="s">
        <v>305</v>
      </c>
      <c r="BR542" s="16">
        <v>16.88</v>
      </c>
      <c r="BT542" s="16">
        <v>0.15</v>
      </c>
      <c r="BU542" s="65"/>
      <c r="BV542">
        <v>130</v>
      </c>
    </row>
    <row r="543" spans="1:74">
      <c r="A543" s="19" t="s">
        <v>269</v>
      </c>
      <c r="B543" s="19">
        <v>1</v>
      </c>
      <c r="C543" t="s">
        <v>258</v>
      </c>
      <c r="D543">
        <v>2</v>
      </c>
      <c r="E543" s="15"/>
      <c r="F543" t="s">
        <v>285</v>
      </c>
      <c r="G543" t="s">
        <v>312</v>
      </c>
      <c r="H543" t="s">
        <v>244</v>
      </c>
      <c r="I543" s="17">
        <f t="shared" si="65"/>
        <v>53.917659999999998</v>
      </c>
      <c r="J543" s="18">
        <f t="shared" si="66"/>
        <v>9.9448799999999995</v>
      </c>
      <c r="L543" s="73" t="s">
        <v>273</v>
      </c>
      <c r="M543">
        <v>3</v>
      </c>
      <c r="N543" s="19"/>
      <c r="O543" s="19"/>
      <c r="P543">
        <v>13.4</v>
      </c>
      <c r="Q543" s="21" t="s">
        <v>245</v>
      </c>
      <c r="R543" s="15">
        <v>144</v>
      </c>
      <c r="S543" s="22"/>
      <c r="T543" s="22"/>
      <c r="U543" s="76"/>
      <c r="V543">
        <v>7.3294117647058829E-2</v>
      </c>
      <c r="W543" s="43" t="s">
        <v>212</v>
      </c>
      <c r="X543" s="72"/>
      <c r="Y543" s="16">
        <f t="shared" si="72"/>
        <v>3.3</v>
      </c>
      <c r="Z543" s="16">
        <f t="shared" si="67"/>
        <v>5.4</v>
      </c>
      <c r="AA543" s="16">
        <f t="shared" si="68"/>
        <v>91.3</v>
      </c>
      <c r="AB543" s="22">
        <f t="shared" si="69"/>
        <v>3.65</v>
      </c>
      <c r="AC543" s="15"/>
      <c r="AD543" s="22">
        <v>9.7979166666666673E-2</v>
      </c>
      <c r="AE543" s="15"/>
      <c r="AF543" s="22">
        <f t="shared" si="70"/>
        <v>5.8</v>
      </c>
      <c r="AG543" s="22">
        <f t="shared" si="71"/>
        <v>1.4</v>
      </c>
      <c r="AH543" s="20"/>
      <c r="AI543" s="21"/>
      <c r="AJ543">
        <v>17.67468667</v>
      </c>
      <c r="AK543" s="22">
        <v>100</v>
      </c>
      <c r="AL543">
        <v>16.60047333</v>
      </c>
      <c r="AM543" s="22">
        <v>2</v>
      </c>
      <c r="AN543">
        <v>273.9879042</v>
      </c>
      <c r="AO543">
        <v>3.9150192220000002</v>
      </c>
      <c r="AP543" s="22">
        <v>2</v>
      </c>
      <c r="AQ543">
        <v>0</v>
      </c>
      <c r="AR543">
        <v>53.764106669999997</v>
      </c>
      <c r="AS543" s="25" t="s">
        <v>249</v>
      </c>
      <c r="AU543" t="s">
        <v>270</v>
      </c>
      <c r="AV543" s="21"/>
      <c r="AW543" s="21"/>
      <c r="AX543" s="75"/>
      <c r="AZ543" s="16"/>
      <c r="BA543">
        <v>4.46</v>
      </c>
      <c r="BB543">
        <v>2.68</v>
      </c>
      <c r="BC543">
        <v>1.99</v>
      </c>
      <c r="BD543" s="22"/>
      <c r="BE543" s="22"/>
      <c r="BF543">
        <v>7.04</v>
      </c>
      <c r="BG543" s="77">
        <v>39598.5</v>
      </c>
      <c r="BH543" s="21" t="s">
        <v>309</v>
      </c>
      <c r="BI543">
        <v>72</v>
      </c>
      <c r="BJ543" s="25" t="s">
        <v>281</v>
      </c>
      <c r="BK543" s="15"/>
      <c r="BL543" s="19"/>
      <c r="BM543" s="15"/>
      <c r="BN543" s="15"/>
      <c r="BO543" s="22"/>
      <c r="BP543" s="22"/>
      <c r="BQ543" t="s">
        <v>305</v>
      </c>
      <c r="BR543" s="16">
        <v>16.88</v>
      </c>
      <c r="BT543" s="16">
        <v>0.15</v>
      </c>
      <c r="BU543" s="65"/>
      <c r="BV543">
        <v>130</v>
      </c>
    </row>
    <row r="544" spans="1:74">
      <c r="A544" s="19" t="s">
        <v>269</v>
      </c>
      <c r="B544" s="19">
        <v>1</v>
      </c>
      <c r="C544" t="s">
        <v>258</v>
      </c>
      <c r="D544">
        <v>2</v>
      </c>
      <c r="E544" s="15"/>
      <c r="F544" t="s">
        <v>285</v>
      </c>
      <c r="G544" t="s">
        <v>312</v>
      </c>
      <c r="H544" t="s">
        <v>244</v>
      </c>
      <c r="I544" s="17">
        <f t="shared" si="65"/>
        <v>53.917659999999998</v>
      </c>
      <c r="J544" s="18">
        <f t="shared" si="66"/>
        <v>9.9448799999999995</v>
      </c>
      <c r="L544" s="73" t="s">
        <v>273</v>
      </c>
      <c r="M544">
        <v>4</v>
      </c>
      <c r="N544" s="19"/>
      <c r="O544" s="19"/>
      <c r="P544">
        <v>4.7</v>
      </c>
      <c r="Q544" s="21" t="s">
        <v>245</v>
      </c>
      <c r="R544" s="15">
        <v>144</v>
      </c>
      <c r="S544" s="22"/>
      <c r="T544" s="22"/>
      <c r="U544" s="76"/>
      <c r="V544">
        <v>0.17952941176470588</v>
      </c>
      <c r="W544" s="43" t="s">
        <v>212</v>
      </c>
      <c r="X544" s="72"/>
      <c r="Y544" s="16">
        <f t="shared" si="72"/>
        <v>3.3</v>
      </c>
      <c r="Z544" s="16">
        <f t="shared" si="67"/>
        <v>5.4</v>
      </c>
      <c r="AA544" s="16">
        <f t="shared" si="68"/>
        <v>91.3</v>
      </c>
      <c r="AB544" s="22">
        <f t="shared" si="69"/>
        <v>3.65</v>
      </c>
      <c r="AC544" s="15"/>
      <c r="AD544" s="22">
        <v>9.7979166666666673E-2</v>
      </c>
      <c r="AE544" s="15"/>
      <c r="AF544" s="22">
        <f t="shared" si="70"/>
        <v>5.8</v>
      </c>
      <c r="AG544" s="22">
        <f t="shared" si="71"/>
        <v>1.4</v>
      </c>
      <c r="AH544" s="20"/>
      <c r="AI544" s="21"/>
      <c r="AJ544">
        <v>18.38843644</v>
      </c>
      <c r="AK544" s="22">
        <v>100</v>
      </c>
      <c r="AL544">
        <v>17.05048644</v>
      </c>
      <c r="AM544" s="22">
        <v>2</v>
      </c>
      <c r="AN544">
        <v>334.79059640000003</v>
      </c>
      <c r="AO544">
        <v>3.9178296609999999</v>
      </c>
      <c r="AP544" s="22">
        <v>2</v>
      </c>
      <c r="AQ544">
        <v>0</v>
      </c>
      <c r="AR544">
        <v>52.194373730000002</v>
      </c>
      <c r="AS544" s="25" t="s">
        <v>249</v>
      </c>
      <c r="AU544" t="s">
        <v>270</v>
      </c>
      <c r="AV544" s="21"/>
      <c r="AW544" s="21"/>
      <c r="AX544" s="75"/>
      <c r="AZ544" s="16"/>
      <c r="BA544">
        <v>4.46</v>
      </c>
      <c r="BB544">
        <v>2.68</v>
      </c>
      <c r="BC544">
        <v>1.99</v>
      </c>
      <c r="BD544" s="22"/>
      <c r="BE544" s="22"/>
      <c r="BF544">
        <v>7.04</v>
      </c>
      <c r="BG544" s="77">
        <v>39598.5</v>
      </c>
      <c r="BH544" s="21" t="s">
        <v>309</v>
      </c>
      <c r="BI544">
        <v>72</v>
      </c>
      <c r="BJ544" s="25" t="s">
        <v>281</v>
      </c>
      <c r="BK544" s="15"/>
      <c r="BL544" s="19"/>
      <c r="BM544" s="15"/>
      <c r="BN544" s="15"/>
      <c r="BO544" s="22"/>
      <c r="BP544" s="22"/>
      <c r="BQ544" t="s">
        <v>305</v>
      </c>
      <c r="BR544" s="16">
        <v>16.88</v>
      </c>
      <c r="BT544" s="16">
        <v>0.15</v>
      </c>
      <c r="BU544" s="65"/>
      <c r="BV544">
        <v>130</v>
      </c>
    </row>
    <row r="545" spans="1:74">
      <c r="A545" s="19" t="s">
        <v>269</v>
      </c>
      <c r="B545" s="19">
        <v>1</v>
      </c>
      <c r="C545" t="s">
        <v>258</v>
      </c>
      <c r="D545">
        <v>2</v>
      </c>
      <c r="E545" s="15"/>
      <c r="F545" t="s">
        <v>285</v>
      </c>
      <c r="G545" t="s">
        <v>312</v>
      </c>
      <c r="H545" t="s">
        <v>244</v>
      </c>
      <c r="I545" s="17">
        <f t="shared" si="65"/>
        <v>53.917659999999998</v>
      </c>
      <c r="J545" s="18">
        <f t="shared" si="66"/>
        <v>9.9448799999999995</v>
      </c>
      <c r="L545" s="73" t="s">
        <v>273</v>
      </c>
      <c r="M545">
        <v>5</v>
      </c>
      <c r="N545" s="19"/>
      <c r="O545" s="19"/>
      <c r="P545">
        <v>5.7</v>
      </c>
      <c r="Q545" s="21" t="s">
        <v>245</v>
      </c>
      <c r="R545" s="15">
        <v>144</v>
      </c>
      <c r="S545" s="22"/>
      <c r="T545" s="22"/>
      <c r="U545" s="76"/>
      <c r="V545">
        <v>7.9058823529411765E-2</v>
      </c>
      <c r="W545" s="43" t="s">
        <v>212</v>
      </c>
      <c r="X545" s="72"/>
      <c r="Y545" s="16">
        <f t="shared" si="72"/>
        <v>3.3</v>
      </c>
      <c r="Z545" s="16">
        <f t="shared" si="67"/>
        <v>5.4</v>
      </c>
      <c r="AA545" s="16">
        <f t="shared" si="68"/>
        <v>91.3</v>
      </c>
      <c r="AB545" s="22">
        <f t="shared" si="69"/>
        <v>3.65</v>
      </c>
      <c r="AC545" s="15"/>
      <c r="AD545" s="22">
        <v>9.7979166666666673E-2</v>
      </c>
      <c r="AE545" s="15"/>
      <c r="AF545" s="22">
        <f t="shared" si="70"/>
        <v>5.8</v>
      </c>
      <c r="AG545" s="22">
        <f t="shared" si="71"/>
        <v>1.4</v>
      </c>
      <c r="AH545" s="20"/>
      <c r="AI545" s="21"/>
      <c r="AJ545">
        <v>19.089776969999999</v>
      </c>
      <c r="AK545" s="22">
        <v>100</v>
      </c>
      <c r="AL545">
        <v>18.041648030000001</v>
      </c>
      <c r="AM545" s="22">
        <v>2</v>
      </c>
      <c r="AN545">
        <v>316.95610249999999</v>
      </c>
      <c r="AO545">
        <v>3.9349528290000002</v>
      </c>
      <c r="AP545" s="22">
        <v>2</v>
      </c>
      <c r="AQ545">
        <v>0</v>
      </c>
      <c r="AR545">
        <v>51.004058550000003</v>
      </c>
      <c r="AS545" s="25" t="s">
        <v>249</v>
      </c>
      <c r="AU545" t="s">
        <v>270</v>
      </c>
      <c r="AV545" s="21"/>
      <c r="AW545" s="21"/>
      <c r="AX545" s="75"/>
      <c r="AZ545" s="16"/>
      <c r="BA545">
        <v>4.46</v>
      </c>
      <c r="BB545">
        <v>2.68</v>
      </c>
      <c r="BC545">
        <v>1.99</v>
      </c>
      <c r="BD545" s="22"/>
      <c r="BE545" s="22"/>
      <c r="BF545">
        <v>7.04</v>
      </c>
      <c r="BG545" s="77">
        <v>39598.5</v>
      </c>
      <c r="BH545" s="21" t="s">
        <v>309</v>
      </c>
      <c r="BI545">
        <v>72</v>
      </c>
      <c r="BJ545" s="25" t="s">
        <v>281</v>
      </c>
      <c r="BK545" s="15"/>
      <c r="BL545" s="19"/>
      <c r="BM545" s="15"/>
      <c r="BN545" s="15"/>
      <c r="BO545" s="22"/>
      <c r="BP545" s="22"/>
      <c r="BQ545" t="s">
        <v>305</v>
      </c>
      <c r="BR545" s="16">
        <v>16.88</v>
      </c>
      <c r="BT545" s="16">
        <v>0.15</v>
      </c>
      <c r="BU545" s="65"/>
      <c r="BV545">
        <v>130</v>
      </c>
    </row>
    <row r="546" spans="1:74">
      <c r="A546" s="19" t="s">
        <v>269</v>
      </c>
      <c r="B546" s="19">
        <v>1</v>
      </c>
      <c r="C546" t="s">
        <v>258</v>
      </c>
      <c r="D546">
        <v>2</v>
      </c>
      <c r="E546" s="15"/>
      <c r="F546" t="s">
        <v>285</v>
      </c>
      <c r="G546" t="s">
        <v>312</v>
      </c>
      <c r="H546" t="s">
        <v>244</v>
      </c>
      <c r="I546" s="17">
        <f t="shared" si="65"/>
        <v>53.917659999999998</v>
      </c>
      <c r="J546" s="18">
        <f t="shared" si="66"/>
        <v>9.9448799999999995</v>
      </c>
      <c r="L546" s="73" t="s">
        <v>273</v>
      </c>
      <c r="M546">
        <v>6</v>
      </c>
      <c r="N546" s="19"/>
      <c r="O546" s="19"/>
      <c r="P546">
        <v>13.8</v>
      </c>
      <c r="Q546" s="21" t="s">
        <v>245</v>
      </c>
      <c r="R546" s="15">
        <v>144</v>
      </c>
      <c r="S546" s="22"/>
      <c r="T546" s="22"/>
      <c r="U546" s="76"/>
      <c r="V546">
        <v>4.7764705882352945E-2</v>
      </c>
      <c r="W546" s="43" t="s">
        <v>212</v>
      </c>
      <c r="X546" s="72"/>
      <c r="Y546" s="16">
        <f t="shared" si="72"/>
        <v>3.3</v>
      </c>
      <c r="Z546" s="16">
        <f t="shared" si="67"/>
        <v>5.4</v>
      </c>
      <c r="AA546" s="16">
        <f t="shared" si="68"/>
        <v>91.3</v>
      </c>
      <c r="AB546" s="22">
        <f t="shared" si="69"/>
        <v>3.65</v>
      </c>
      <c r="AC546" s="15"/>
      <c r="AD546" s="22">
        <v>9.7979166666666673E-2</v>
      </c>
      <c r="AE546" s="15"/>
      <c r="AF546" s="22">
        <f t="shared" si="70"/>
        <v>5.8</v>
      </c>
      <c r="AG546" s="22">
        <f t="shared" si="71"/>
        <v>1.4</v>
      </c>
      <c r="AH546" s="20"/>
      <c r="AI546" s="21"/>
      <c r="AJ546">
        <v>17.956902979999999</v>
      </c>
      <c r="AK546" s="22">
        <v>100</v>
      </c>
      <c r="AL546">
        <v>17.61575745</v>
      </c>
      <c r="AM546" s="22">
        <v>2</v>
      </c>
      <c r="AN546">
        <v>233.3369859</v>
      </c>
      <c r="AO546">
        <v>3.4839701280000002</v>
      </c>
      <c r="AP546" s="22">
        <v>2</v>
      </c>
      <c r="AQ546">
        <v>0</v>
      </c>
      <c r="AR546">
        <v>55.178359149999999</v>
      </c>
      <c r="AS546" s="25" t="s">
        <v>249</v>
      </c>
      <c r="AU546" t="s">
        <v>270</v>
      </c>
      <c r="AV546" s="21"/>
      <c r="AW546" s="21"/>
      <c r="AX546" s="75"/>
      <c r="AZ546" s="16"/>
      <c r="BA546">
        <v>4.46</v>
      </c>
      <c r="BB546">
        <v>2.68</v>
      </c>
      <c r="BC546">
        <v>1.99</v>
      </c>
      <c r="BD546" s="22"/>
      <c r="BE546" s="22"/>
      <c r="BF546">
        <v>7.04</v>
      </c>
      <c r="BG546" s="77">
        <v>39598.5</v>
      </c>
      <c r="BH546" s="21" t="s">
        <v>309</v>
      </c>
      <c r="BI546">
        <v>72</v>
      </c>
      <c r="BJ546" s="25" t="s">
        <v>281</v>
      </c>
      <c r="BK546" s="15"/>
      <c r="BL546" s="19"/>
      <c r="BM546" s="15"/>
      <c r="BN546" s="15"/>
      <c r="BO546" s="22"/>
      <c r="BP546" s="22"/>
      <c r="BQ546" t="s">
        <v>305</v>
      </c>
      <c r="BR546" s="16">
        <v>16.88</v>
      </c>
      <c r="BT546" s="16">
        <v>0.15</v>
      </c>
      <c r="BU546" s="65"/>
      <c r="BV546">
        <v>130</v>
      </c>
    </row>
    <row r="547" spans="1:74">
      <c r="A547" s="19" t="s">
        <v>269</v>
      </c>
      <c r="B547" s="19">
        <v>1</v>
      </c>
      <c r="C547" t="s">
        <v>258</v>
      </c>
      <c r="D547">
        <v>2</v>
      </c>
      <c r="E547" s="15"/>
      <c r="F547" t="s">
        <v>285</v>
      </c>
      <c r="G547" t="s">
        <v>312</v>
      </c>
      <c r="H547" t="s">
        <v>244</v>
      </c>
      <c r="I547" s="17">
        <f t="shared" si="65"/>
        <v>53.917659999999998</v>
      </c>
      <c r="J547" s="18">
        <f t="shared" si="66"/>
        <v>9.9448799999999995</v>
      </c>
      <c r="L547" s="73" t="s">
        <v>273</v>
      </c>
      <c r="M547">
        <v>7</v>
      </c>
      <c r="N547" s="19"/>
      <c r="O547" s="19"/>
      <c r="P547">
        <v>4.4000000000000004</v>
      </c>
      <c r="Q547" s="21" t="s">
        <v>245</v>
      </c>
      <c r="R547" s="15">
        <v>144</v>
      </c>
      <c r="S547" s="22"/>
      <c r="T547" s="22"/>
      <c r="U547" s="76"/>
      <c r="V547">
        <v>0</v>
      </c>
      <c r="W547" s="43" t="s">
        <v>212</v>
      </c>
      <c r="X547" s="72"/>
      <c r="Y547" s="16">
        <f t="shared" si="72"/>
        <v>3.3</v>
      </c>
      <c r="Z547" s="16">
        <f t="shared" si="67"/>
        <v>5.4</v>
      </c>
      <c r="AA547" s="16">
        <f t="shared" si="68"/>
        <v>91.3</v>
      </c>
      <c r="AB547" s="22">
        <f t="shared" si="69"/>
        <v>3.65</v>
      </c>
      <c r="AC547" s="15"/>
      <c r="AD547" s="22">
        <v>9.7979166666666673E-2</v>
      </c>
      <c r="AE547" s="15"/>
      <c r="AF547" s="22">
        <f t="shared" si="70"/>
        <v>5.8</v>
      </c>
      <c r="AG547" s="22">
        <f t="shared" si="71"/>
        <v>1.4</v>
      </c>
      <c r="AH547" s="20"/>
      <c r="AI547" s="21"/>
      <c r="AJ547">
        <v>18.560158779999998</v>
      </c>
      <c r="AK547" s="22">
        <v>100</v>
      </c>
      <c r="AL547">
        <v>17.821505729999998</v>
      </c>
      <c r="AM547" s="22">
        <v>2</v>
      </c>
      <c r="AN547">
        <v>272.76936899999998</v>
      </c>
      <c r="AO547">
        <v>3.5654232060000002</v>
      </c>
      <c r="AP547" s="22">
        <v>2</v>
      </c>
      <c r="AQ547">
        <v>0</v>
      </c>
      <c r="AR547">
        <v>54.547961829999998</v>
      </c>
      <c r="AS547" s="25" t="s">
        <v>249</v>
      </c>
      <c r="AU547" t="s">
        <v>270</v>
      </c>
      <c r="AV547" s="21"/>
      <c r="AW547" s="21"/>
      <c r="AX547" s="75"/>
      <c r="AZ547" s="16"/>
      <c r="BA547">
        <v>4.46</v>
      </c>
      <c r="BB547">
        <v>2.68</v>
      </c>
      <c r="BC547">
        <v>1.99</v>
      </c>
      <c r="BD547" s="22"/>
      <c r="BE547" s="22"/>
      <c r="BF547">
        <v>7.04</v>
      </c>
      <c r="BG547" s="77">
        <v>39598.5</v>
      </c>
      <c r="BH547" s="21" t="s">
        <v>309</v>
      </c>
      <c r="BI547">
        <v>72</v>
      </c>
      <c r="BJ547" s="25" t="s">
        <v>281</v>
      </c>
      <c r="BK547" s="15"/>
      <c r="BL547" s="19"/>
      <c r="BM547" s="15"/>
      <c r="BN547" s="15"/>
      <c r="BO547" s="22"/>
      <c r="BP547" s="22"/>
      <c r="BQ547" t="s">
        <v>305</v>
      </c>
      <c r="BR547" s="16">
        <v>16.88</v>
      </c>
      <c r="BT547" s="16">
        <v>0.15</v>
      </c>
      <c r="BU547" s="65"/>
      <c r="BV547">
        <v>130</v>
      </c>
    </row>
    <row r="548" spans="1:74">
      <c r="A548" s="19" t="s">
        <v>269</v>
      </c>
      <c r="B548" s="19">
        <v>1</v>
      </c>
      <c r="C548" t="s">
        <v>258</v>
      </c>
      <c r="D548">
        <v>2</v>
      </c>
      <c r="E548" s="15"/>
      <c r="F548" t="s">
        <v>285</v>
      </c>
      <c r="G548" t="s">
        <v>312</v>
      </c>
      <c r="H548" t="s">
        <v>244</v>
      </c>
      <c r="I548" s="17">
        <f t="shared" si="65"/>
        <v>53.917659999999998</v>
      </c>
      <c r="J548" s="18">
        <f t="shared" si="66"/>
        <v>9.9448799999999995</v>
      </c>
      <c r="L548" s="73" t="s">
        <v>273</v>
      </c>
      <c r="M548">
        <v>8</v>
      </c>
      <c r="N548" s="19"/>
      <c r="O548" s="19"/>
      <c r="P548">
        <v>5.3</v>
      </c>
      <c r="Q548" s="21" t="s">
        <v>245</v>
      </c>
      <c r="R548" s="15">
        <v>144</v>
      </c>
      <c r="S548" s="22"/>
      <c r="T548" s="22"/>
      <c r="U548" s="76"/>
      <c r="V548">
        <v>0</v>
      </c>
      <c r="W548" s="43" t="s">
        <v>212</v>
      </c>
      <c r="X548" s="72"/>
      <c r="Y548" s="16">
        <f t="shared" si="72"/>
        <v>3.3</v>
      </c>
      <c r="Z548" s="16">
        <f t="shared" si="67"/>
        <v>5.4</v>
      </c>
      <c r="AA548" s="16">
        <f t="shared" si="68"/>
        <v>91.3</v>
      </c>
      <c r="AB548" s="22">
        <f t="shared" si="69"/>
        <v>3.65</v>
      </c>
      <c r="AC548" s="15"/>
      <c r="AD548" s="22">
        <v>9.7979166666666673E-2</v>
      </c>
      <c r="AE548" s="15"/>
      <c r="AF548" s="22">
        <f t="shared" si="70"/>
        <v>5.8</v>
      </c>
      <c r="AG548" s="22">
        <f t="shared" si="71"/>
        <v>1.4</v>
      </c>
      <c r="AH548" s="20"/>
      <c r="AI548" s="21"/>
      <c r="AJ548">
        <v>19.296656309999999</v>
      </c>
      <c r="AK548" s="22">
        <v>100</v>
      </c>
      <c r="AL548">
        <v>18.521880549999999</v>
      </c>
      <c r="AM548" s="22">
        <v>2</v>
      </c>
      <c r="AN548">
        <v>282.41245279999998</v>
      </c>
      <c r="AO548">
        <v>3.6069251539999998</v>
      </c>
      <c r="AP548" s="22">
        <v>2</v>
      </c>
      <c r="AQ548">
        <v>0</v>
      </c>
      <c r="AR548">
        <v>53.434205800000001</v>
      </c>
      <c r="AS548" s="25" t="s">
        <v>249</v>
      </c>
      <c r="AU548" t="s">
        <v>270</v>
      </c>
      <c r="AV548" s="21"/>
      <c r="AW548" s="21"/>
      <c r="AX548" s="75"/>
      <c r="AZ548" s="16"/>
      <c r="BA548">
        <v>4.46</v>
      </c>
      <c r="BB548">
        <v>2.68</v>
      </c>
      <c r="BC548">
        <v>1.99</v>
      </c>
      <c r="BD548" s="22"/>
      <c r="BE548" s="22"/>
      <c r="BF548">
        <v>7.04</v>
      </c>
      <c r="BG548" s="77">
        <v>39598.5</v>
      </c>
      <c r="BH548" s="21" t="s">
        <v>309</v>
      </c>
      <c r="BI548">
        <v>72</v>
      </c>
      <c r="BJ548" s="25" t="s">
        <v>281</v>
      </c>
      <c r="BK548" s="15"/>
      <c r="BL548" s="19"/>
      <c r="BM548" s="15"/>
      <c r="BN548" s="15"/>
      <c r="BO548" s="22"/>
      <c r="BP548" s="22"/>
      <c r="BQ548" t="s">
        <v>305</v>
      </c>
      <c r="BR548" s="16">
        <v>16.88</v>
      </c>
      <c r="BT548" s="16">
        <v>0.15</v>
      </c>
      <c r="BU548" s="65"/>
      <c r="BV548">
        <v>130</v>
      </c>
    </row>
    <row r="549" spans="1:74">
      <c r="A549" s="19" t="s">
        <v>269</v>
      </c>
      <c r="B549" s="19">
        <v>1</v>
      </c>
      <c r="C549" t="s">
        <v>258</v>
      </c>
      <c r="D549">
        <v>2</v>
      </c>
      <c r="E549" s="15"/>
      <c r="F549" t="s">
        <v>283</v>
      </c>
      <c r="G549" t="s">
        <v>313</v>
      </c>
      <c r="H549" t="s">
        <v>242</v>
      </c>
      <c r="I549" s="17">
        <f t="shared" si="65"/>
        <v>53.917659999999998</v>
      </c>
      <c r="J549" s="18">
        <f t="shared" si="66"/>
        <v>9.9448799999999995</v>
      </c>
      <c r="L549" s="73" t="s">
        <v>273</v>
      </c>
      <c r="M549">
        <v>1</v>
      </c>
      <c r="N549" s="19"/>
      <c r="O549" s="19"/>
      <c r="P549">
        <v>3.7</v>
      </c>
      <c r="Q549" s="21" t="s">
        <v>245</v>
      </c>
      <c r="R549" s="15">
        <v>144</v>
      </c>
      <c r="S549" s="22"/>
      <c r="T549" s="22"/>
      <c r="U549" s="76"/>
      <c r="V549">
        <v>0.80705882352941172</v>
      </c>
      <c r="W549" s="43" t="s">
        <v>212</v>
      </c>
      <c r="X549" s="72"/>
      <c r="Y549" s="16">
        <f t="shared" si="72"/>
        <v>3.3</v>
      </c>
      <c r="Z549" s="16">
        <f t="shared" si="67"/>
        <v>5.4</v>
      </c>
      <c r="AA549" s="16">
        <f t="shared" si="68"/>
        <v>91.3</v>
      </c>
      <c r="AB549" s="22">
        <f t="shared" si="69"/>
        <v>3.65</v>
      </c>
      <c r="AC549" s="15"/>
      <c r="AD549" s="22">
        <v>9.7979166666666673E-2</v>
      </c>
      <c r="AE549" s="15"/>
      <c r="AF549" s="22">
        <f t="shared" si="70"/>
        <v>5.8</v>
      </c>
      <c r="AG549" s="22">
        <f t="shared" si="71"/>
        <v>1.4</v>
      </c>
      <c r="AH549" s="20"/>
      <c r="AI549" s="21"/>
      <c r="AJ549">
        <v>17.29633913</v>
      </c>
      <c r="AK549" s="22">
        <v>100</v>
      </c>
      <c r="AL549">
        <v>14.8423087</v>
      </c>
      <c r="AM549" s="22">
        <v>2</v>
      </c>
      <c r="AN549">
        <v>677.98199999999997</v>
      </c>
      <c r="AO549">
        <v>6.5731591299999996</v>
      </c>
      <c r="AP549" s="22">
        <v>2</v>
      </c>
      <c r="AQ549">
        <v>0</v>
      </c>
      <c r="AR549">
        <v>52.57765217</v>
      </c>
      <c r="AS549" s="25" t="s">
        <v>249</v>
      </c>
      <c r="AU549" t="s">
        <v>277</v>
      </c>
      <c r="AV549" s="21"/>
      <c r="AW549" s="21"/>
      <c r="AX549" s="75" t="s">
        <v>276</v>
      </c>
      <c r="AZ549" s="16"/>
      <c r="BA549">
        <v>5.66</v>
      </c>
      <c r="BB549">
        <v>4.0599999999999996</v>
      </c>
      <c r="BC549">
        <v>2.02</v>
      </c>
      <c r="BD549" s="22"/>
      <c r="BE549" s="22"/>
      <c r="BF549">
        <v>7.61</v>
      </c>
      <c r="BG549" s="77">
        <v>39598.361111111109</v>
      </c>
      <c r="BH549" s="21" t="s">
        <v>309</v>
      </c>
      <c r="BI549">
        <v>26.09</v>
      </c>
      <c r="BJ549" s="25" t="s">
        <v>281</v>
      </c>
      <c r="BK549" s="15"/>
      <c r="BL549" s="19"/>
      <c r="BM549" s="15"/>
      <c r="BN549" s="15"/>
      <c r="BO549" s="22"/>
      <c r="BP549" s="22"/>
      <c r="BQ549" t="s">
        <v>305</v>
      </c>
      <c r="BR549" s="16">
        <v>16.41</v>
      </c>
      <c r="BT549" s="16">
        <v>0.14000000000000001</v>
      </c>
      <c r="BU549" s="65"/>
      <c r="BV549">
        <v>230</v>
      </c>
    </row>
    <row r="550" spans="1:74">
      <c r="A550" s="19" t="s">
        <v>269</v>
      </c>
      <c r="B550" s="19">
        <v>1</v>
      </c>
      <c r="C550" t="s">
        <v>258</v>
      </c>
      <c r="D550">
        <v>2</v>
      </c>
      <c r="E550" s="15"/>
      <c r="F550" t="s">
        <v>283</v>
      </c>
      <c r="G550" t="s">
        <v>313</v>
      </c>
      <c r="H550" t="s">
        <v>242</v>
      </c>
      <c r="I550" s="17">
        <f t="shared" si="65"/>
        <v>53.917659999999998</v>
      </c>
      <c r="J550" s="18">
        <f t="shared" si="66"/>
        <v>9.9448799999999995</v>
      </c>
      <c r="L550" s="73" t="s">
        <v>273</v>
      </c>
      <c r="M550">
        <v>2</v>
      </c>
      <c r="N550" s="19"/>
      <c r="O550" s="19"/>
      <c r="P550">
        <v>3.1</v>
      </c>
      <c r="Q550" s="21" t="s">
        <v>245</v>
      </c>
      <c r="R550" s="15">
        <v>144</v>
      </c>
      <c r="S550" s="22"/>
      <c r="T550" s="22"/>
      <c r="U550" s="76"/>
      <c r="V550">
        <v>0.7074117647058823</v>
      </c>
      <c r="W550" s="43" t="s">
        <v>212</v>
      </c>
      <c r="X550" s="72"/>
      <c r="Y550" s="16">
        <f t="shared" si="72"/>
        <v>3.3</v>
      </c>
      <c r="Z550" s="16">
        <f t="shared" si="67"/>
        <v>5.4</v>
      </c>
      <c r="AA550" s="16">
        <f t="shared" si="68"/>
        <v>91.3</v>
      </c>
      <c r="AB550" s="22">
        <f t="shared" si="69"/>
        <v>3.65</v>
      </c>
      <c r="AC550" s="15"/>
      <c r="AD550" s="22">
        <v>9.7979166666666673E-2</v>
      </c>
      <c r="AE550" s="15"/>
      <c r="AF550" s="22">
        <f t="shared" si="70"/>
        <v>5.8</v>
      </c>
      <c r="AG550" s="22">
        <f t="shared" si="71"/>
        <v>1.4</v>
      </c>
      <c r="AH550" s="20"/>
      <c r="AI550" s="21"/>
      <c r="AJ550">
        <v>18.300254760000001</v>
      </c>
      <c r="AK550" s="22">
        <v>100</v>
      </c>
      <c r="AL550">
        <v>16.42305</v>
      </c>
      <c r="AM550" s="22">
        <v>2</v>
      </c>
      <c r="AN550">
        <v>638.51526190000004</v>
      </c>
      <c r="AO550">
        <v>6.4720430950000001</v>
      </c>
      <c r="AP550" s="22">
        <v>2</v>
      </c>
      <c r="AQ550">
        <v>0</v>
      </c>
      <c r="AR550">
        <v>48.963361900000002</v>
      </c>
      <c r="AS550" s="25" t="s">
        <v>249</v>
      </c>
      <c r="AU550" t="s">
        <v>277</v>
      </c>
      <c r="AV550" s="21"/>
      <c r="AW550" s="21"/>
      <c r="AX550" s="75" t="s">
        <v>276</v>
      </c>
      <c r="AZ550" s="16"/>
      <c r="BA550">
        <v>5.66</v>
      </c>
      <c r="BB550">
        <v>4.0599999999999996</v>
      </c>
      <c r="BC550">
        <v>2.02</v>
      </c>
      <c r="BD550" s="22"/>
      <c r="BE550" s="22"/>
      <c r="BF550">
        <v>7.61</v>
      </c>
      <c r="BG550" s="77">
        <v>39598.361111111109</v>
      </c>
      <c r="BH550" s="21" t="s">
        <v>309</v>
      </c>
      <c r="BI550">
        <v>26.09</v>
      </c>
      <c r="BJ550" s="25" t="s">
        <v>281</v>
      </c>
      <c r="BK550" s="15"/>
      <c r="BL550" s="19"/>
      <c r="BM550" s="15"/>
      <c r="BN550" s="15"/>
      <c r="BO550" s="22"/>
      <c r="BP550" s="22"/>
      <c r="BQ550" t="s">
        <v>305</v>
      </c>
      <c r="BR550" s="16">
        <v>16.41</v>
      </c>
      <c r="BT550" s="16">
        <v>0.14000000000000001</v>
      </c>
      <c r="BU550" s="65"/>
      <c r="BV550">
        <v>230</v>
      </c>
    </row>
    <row r="551" spans="1:74">
      <c r="A551" s="19" t="s">
        <v>269</v>
      </c>
      <c r="B551" s="19">
        <v>1</v>
      </c>
      <c r="C551" t="s">
        <v>258</v>
      </c>
      <c r="D551">
        <v>2</v>
      </c>
      <c r="E551" s="15"/>
      <c r="F551" t="s">
        <v>283</v>
      </c>
      <c r="G551" t="s">
        <v>313</v>
      </c>
      <c r="H551" t="s">
        <v>242</v>
      </c>
      <c r="I551" s="17">
        <f t="shared" si="65"/>
        <v>53.917659999999998</v>
      </c>
      <c r="J551" s="18">
        <f t="shared" si="66"/>
        <v>9.9448799999999995</v>
      </c>
      <c r="L551" s="73" t="s">
        <v>273</v>
      </c>
      <c r="M551">
        <v>3</v>
      </c>
      <c r="N551" s="19"/>
      <c r="O551" s="19"/>
      <c r="P551">
        <v>3.1</v>
      </c>
      <c r="Q551" s="21" t="s">
        <v>245</v>
      </c>
      <c r="R551" s="15">
        <v>144</v>
      </c>
      <c r="S551" s="22"/>
      <c r="T551" s="22"/>
      <c r="U551" s="76"/>
      <c r="V551">
        <v>0.26270588235294118</v>
      </c>
      <c r="W551" s="43" t="s">
        <v>212</v>
      </c>
      <c r="X551" s="72"/>
      <c r="Y551" s="16">
        <f t="shared" si="72"/>
        <v>3.3</v>
      </c>
      <c r="Z551" s="16">
        <f t="shared" si="67"/>
        <v>5.4</v>
      </c>
      <c r="AA551" s="16">
        <f t="shared" si="68"/>
        <v>91.3</v>
      </c>
      <c r="AB551" s="22">
        <f t="shared" si="69"/>
        <v>3.65</v>
      </c>
      <c r="AC551" s="15"/>
      <c r="AD551" s="22">
        <v>9.7979166666666673E-2</v>
      </c>
      <c r="AE551" s="15"/>
      <c r="AF551" s="22">
        <f t="shared" si="70"/>
        <v>5.8</v>
      </c>
      <c r="AG551" s="22">
        <f t="shared" si="71"/>
        <v>1.4</v>
      </c>
      <c r="AH551" s="20"/>
      <c r="AI551" s="21"/>
      <c r="AJ551">
        <v>18.445806560000001</v>
      </c>
      <c r="AK551" s="22">
        <v>100</v>
      </c>
      <c r="AL551">
        <v>16.912196720000001</v>
      </c>
      <c r="AM551" s="22">
        <v>2</v>
      </c>
      <c r="AN551">
        <v>528.30268850000004</v>
      </c>
      <c r="AO551">
        <v>5.6578088519999996</v>
      </c>
      <c r="AP551" s="22">
        <v>2</v>
      </c>
      <c r="AQ551">
        <v>0</v>
      </c>
      <c r="AR551">
        <v>49.496024589999998</v>
      </c>
      <c r="AS551" s="25" t="s">
        <v>249</v>
      </c>
      <c r="AU551" t="s">
        <v>277</v>
      </c>
      <c r="AV551" s="21"/>
      <c r="AW551" s="21"/>
      <c r="AX551" s="75" t="s">
        <v>276</v>
      </c>
      <c r="AZ551" s="16"/>
      <c r="BA551">
        <v>5.66</v>
      </c>
      <c r="BB551">
        <v>4.0599999999999996</v>
      </c>
      <c r="BC551">
        <v>2.02</v>
      </c>
      <c r="BD551" s="22"/>
      <c r="BE551" s="22"/>
      <c r="BF551">
        <v>7.61</v>
      </c>
      <c r="BG551" s="77">
        <v>39598.361111111109</v>
      </c>
      <c r="BH551" s="21" t="s">
        <v>309</v>
      </c>
      <c r="BI551">
        <v>26.09</v>
      </c>
      <c r="BJ551" s="25" t="s">
        <v>281</v>
      </c>
      <c r="BK551" s="15"/>
      <c r="BL551" s="19"/>
      <c r="BM551" s="15"/>
      <c r="BN551" s="15"/>
      <c r="BO551" s="22"/>
      <c r="BP551" s="22"/>
      <c r="BQ551" t="s">
        <v>305</v>
      </c>
      <c r="BR551" s="16">
        <v>16.41</v>
      </c>
      <c r="BT551" s="16">
        <v>0.14000000000000001</v>
      </c>
      <c r="BU551" s="65"/>
      <c r="BV551">
        <v>230</v>
      </c>
    </row>
    <row r="552" spans="1:74">
      <c r="A552" s="19" t="s">
        <v>269</v>
      </c>
      <c r="B552" s="19">
        <v>1</v>
      </c>
      <c r="C552" t="s">
        <v>258</v>
      </c>
      <c r="D552">
        <v>2</v>
      </c>
      <c r="E552" s="15"/>
      <c r="F552" t="s">
        <v>283</v>
      </c>
      <c r="G552" t="s">
        <v>313</v>
      </c>
      <c r="H552" t="s">
        <v>242</v>
      </c>
      <c r="I552" s="17">
        <f t="shared" si="65"/>
        <v>53.917659999999998</v>
      </c>
      <c r="J552" s="18">
        <f t="shared" si="66"/>
        <v>9.9448799999999995</v>
      </c>
      <c r="L552" s="73" t="s">
        <v>273</v>
      </c>
      <c r="M552">
        <v>4</v>
      </c>
      <c r="N552" s="19"/>
      <c r="O552" s="19"/>
      <c r="P552">
        <v>13.7</v>
      </c>
      <c r="Q552" s="21" t="s">
        <v>245</v>
      </c>
      <c r="R552" s="15">
        <v>144</v>
      </c>
      <c r="S552" s="22"/>
      <c r="T552" s="22"/>
      <c r="U552" s="76"/>
      <c r="V552">
        <v>4.0352941176470591E-2</v>
      </c>
      <c r="W552" s="43" t="s">
        <v>212</v>
      </c>
      <c r="X552" s="72"/>
      <c r="Y552" s="16">
        <f t="shared" si="72"/>
        <v>3.3</v>
      </c>
      <c r="Z552" s="16">
        <f t="shared" si="67"/>
        <v>5.4</v>
      </c>
      <c r="AA552" s="16">
        <f t="shared" si="68"/>
        <v>91.3</v>
      </c>
      <c r="AB552" s="22">
        <f t="shared" si="69"/>
        <v>3.65</v>
      </c>
      <c r="AC552" s="15"/>
      <c r="AD552" s="22">
        <v>9.7979166666666673E-2</v>
      </c>
      <c r="AE552" s="15"/>
      <c r="AF552" s="22">
        <f t="shared" si="70"/>
        <v>5.8</v>
      </c>
      <c r="AG552" s="22">
        <f t="shared" si="71"/>
        <v>1.4</v>
      </c>
      <c r="AH552" s="20"/>
      <c r="AI552" s="21"/>
      <c r="AJ552">
        <v>17.592885590000002</v>
      </c>
      <c r="AK552" s="22">
        <v>100</v>
      </c>
      <c r="AL552">
        <v>16.215942340000002</v>
      </c>
      <c r="AM552" s="22">
        <v>2</v>
      </c>
      <c r="AN552">
        <v>350.22483219999998</v>
      </c>
      <c r="AO552">
        <v>4.3799767569999997</v>
      </c>
      <c r="AP552" s="22">
        <v>2</v>
      </c>
      <c r="AQ552">
        <v>0</v>
      </c>
      <c r="AR552">
        <v>53.674072969999997</v>
      </c>
      <c r="AS552" s="25" t="s">
        <v>249</v>
      </c>
      <c r="AU552" t="s">
        <v>277</v>
      </c>
      <c r="AV552" s="21"/>
      <c r="AW552" s="21"/>
      <c r="AX552" s="75" t="s">
        <v>276</v>
      </c>
      <c r="AZ552" s="16"/>
      <c r="BA552">
        <v>5.66</v>
      </c>
      <c r="BB552">
        <v>4.0599999999999996</v>
      </c>
      <c r="BC552">
        <v>2.02</v>
      </c>
      <c r="BD552" s="22"/>
      <c r="BE552" s="22"/>
      <c r="BF552">
        <v>7.61</v>
      </c>
      <c r="BG552" s="77">
        <v>39598.361111111109</v>
      </c>
      <c r="BH552" s="21" t="s">
        <v>309</v>
      </c>
      <c r="BI552">
        <v>26.09</v>
      </c>
      <c r="BJ552" s="25" t="s">
        <v>281</v>
      </c>
      <c r="BK552" s="15"/>
      <c r="BL552" s="19"/>
      <c r="BM552" s="15"/>
      <c r="BN552" s="15"/>
      <c r="BO552" s="22"/>
      <c r="BP552" s="22"/>
      <c r="BQ552" t="s">
        <v>305</v>
      </c>
      <c r="BR552" s="16">
        <v>16.41</v>
      </c>
      <c r="BT552" s="16">
        <v>0.14000000000000001</v>
      </c>
      <c r="BU552" s="65"/>
      <c r="BV552">
        <v>230</v>
      </c>
    </row>
    <row r="553" spans="1:74">
      <c r="A553" s="19" t="s">
        <v>269</v>
      </c>
      <c r="B553" s="19">
        <v>1</v>
      </c>
      <c r="C553" t="s">
        <v>258</v>
      </c>
      <c r="D553">
        <v>2</v>
      </c>
      <c r="E553" s="15"/>
      <c r="F553" t="s">
        <v>283</v>
      </c>
      <c r="G553" t="s">
        <v>313</v>
      </c>
      <c r="H553" t="s">
        <v>242</v>
      </c>
      <c r="I553" s="17">
        <f t="shared" si="65"/>
        <v>53.917659999999998</v>
      </c>
      <c r="J553" s="18">
        <f t="shared" si="66"/>
        <v>9.9448799999999995</v>
      </c>
      <c r="L553" s="73" t="s">
        <v>273</v>
      </c>
      <c r="M553">
        <v>5</v>
      </c>
      <c r="N553" s="19"/>
      <c r="O553" s="19"/>
      <c r="P553">
        <v>4.2</v>
      </c>
      <c r="Q553" s="21" t="s">
        <v>245</v>
      </c>
      <c r="R553" s="15">
        <v>144</v>
      </c>
      <c r="S553" s="22"/>
      <c r="T553" s="22"/>
      <c r="U553" s="76"/>
      <c r="V553">
        <v>0.20094117647058823</v>
      </c>
      <c r="W553" s="43" t="s">
        <v>212</v>
      </c>
      <c r="X553" s="72"/>
      <c r="Y553" s="16">
        <f t="shared" si="72"/>
        <v>3.3</v>
      </c>
      <c r="Z553" s="16">
        <f t="shared" si="67"/>
        <v>5.4</v>
      </c>
      <c r="AA553" s="16">
        <f t="shared" si="68"/>
        <v>91.3</v>
      </c>
      <c r="AB553" s="22">
        <f t="shared" si="69"/>
        <v>3.65</v>
      </c>
      <c r="AC553" s="15"/>
      <c r="AD553" s="22">
        <v>9.7979166666666673E-2</v>
      </c>
      <c r="AE553" s="15"/>
      <c r="AF553" s="22">
        <f t="shared" si="70"/>
        <v>5.8</v>
      </c>
      <c r="AG553" s="22">
        <f t="shared" si="71"/>
        <v>1.4</v>
      </c>
      <c r="AH553" s="20"/>
      <c r="AI553" s="21"/>
      <c r="AJ553">
        <v>18.15782132</v>
      </c>
      <c r="AK553" s="22">
        <v>100</v>
      </c>
      <c r="AL553">
        <v>16.621766180000002</v>
      </c>
      <c r="AM553" s="22">
        <v>2</v>
      </c>
      <c r="AN553">
        <v>384.24690720000001</v>
      </c>
      <c r="AO553">
        <v>4.3019178680000003</v>
      </c>
      <c r="AP553" s="22">
        <v>2</v>
      </c>
      <c r="AQ553">
        <v>0</v>
      </c>
      <c r="AR553">
        <v>52.445327939999999</v>
      </c>
      <c r="AS553" s="25" t="s">
        <v>249</v>
      </c>
      <c r="AU553" t="s">
        <v>277</v>
      </c>
      <c r="AV553" s="21"/>
      <c r="AW553" s="21"/>
      <c r="AX553" s="75" t="s">
        <v>276</v>
      </c>
      <c r="AZ553" s="16"/>
      <c r="BA553">
        <v>5.66</v>
      </c>
      <c r="BB553">
        <v>4.0599999999999996</v>
      </c>
      <c r="BC553">
        <v>2.02</v>
      </c>
      <c r="BD553" s="22"/>
      <c r="BE553" s="22"/>
      <c r="BF553">
        <v>7.61</v>
      </c>
      <c r="BG553" s="77">
        <v>39598.361111111109</v>
      </c>
      <c r="BH553" s="21" t="s">
        <v>309</v>
      </c>
      <c r="BI553">
        <v>26.09</v>
      </c>
      <c r="BJ553" s="25" t="s">
        <v>281</v>
      </c>
      <c r="BK553" s="15"/>
      <c r="BL553" s="19"/>
      <c r="BM553" s="15"/>
      <c r="BN553" s="15"/>
      <c r="BO553" s="22"/>
      <c r="BP553" s="22"/>
      <c r="BQ553" t="s">
        <v>305</v>
      </c>
      <c r="BR553" s="16">
        <v>16.41</v>
      </c>
      <c r="BT553" s="16">
        <v>0.14000000000000001</v>
      </c>
      <c r="BU553" s="65"/>
      <c r="BV553">
        <v>230</v>
      </c>
    </row>
    <row r="554" spans="1:74">
      <c r="A554" s="19" t="s">
        <v>269</v>
      </c>
      <c r="B554" s="19">
        <v>1</v>
      </c>
      <c r="C554" t="s">
        <v>258</v>
      </c>
      <c r="D554">
        <v>2</v>
      </c>
      <c r="E554" s="15"/>
      <c r="F554" t="s">
        <v>283</v>
      </c>
      <c r="G554" t="s">
        <v>313</v>
      </c>
      <c r="H554" t="s">
        <v>242</v>
      </c>
      <c r="I554" s="17">
        <f t="shared" si="65"/>
        <v>53.917659999999998</v>
      </c>
      <c r="J554" s="18">
        <f t="shared" si="66"/>
        <v>9.9448799999999995</v>
      </c>
      <c r="L554" s="73" t="s">
        <v>273</v>
      </c>
      <c r="M554">
        <v>6</v>
      </c>
      <c r="N554" s="19"/>
      <c r="O554" s="19"/>
      <c r="P554">
        <v>5.8</v>
      </c>
      <c r="Q554" s="21" t="s">
        <v>245</v>
      </c>
      <c r="R554" s="15">
        <v>144</v>
      </c>
      <c r="S554" s="22"/>
      <c r="T554" s="22"/>
      <c r="U554" s="76"/>
      <c r="V554">
        <v>8.5647058823529409E-2</v>
      </c>
      <c r="W554" s="43" t="s">
        <v>212</v>
      </c>
      <c r="X554" s="72"/>
      <c r="Y554" s="16">
        <f t="shared" si="72"/>
        <v>3.3</v>
      </c>
      <c r="Z554" s="16">
        <f t="shared" si="67"/>
        <v>5.4</v>
      </c>
      <c r="AA554" s="16">
        <f t="shared" si="68"/>
        <v>91.3</v>
      </c>
      <c r="AB554" s="22">
        <f t="shared" si="69"/>
        <v>3.65</v>
      </c>
      <c r="AC554" s="15"/>
      <c r="AD554" s="22">
        <v>9.7979166666666673E-2</v>
      </c>
      <c r="AE554" s="15"/>
      <c r="AF554" s="22">
        <f t="shared" si="70"/>
        <v>5.8</v>
      </c>
      <c r="AG554" s="22">
        <f t="shared" si="71"/>
        <v>1.4</v>
      </c>
      <c r="AH554" s="20"/>
      <c r="AI554" s="21"/>
      <c r="AJ554">
        <v>18.86736784</v>
      </c>
      <c r="AK554" s="22">
        <v>100</v>
      </c>
      <c r="AL554">
        <v>17.614271930000001</v>
      </c>
      <c r="AM554" s="22">
        <v>2</v>
      </c>
      <c r="AN554">
        <v>361.63910570000002</v>
      </c>
      <c r="AO554">
        <v>4.2389635090000004</v>
      </c>
      <c r="AP554" s="22">
        <v>2</v>
      </c>
      <c r="AQ554">
        <v>0</v>
      </c>
      <c r="AR554">
        <v>51.290546200000001</v>
      </c>
      <c r="AS554" s="25" t="s">
        <v>249</v>
      </c>
      <c r="AU554" t="s">
        <v>277</v>
      </c>
      <c r="AV554" s="21"/>
      <c r="AW554" s="21"/>
      <c r="AX554" s="75" t="s">
        <v>276</v>
      </c>
      <c r="AZ554" s="16"/>
      <c r="BA554">
        <v>5.66</v>
      </c>
      <c r="BB554">
        <v>4.0599999999999996</v>
      </c>
      <c r="BC554">
        <v>2.02</v>
      </c>
      <c r="BD554" s="22"/>
      <c r="BE554" s="22"/>
      <c r="BF554">
        <v>7.61</v>
      </c>
      <c r="BG554" s="77">
        <v>39598.361111111109</v>
      </c>
      <c r="BH554" s="21" t="s">
        <v>309</v>
      </c>
      <c r="BI554">
        <v>26.09</v>
      </c>
      <c r="BJ554" s="25" t="s">
        <v>281</v>
      </c>
      <c r="BK554" s="15"/>
      <c r="BL554" s="19"/>
      <c r="BM554" s="15"/>
      <c r="BN554" s="15"/>
      <c r="BO554" s="22"/>
      <c r="BP554" s="22"/>
      <c r="BQ554" t="s">
        <v>305</v>
      </c>
      <c r="BR554" s="16">
        <v>16.41</v>
      </c>
      <c r="BT554" s="16">
        <v>0.14000000000000001</v>
      </c>
      <c r="BU554" s="65"/>
      <c r="BV554">
        <v>230</v>
      </c>
    </row>
    <row r="555" spans="1:74">
      <c r="A555" s="19" t="s">
        <v>269</v>
      </c>
      <c r="B555" s="19">
        <v>1</v>
      </c>
      <c r="C555" t="s">
        <v>258</v>
      </c>
      <c r="D555">
        <v>2</v>
      </c>
      <c r="E555" s="15"/>
      <c r="F555" t="s">
        <v>283</v>
      </c>
      <c r="G555" t="s">
        <v>313</v>
      </c>
      <c r="H555" t="s">
        <v>242</v>
      </c>
      <c r="I555" s="17">
        <f t="shared" si="65"/>
        <v>53.917659999999998</v>
      </c>
      <c r="J555" s="18">
        <f t="shared" si="66"/>
        <v>9.9448799999999995</v>
      </c>
      <c r="L555" s="73" t="s">
        <v>273</v>
      </c>
      <c r="M555">
        <v>7</v>
      </c>
      <c r="N555" s="19"/>
      <c r="O555" s="19"/>
      <c r="P555">
        <v>13.8</v>
      </c>
      <c r="Q555" s="21" t="s">
        <v>245</v>
      </c>
      <c r="R555" s="15">
        <v>144</v>
      </c>
      <c r="S555" s="22"/>
      <c r="T555" s="22"/>
      <c r="U555" s="76"/>
      <c r="V555">
        <v>5.188235294117647E-2</v>
      </c>
      <c r="W555" s="43" t="s">
        <v>212</v>
      </c>
      <c r="X555" s="72"/>
      <c r="Y555" s="16">
        <f t="shared" si="72"/>
        <v>3.3</v>
      </c>
      <c r="Z555" s="16">
        <f t="shared" si="67"/>
        <v>5.4</v>
      </c>
      <c r="AA555" s="16">
        <f t="shared" si="68"/>
        <v>91.3</v>
      </c>
      <c r="AB555" s="22">
        <f t="shared" si="69"/>
        <v>3.65</v>
      </c>
      <c r="AC555" s="15"/>
      <c r="AD555" s="22">
        <v>9.7979166666666673E-2</v>
      </c>
      <c r="AE555" s="15"/>
      <c r="AF555" s="22">
        <f t="shared" si="70"/>
        <v>5.8</v>
      </c>
      <c r="AG555" s="22">
        <f t="shared" si="71"/>
        <v>1.4</v>
      </c>
      <c r="AH555" s="20"/>
      <c r="AI555" s="21"/>
      <c r="AJ555">
        <v>17.882833460000001</v>
      </c>
      <c r="AK555" s="22">
        <v>100</v>
      </c>
      <c r="AL555">
        <v>17.3760622</v>
      </c>
      <c r="AM555" s="22">
        <v>2</v>
      </c>
      <c r="AN555">
        <v>267.99793570000003</v>
      </c>
      <c r="AO555">
        <v>3.7216963390000002</v>
      </c>
      <c r="AP555" s="22">
        <v>2</v>
      </c>
      <c r="AQ555">
        <v>0</v>
      </c>
      <c r="AR555">
        <v>55.0530252</v>
      </c>
      <c r="AS555" s="25" t="s">
        <v>249</v>
      </c>
      <c r="AU555" t="s">
        <v>277</v>
      </c>
      <c r="AV555" s="21"/>
      <c r="AW555" s="21"/>
      <c r="AX555" s="75" t="s">
        <v>276</v>
      </c>
      <c r="AZ555" s="16"/>
      <c r="BA555">
        <v>5.66</v>
      </c>
      <c r="BB555">
        <v>4.0599999999999996</v>
      </c>
      <c r="BC555">
        <v>2.02</v>
      </c>
      <c r="BD555" s="22"/>
      <c r="BE555" s="22"/>
      <c r="BF555">
        <v>7.61</v>
      </c>
      <c r="BG555" s="77">
        <v>39598.361111111109</v>
      </c>
      <c r="BH555" s="21" t="s">
        <v>309</v>
      </c>
      <c r="BI555">
        <v>26.09</v>
      </c>
      <c r="BJ555" s="25" t="s">
        <v>281</v>
      </c>
      <c r="BK555" s="15"/>
      <c r="BL555" s="19"/>
      <c r="BM555" s="15"/>
      <c r="BN555" s="15"/>
      <c r="BO555" s="22"/>
      <c r="BP555" s="22"/>
      <c r="BQ555" t="s">
        <v>305</v>
      </c>
      <c r="BR555" s="16">
        <v>16.41</v>
      </c>
      <c r="BT555" s="16">
        <v>0.14000000000000001</v>
      </c>
      <c r="BU555" s="65"/>
      <c r="BV555">
        <v>230</v>
      </c>
    </row>
    <row r="556" spans="1:74">
      <c r="A556" s="19" t="s">
        <v>269</v>
      </c>
      <c r="B556" s="19">
        <v>1</v>
      </c>
      <c r="C556" t="s">
        <v>258</v>
      </c>
      <c r="D556">
        <v>2</v>
      </c>
      <c r="E556" s="15"/>
      <c r="F556" t="s">
        <v>283</v>
      </c>
      <c r="G556" t="s">
        <v>313</v>
      </c>
      <c r="H556" t="s">
        <v>242</v>
      </c>
      <c r="I556" s="17">
        <f t="shared" si="65"/>
        <v>53.917659999999998</v>
      </c>
      <c r="J556" s="18">
        <f t="shared" si="66"/>
        <v>9.9448799999999995</v>
      </c>
      <c r="L556" s="73" t="s">
        <v>273</v>
      </c>
      <c r="M556">
        <v>8</v>
      </c>
      <c r="N556" s="19"/>
      <c r="O556" s="19"/>
      <c r="P556">
        <v>4.5999999999999996</v>
      </c>
      <c r="Q556" s="21" t="s">
        <v>245</v>
      </c>
      <c r="R556" s="15">
        <v>144</v>
      </c>
      <c r="S556" s="22"/>
      <c r="T556" s="22"/>
      <c r="U556" s="76"/>
      <c r="V556">
        <v>8.7294117647058828E-2</v>
      </c>
      <c r="W556" s="43" t="s">
        <v>212</v>
      </c>
      <c r="X556" s="72"/>
      <c r="Y556" s="16">
        <f t="shared" si="72"/>
        <v>3.3</v>
      </c>
      <c r="Z556" s="16">
        <f t="shared" si="67"/>
        <v>5.4</v>
      </c>
      <c r="AA556" s="16">
        <f t="shared" si="68"/>
        <v>91.3</v>
      </c>
      <c r="AB556" s="22">
        <f t="shared" si="69"/>
        <v>3.65</v>
      </c>
      <c r="AC556" s="15"/>
      <c r="AD556" s="22">
        <v>9.7979166666666673E-2</v>
      </c>
      <c r="AE556" s="15"/>
      <c r="AF556" s="22">
        <f t="shared" si="70"/>
        <v>5.8</v>
      </c>
      <c r="AG556" s="22">
        <f t="shared" si="71"/>
        <v>1.4</v>
      </c>
      <c r="AH556" s="20"/>
      <c r="AI556" s="21"/>
      <c r="AJ556">
        <v>18.43503488</v>
      </c>
      <c r="AK556" s="22">
        <v>100</v>
      </c>
      <c r="AL556">
        <v>17.566790040000001</v>
      </c>
      <c r="AM556" s="22">
        <v>2</v>
      </c>
      <c r="AN556">
        <v>300.95550420000001</v>
      </c>
      <c r="AO556">
        <v>3.7692570459999999</v>
      </c>
      <c r="AP556" s="22">
        <v>2</v>
      </c>
      <c r="AQ556">
        <v>0</v>
      </c>
      <c r="AR556">
        <v>54.509980429999999</v>
      </c>
      <c r="AS556" s="25" t="s">
        <v>249</v>
      </c>
      <c r="AU556" t="s">
        <v>277</v>
      </c>
      <c r="AV556" s="21"/>
      <c r="AW556" s="21"/>
      <c r="AX556" s="75" t="s">
        <v>276</v>
      </c>
      <c r="AZ556" s="16"/>
      <c r="BA556">
        <v>5.66</v>
      </c>
      <c r="BB556">
        <v>4.0599999999999996</v>
      </c>
      <c r="BC556">
        <v>2.02</v>
      </c>
      <c r="BD556" s="22"/>
      <c r="BE556" s="22"/>
      <c r="BF556">
        <v>7.61</v>
      </c>
      <c r="BG556" s="77">
        <v>39598.361111111109</v>
      </c>
      <c r="BH556" s="21" t="s">
        <v>309</v>
      </c>
      <c r="BI556">
        <v>26.09</v>
      </c>
      <c r="BJ556" s="25" t="s">
        <v>281</v>
      </c>
      <c r="BK556" s="15"/>
      <c r="BL556" s="19"/>
      <c r="BM556" s="15"/>
      <c r="BN556" s="15"/>
      <c r="BO556" s="22"/>
      <c r="BP556" s="22"/>
      <c r="BQ556" t="s">
        <v>305</v>
      </c>
      <c r="BR556" s="16">
        <v>16.41</v>
      </c>
      <c r="BT556" s="16">
        <v>0.14000000000000001</v>
      </c>
      <c r="BU556" s="65"/>
      <c r="BV556">
        <v>230</v>
      </c>
    </row>
    <row r="557" spans="1:74">
      <c r="A557" s="19" t="s">
        <v>269</v>
      </c>
      <c r="B557" s="19">
        <v>1</v>
      </c>
      <c r="C557" t="s">
        <v>258</v>
      </c>
      <c r="D557">
        <v>2</v>
      </c>
      <c r="E557" s="15"/>
      <c r="F557" t="s">
        <v>283</v>
      </c>
      <c r="G557" t="s">
        <v>313</v>
      </c>
      <c r="H557" t="s">
        <v>242</v>
      </c>
      <c r="I557" s="17">
        <f t="shared" si="65"/>
        <v>53.917659999999998</v>
      </c>
      <c r="J557" s="18">
        <f t="shared" si="66"/>
        <v>9.9448799999999995</v>
      </c>
      <c r="L557" s="73" t="s">
        <v>273</v>
      </c>
      <c r="M557">
        <v>9</v>
      </c>
      <c r="N557" s="19"/>
      <c r="O557" s="19"/>
      <c r="P557">
        <v>5</v>
      </c>
      <c r="Q557" s="21" t="s">
        <v>245</v>
      </c>
      <c r="R557" s="15">
        <v>144</v>
      </c>
      <c r="S557" s="22"/>
      <c r="T557" s="22"/>
      <c r="U557" s="76"/>
      <c r="V557">
        <v>7.9882352941176474E-2</v>
      </c>
      <c r="W557" s="43" t="s">
        <v>212</v>
      </c>
      <c r="X557" s="72"/>
      <c r="Y557" s="16">
        <f t="shared" si="72"/>
        <v>3.3</v>
      </c>
      <c r="Z557" s="16">
        <f t="shared" si="67"/>
        <v>5.4</v>
      </c>
      <c r="AA557" s="16">
        <f t="shared" si="68"/>
        <v>91.3</v>
      </c>
      <c r="AB557" s="22">
        <f t="shared" si="69"/>
        <v>3.65</v>
      </c>
      <c r="AC557" s="15"/>
      <c r="AD557" s="22">
        <v>9.7979166666666673E-2</v>
      </c>
      <c r="AE557" s="15"/>
      <c r="AF557" s="22">
        <f t="shared" si="70"/>
        <v>5.8</v>
      </c>
      <c r="AG557" s="22">
        <f t="shared" si="71"/>
        <v>1.4</v>
      </c>
      <c r="AH557" s="20"/>
      <c r="AI557" s="21"/>
      <c r="AJ557">
        <v>19.133754339999999</v>
      </c>
      <c r="AK557" s="22">
        <v>100</v>
      </c>
      <c r="AL557">
        <v>18.22910997</v>
      </c>
      <c r="AM557" s="22">
        <v>2</v>
      </c>
      <c r="AN557">
        <v>309.51893139999999</v>
      </c>
      <c r="AO557">
        <v>3.799553344</v>
      </c>
      <c r="AP557" s="22">
        <v>2</v>
      </c>
      <c r="AQ557">
        <v>0</v>
      </c>
      <c r="AR557">
        <v>53.455102889999999</v>
      </c>
      <c r="AS557" s="25" t="s">
        <v>249</v>
      </c>
      <c r="AU557" t="s">
        <v>277</v>
      </c>
      <c r="AV557" s="21"/>
      <c r="AW557" s="21"/>
      <c r="AX557" s="75" t="s">
        <v>276</v>
      </c>
      <c r="AZ557" s="16"/>
      <c r="BA557">
        <v>5.66</v>
      </c>
      <c r="BB557">
        <v>4.0599999999999996</v>
      </c>
      <c r="BC557">
        <v>2.02</v>
      </c>
      <c r="BD557" s="22"/>
      <c r="BE557" s="22"/>
      <c r="BF557">
        <v>7.61</v>
      </c>
      <c r="BG557" s="77">
        <v>39598.361111111109</v>
      </c>
      <c r="BH557" s="21" t="s">
        <v>309</v>
      </c>
      <c r="BI557">
        <v>26.09</v>
      </c>
      <c r="BJ557" s="25" t="s">
        <v>281</v>
      </c>
      <c r="BK557" s="15"/>
      <c r="BL557" s="19"/>
      <c r="BM557" s="15"/>
      <c r="BN557" s="15"/>
      <c r="BO557" s="22"/>
      <c r="BP557" s="22"/>
      <c r="BQ557" t="s">
        <v>305</v>
      </c>
      <c r="BR557" s="16">
        <v>16.41</v>
      </c>
      <c r="BT557" s="16">
        <v>0.14000000000000001</v>
      </c>
      <c r="BU557" s="65"/>
      <c r="BV557">
        <v>230</v>
      </c>
    </row>
    <row r="558" spans="1:74">
      <c r="A558" s="19" t="s">
        <v>269</v>
      </c>
      <c r="B558" s="19">
        <v>1</v>
      </c>
      <c r="C558" t="s">
        <v>258</v>
      </c>
      <c r="D558">
        <v>2</v>
      </c>
      <c r="E558" s="15"/>
      <c r="F558" t="s">
        <v>283</v>
      </c>
      <c r="G558" t="s">
        <v>313</v>
      </c>
      <c r="H558" t="s">
        <v>243</v>
      </c>
      <c r="I558" s="17">
        <f t="shared" si="65"/>
        <v>53.917659999999998</v>
      </c>
      <c r="J558" s="18">
        <f t="shared" si="66"/>
        <v>9.9448799999999995</v>
      </c>
      <c r="L558" s="73" t="s">
        <v>273</v>
      </c>
      <c r="M558">
        <v>1</v>
      </c>
      <c r="N558" s="19"/>
      <c r="O558" s="19"/>
      <c r="P558">
        <v>3.2</v>
      </c>
      <c r="Q558" s="21" t="s">
        <v>245</v>
      </c>
      <c r="R558" s="15">
        <v>144</v>
      </c>
      <c r="S558" s="22"/>
      <c r="T558" s="22"/>
      <c r="U558" s="76"/>
      <c r="V558">
        <v>1.0088235294117649</v>
      </c>
      <c r="W558" s="43" t="s">
        <v>212</v>
      </c>
      <c r="X558" s="72"/>
      <c r="Y558" s="16">
        <f t="shared" si="72"/>
        <v>3.3</v>
      </c>
      <c r="Z558" s="16">
        <f t="shared" si="67"/>
        <v>5.4</v>
      </c>
      <c r="AA558" s="16">
        <f t="shared" si="68"/>
        <v>91.3</v>
      </c>
      <c r="AB558" s="22">
        <f t="shared" si="69"/>
        <v>3.65</v>
      </c>
      <c r="AC558" s="15"/>
      <c r="AD558" s="22">
        <v>9.7979166666666673E-2</v>
      </c>
      <c r="AE558" s="15"/>
      <c r="AF558" s="22">
        <f t="shared" si="70"/>
        <v>5.8</v>
      </c>
      <c r="AG558" s="22">
        <f t="shared" si="71"/>
        <v>1.4</v>
      </c>
      <c r="AH558" s="20"/>
      <c r="AI558" s="21"/>
      <c r="AJ558">
        <v>17.551175000000001</v>
      </c>
      <c r="AK558" s="22">
        <v>100</v>
      </c>
      <c r="AL558">
        <v>15.476414999999999</v>
      </c>
      <c r="AM558" s="22">
        <v>2</v>
      </c>
      <c r="AN558">
        <v>685.81375000000003</v>
      </c>
      <c r="AO558">
        <v>6.3896525000000004</v>
      </c>
      <c r="AP558" s="22">
        <v>2</v>
      </c>
      <c r="AQ558">
        <v>0</v>
      </c>
      <c r="AR558">
        <v>51.827419999999996</v>
      </c>
      <c r="AS558" s="25" t="s">
        <v>249</v>
      </c>
      <c r="AU558" t="s">
        <v>277</v>
      </c>
      <c r="AV558" s="21"/>
      <c r="AW558" s="21"/>
      <c r="AX558" s="75" t="s">
        <v>276</v>
      </c>
      <c r="AZ558" s="16"/>
      <c r="BA558">
        <v>5.66</v>
      </c>
      <c r="BB558">
        <v>4.0599999999999996</v>
      </c>
      <c r="BC558">
        <v>2.02</v>
      </c>
      <c r="BD558" s="22"/>
      <c r="BE558" s="22"/>
      <c r="BF558">
        <v>7.61</v>
      </c>
      <c r="BG558" s="77">
        <v>39598.388888888891</v>
      </c>
      <c r="BH558" s="21" t="s">
        <v>309</v>
      </c>
      <c r="BI558">
        <v>26.09</v>
      </c>
      <c r="BJ558" s="25" t="s">
        <v>281</v>
      </c>
      <c r="BK558" s="15"/>
      <c r="BL558" s="19"/>
      <c r="BM558" s="15"/>
      <c r="BN558" s="15"/>
      <c r="BO558" s="22"/>
      <c r="BP558" s="22"/>
      <c r="BQ558" t="s">
        <v>305</v>
      </c>
      <c r="BR558" s="16">
        <v>16.41</v>
      </c>
      <c r="BT558" s="16">
        <v>0.14000000000000001</v>
      </c>
      <c r="BU558" s="65"/>
      <c r="BV558">
        <v>230</v>
      </c>
    </row>
    <row r="559" spans="1:74">
      <c r="A559" s="19" t="s">
        <v>269</v>
      </c>
      <c r="B559" s="19">
        <v>1</v>
      </c>
      <c r="C559" t="s">
        <v>258</v>
      </c>
      <c r="D559">
        <v>2</v>
      </c>
      <c r="E559" s="15"/>
      <c r="F559" t="s">
        <v>283</v>
      </c>
      <c r="G559" t="s">
        <v>313</v>
      </c>
      <c r="H559" t="s">
        <v>243</v>
      </c>
      <c r="I559" s="17">
        <f t="shared" si="65"/>
        <v>53.917659999999998</v>
      </c>
      <c r="J559" s="18">
        <f t="shared" si="66"/>
        <v>9.9448799999999995</v>
      </c>
      <c r="L559" s="73" t="s">
        <v>273</v>
      </c>
      <c r="M559">
        <v>2</v>
      </c>
      <c r="N559" s="19"/>
      <c r="O559" s="19"/>
      <c r="P559">
        <v>3.2</v>
      </c>
      <c r="Q559" s="21" t="s">
        <v>245</v>
      </c>
      <c r="R559" s="15">
        <v>144</v>
      </c>
      <c r="S559" s="22"/>
      <c r="T559" s="22"/>
      <c r="U559" s="76"/>
      <c r="V559">
        <v>0.88776470588235301</v>
      </c>
      <c r="W559" s="43" t="s">
        <v>212</v>
      </c>
      <c r="X559" s="72"/>
      <c r="Y559" s="16">
        <f t="shared" si="72"/>
        <v>3.3</v>
      </c>
      <c r="Z559" s="16">
        <f t="shared" si="67"/>
        <v>5.4</v>
      </c>
      <c r="AA559" s="16">
        <f t="shared" si="68"/>
        <v>91.3</v>
      </c>
      <c r="AB559" s="22">
        <f t="shared" si="69"/>
        <v>3.65</v>
      </c>
      <c r="AC559" s="15"/>
      <c r="AD559" s="22">
        <v>9.7979166666666673E-2</v>
      </c>
      <c r="AE559" s="15"/>
      <c r="AF559" s="22">
        <f t="shared" si="70"/>
        <v>5.8</v>
      </c>
      <c r="AG559" s="22">
        <f t="shared" si="71"/>
        <v>1.4</v>
      </c>
      <c r="AH559" s="20"/>
      <c r="AI559" s="21"/>
      <c r="AJ559">
        <v>18.514684620000001</v>
      </c>
      <c r="AK559" s="22">
        <v>100</v>
      </c>
      <c r="AL559">
        <v>16.89833333</v>
      </c>
      <c r="AM559" s="22">
        <v>2</v>
      </c>
      <c r="AN559">
        <v>635.0495641</v>
      </c>
      <c r="AO559">
        <v>6.3315435899999999</v>
      </c>
      <c r="AP559" s="22">
        <v>2</v>
      </c>
      <c r="AQ559">
        <v>0</v>
      </c>
      <c r="AR559">
        <v>48.414389739999997</v>
      </c>
      <c r="AS559" s="25" t="s">
        <v>249</v>
      </c>
      <c r="AU559" t="s">
        <v>277</v>
      </c>
      <c r="AV559" s="21"/>
      <c r="AW559" s="21"/>
      <c r="AX559" s="75" t="s">
        <v>276</v>
      </c>
      <c r="AZ559" s="16"/>
      <c r="BA559">
        <v>5.66</v>
      </c>
      <c r="BB559">
        <v>4.0599999999999996</v>
      </c>
      <c r="BC559">
        <v>2.02</v>
      </c>
      <c r="BD559" s="22"/>
      <c r="BE559" s="22"/>
      <c r="BF559">
        <v>7.61</v>
      </c>
      <c r="BG559" s="77">
        <v>39598.388888888891</v>
      </c>
      <c r="BH559" s="21" t="s">
        <v>309</v>
      </c>
      <c r="BI559">
        <v>26.09</v>
      </c>
      <c r="BJ559" s="25" t="s">
        <v>281</v>
      </c>
      <c r="BK559" s="15"/>
      <c r="BL559" s="19"/>
      <c r="BM559" s="15"/>
      <c r="BN559" s="15"/>
      <c r="BO559" s="22"/>
      <c r="BP559" s="22"/>
      <c r="BQ559" t="s">
        <v>305</v>
      </c>
      <c r="BR559" s="16">
        <v>16.41</v>
      </c>
      <c r="BT559" s="16">
        <v>0.14000000000000001</v>
      </c>
      <c r="BU559" s="65"/>
      <c r="BV559">
        <v>230</v>
      </c>
    </row>
    <row r="560" spans="1:74">
      <c r="A560" s="19" t="s">
        <v>269</v>
      </c>
      <c r="B560" s="19">
        <v>1</v>
      </c>
      <c r="C560" t="s">
        <v>258</v>
      </c>
      <c r="D560">
        <v>2</v>
      </c>
      <c r="E560" s="15"/>
      <c r="F560" t="s">
        <v>283</v>
      </c>
      <c r="G560" t="s">
        <v>313</v>
      </c>
      <c r="H560" t="s">
        <v>243</v>
      </c>
      <c r="I560" s="17">
        <f t="shared" si="65"/>
        <v>53.917659999999998</v>
      </c>
      <c r="J560" s="18">
        <f t="shared" si="66"/>
        <v>9.9448799999999995</v>
      </c>
      <c r="L560" s="73" t="s">
        <v>273</v>
      </c>
      <c r="M560">
        <v>3</v>
      </c>
      <c r="N560" s="19"/>
      <c r="O560" s="19"/>
      <c r="P560">
        <v>3.1</v>
      </c>
      <c r="Q560" s="21" t="s">
        <v>245</v>
      </c>
      <c r="R560" s="15">
        <v>144</v>
      </c>
      <c r="S560" s="22"/>
      <c r="T560" s="22"/>
      <c r="U560" s="76"/>
      <c r="V560">
        <v>0.43482352941176472</v>
      </c>
      <c r="W560" s="43" t="s">
        <v>212</v>
      </c>
      <c r="X560" s="72"/>
      <c r="Y560" s="16">
        <f t="shared" si="72"/>
        <v>3.3</v>
      </c>
      <c r="Z560" s="16">
        <f t="shared" si="67"/>
        <v>5.4</v>
      </c>
      <c r="AA560" s="16">
        <f t="shared" si="68"/>
        <v>91.3</v>
      </c>
      <c r="AB560" s="22">
        <f t="shared" si="69"/>
        <v>3.65</v>
      </c>
      <c r="AC560" s="15"/>
      <c r="AD560" s="22">
        <v>9.7979166666666673E-2</v>
      </c>
      <c r="AE560" s="15"/>
      <c r="AF560" s="22">
        <f t="shared" si="70"/>
        <v>5.8</v>
      </c>
      <c r="AG560" s="22">
        <f t="shared" si="71"/>
        <v>1.4</v>
      </c>
      <c r="AH560" s="20"/>
      <c r="AI560" s="21"/>
      <c r="AJ560">
        <v>18.580172409999999</v>
      </c>
      <c r="AK560" s="22">
        <v>100</v>
      </c>
      <c r="AL560">
        <v>17.235232759999999</v>
      </c>
      <c r="AM560" s="22">
        <v>2</v>
      </c>
      <c r="AN560">
        <v>516.4612707</v>
      </c>
      <c r="AO560">
        <v>5.4990498280000004</v>
      </c>
      <c r="AP560" s="22">
        <v>2</v>
      </c>
      <c r="AQ560">
        <v>0</v>
      </c>
      <c r="AR560">
        <v>49.275734479999997</v>
      </c>
      <c r="AS560" s="25" t="s">
        <v>249</v>
      </c>
      <c r="AU560" t="s">
        <v>277</v>
      </c>
      <c r="AV560" s="21"/>
      <c r="AW560" s="21"/>
      <c r="AX560" s="75" t="s">
        <v>276</v>
      </c>
      <c r="AZ560" s="16"/>
      <c r="BA560">
        <v>5.66</v>
      </c>
      <c r="BB560">
        <v>4.0599999999999996</v>
      </c>
      <c r="BC560">
        <v>2.02</v>
      </c>
      <c r="BD560" s="22"/>
      <c r="BE560" s="22"/>
      <c r="BF560">
        <v>7.61</v>
      </c>
      <c r="BG560" s="77">
        <v>39598.388888888891</v>
      </c>
      <c r="BH560" s="21" t="s">
        <v>309</v>
      </c>
      <c r="BI560">
        <v>26.09</v>
      </c>
      <c r="BJ560" s="25" t="s">
        <v>281</v>
      </c>
      <c r="BK560" s="15"/>
      <c r="BL560" s="19"/>
      <c r="BM560" s="15"/>
      <c r="BN560" s="15"/>
      <c r="BO560" s="22"/>
      <c r="BP560" s="22"/>
      <c r="BQ560" t="s">
        <v>305</v>
      </c>
      <c r="BR560" s="16">
        <v>16.41</v>
      </c>
      <c r="BT560" s="16">
        <v>0.14000000000000001</v>
      </c>
      <c r="BU560" s="65"/>
      <c r="BV560">
        <v>230</v>
      </c>
    </row>
    <row r="561" spans="1:74">
      <c r="A561" s="19" t="s">
        <v>269</v>
      </c>
      <c r="B561" s="19">
        <v>1</v>
      </c>
      <c r="C561" t="s">
        <v>258</v>
      </c>
      <c r="D561">
        <v>2</v>
      </c>
      <c r="E561" s="15"/>
      <c r="F561" t="s">
        <v>283</v>
      </c>
      <c r="G561" t="s">
        <v>313</v>
      </c>
      <c r="H561" t="s">
        <v>243</v>
      </c>
      <c r="I561" s="17">
        <f t="shared" si="65"/>
        <v>53.917659999999998</v>
      </c>
      <c r="J561" s="18">
        <f t="shared" si="66"/>
        <v>9.9448799999999995</v>
      </c>
      <c r="L561" s="73" t="s">
        <v>273</v>
      </c>
      <c r="M561">
        <v>4</v>
      </c>
      <c r="N561" s="19"/>
      <c r="O561" s="19"/>
      <c r="P561">
        <v>13.8</v>
      </c>
      <c r="Q561" s="21" t="s">
        <v>245</v>
      </c>
      <c r="R561" s="15">
        <v>144</v>
      </c>
      <c r="S561" s="22"/>
      <c r="T561" s="22"/>
      <c r="U561" s="76"/>
      <c r="V561">
        <v>0.10376470588235294</v>
      </c>
      <c r="W561" s="43" t="s">
        <v>212</v>
      </c>
      <c r="X561" s="72"/>
      <c r="Y561" s="16">
        <f t="shared" si="72"/>
        <v>3.3</v>
      </c>
      <c r="Z561" s="16">
        <f t="shared" si="67"/>
        <v>5.4</v>
      </c>
      <c r="AA561" s="16">
        <f t="shared" si="68"/>
        <v>91.3</v>
      </c>
      <c r="AB561" s="22">
        <f t="shared" si="69"/>
        <v>3.65</v>
      </c>
      <c r="AC561" s="15"/>
      <c r="AD561" s="22">
        <v>9.7979166666666673E-2</v>
      </c>
      <c r="AE561" s="15"/>
      <c r="AF561" s="22">
        <f t="shared" si="70"/>
        <v>5.8</v>
      </c>
      <c r="AG561" s="22">
        <f t="shared" si="71"/>
        <v>1.4</v>
      </c>
      <c r="AH561" s="20"/>
      <c r="AI561" s="21"/>
      <c r="AJ561">
        <v>17.678277059999999</v>
      </c>
      <c r="AK561" s="22">
        <v>100</v>
      </c>
      <c r="AL561">
        <v>16.35703303</v>
      </c>
      <c r="AM561" s="22">
        <v>2</v>
      </c>
      <c r="AN561">
        <v>344.59070989999998</v>
      </c>
      <c r="AO561">
        <v>4.2557173390000003</v>
      </c>
      <c r="AP561" s="22">
        <v>2</v>
      </c>
      <c r="AQ561">
        <v>0</v>
      </c>
      <c r="AR561">
        <v>53.49742569</v>
      </c>
      <c r="AS561" s="25" t="s">
        <v>249</v>
      </c>
      <c r="AU561" t="s">
        <v>277</v>
      </c>
      <c r="AV561" s="21"/>
      <c r="AW561" s="21"/>
      <c r="AX561" s="75" t="s">
        <v>276</v>
      </c>
      <c r="AZ561" s="16"/>
      <c r="BA561">
        <v>5.66</v>
      </c>
      <c r="BB561">
        <v>4.0599999999999996</v>
      </c>
      <c r="BC561">
        <v>2.02</v>
      </c>
      <c r="BD561" s="22"/>
      <c r="BE561" s="22"/>
      <c r="BF561">
        <v>7.61</v>
      </c>
      <c r="BG561" s="77">
        <v>39598.388888888891</v>
      </c>
      <c r="BH561" s="21" t="s">
        <v>309</v>
      </c>
      <c r="BI561">
        <v>26.09</v>
      </c>
      <c r="BJ561" s="25" t="s">
        <v>281</v>
      </c>
      <c r="BK561" s="15"/>
      <c r="BL561" s="19"/>
      <c r="BM561" s="15"/>
      <c r="BN561" s="15"/>
      <c r="BO561" s="22"/>
      <c r="BP561" s="22"/>
      <c r="BQ561" t="s">
        <v>305</v>
      </c>
      <c r="BR561" s="16">
        <v>16.41</v>
      </c>
      <c r="BT561" s="16">
        <v>0.14000000000000001</v>
      </c>
      <c r="BU561" s="65"/>
      <c r="BV561">
        <v>230</v>
      </c>
    </row>
    <row r="562" spans="1:74">
      <c r="A562" s="19" t="s">
        <v>269</v>
      </c>
      <c r="B562" s="19">
        <v>1</v>
      </c>
      <c r="C562" t="s">
        <v>258</v>
      </c>
      <c r="D562">
        <v>2</v>
      </c>
      <c r="E562" s="15"/>
      <c r="F562" t="s">
        <v>283</v>
      </c>
      <c r="G562" t="s">
        <v>313</v>
      </c>
      <c r="H562" t="s">
        <v>243</v>
      </c>
      <c r="I562" s="17">
        <f t="shared" si="65"/>
        <v>53.917659999999998</v>
      </c>
      <c r="J562" s="18">
        <f t="shared" si="66"/>
        <v>9.9448799999999995</v>
      </c>
      <c r="L562" s="73" t="s">
        <v>273</v>
      </c>
      <c r="M562">
        <v>5</v>
      </c>
      <c r="N562" s="19"/>
      <c r="O562" s="19"/>
      <c r="P562">
        <v>4.2</v>
      </c>
      <c r="Q562" s="21" t="s">
        <v>245</v>
      </c>
      <c r="R562" s="15">
        <v>144</v>
      </c>
      <c r="S562" s="22"/>
      <c r="T562" s="22"/>
      <c r="U562" s="76"/>
      <c r="V562">
        <v>0.28658823529411764</v>
      </c>
      <c r="W562" s="43" t="s">
        <v>212</v>
      </c>
      <c r="X562" s="72"/>
      <c r="Y562" s="16">
        <f t="shared" si="72"/>
        <v>3.3</v>
      </c>
      <c r="Z562" s="16">
        <f t="shared" si="67"/>
        <v>5.4</v>
      </c>
      <c r="AA562" s="16">
        <f t="shared" si="68"/>
        <v>91.3</v>
      </c>
      <c r="AB562" s="22">
        <f t="shared" si="69"/>
        <v>3.65</v>
      </c>
      <c r="AC562" s="15"/>
      <c r="AD562" s="22">
        <v>9.7979166666666673E-2</v>
      </c>
      <c r="AE562" s="15"/>
      <c r="AF562" s="22">
        <f t="shared" si="70"/>
        <v>5.8</v>
      </c>
      <c r="AG562" s="22">
        <f t="shared" si="71"/>
        <v>1.4</v>
      </c>
      <c r="AH562" s="20"/>
      <c r="AI562" s="21"/>
      <c r="AJ562">
        <v>18.266402240000001</v>
      </c>
      <c r="AK562" s="22">
        <v>100</v>
      </c>
      <c r="AL562">
        <v>16.813696270000001</v>
      </c>
      <c r="AM562" s="22">
        <v>2</v>
      </c>
      <c r="AN562">
        <v>379.51151770000001</v>
      </c>
      <c r="AO562">
        <v>4.2012396269999996</v>
      </c>
      <c r="AP562" s="22">
        <v>2</v>
      </c>
      <c r="AQ562">
        <v>0</v>
      </c>
      <c r="AR562">
        <v>52.30706567</v>
      </c>
      <c r="AS562" s="25" t="s">
        <v>249</v>
      </c>
      <c r="AU562" t="s">
        <v>277</v>
      </c>
      <c r="AV562" s="21"/>
      <c r="AW562" s="21"/>
      <c r="AX562" s="75" t="s">
        <v>276</v>
      </c>
      <c r="AZ562" s="16"/>
      <c r="BA562">
        <v>5.66</v>
      </c>
      <c r="BB562">
        <v>4.0599999999999996</v>
      </c>
      <c r="BC562">
        <v>2.02</v>
      </c>
      <c r="BD562" s="22"/>
      <c r="BE562" s="22"/>
      <c r="BF562">
        <v>7.61</v>
      </c>
      <c r="BG562" s="77">
        <v>39598.388888888891</v>
      </c>
      <c r="BH562" s="21" t="s">
        <v>309</v>
      </c>
      <c r="BI562">
        <v>26.09</v>
      </c>
      <c r="BJ562" s="25" t="s">
        <v>281</v>
      </c>
      <c r="BK562" s="15"/>
      <c r="BL562" s="19"/>
      <c r="BM562" s="15"/>
      <c r="BN562" s="15"/>
      <c r="BO562" s="22"/>
      <c r="BP562" s="22"/>
      <c r="BQ562" t="s">
        <v>305</v>
      </c>
      <c r="BR562" s="16">
        <v>16.41</v>
      </c>
      <c r="BT562" s="16">
        <v>0.14000000000000001</v>
      </c>
      <c r="BU562" s="65"/>
      <c r="BV562">
        <v>230</v>
      </c>
    </row>
    <row r="563" spans="1:74">
      <c r="A563" s="19" t="s">
        <v>269</v>
      </c>
      <c r="B563" s="19">
        <v>1</v>
      </c>
      <c r="C563" t="s">
        <v>258</v>
      </c>
      <c r="D563">
        <v>2</v>
      </c>
      <c r="E563" s="15"/>
      <c r="F563" t="s">
        <v>283</v>
      </c>
      <c r="G563" t="s">
        <v>313</v>
      </c>
      <c r="H563" t="s">
        <v>243</v>
      </c>
      <c r="I563" s="17">
        <f t="shared" ref="I563:I626" si="73">IF(D563=2,53.91766,54.31412)</f>
        <v>53.917659999999998</v>
      </c>
      <c r="J563" s="18">
        <f t="shared" ref="J563:J626" si="74">IF(D563=2,9.94488,9.97216)</f>
        <v>9.9448799999999995</v>
      </c>
      <c r="L563" s="73" t="s">
        <v>273</v>
      </c>
      <c r="M563">
        <v>6</v>
      </c>
      <c r="N563" s="19"/>
      <c r="O563" s="19"/>
      <c r="P563">
        <v>5.8</v>
      </c>
      <c r="Q563" s="21" t="s">
        <v>245</v>
      </c>
      <c r="R563" s="15">
        <v>144</v>
      </c>
      <c r="S563" s="22"/>
      <c r="T563" s="22"/>
      <c r="U563" s="76"/>
      <c r="V563">
        <v>0.1383529411764706</v>
      </c>
      <c r="W563" s="43" t="s">
        <v>212</v>
      </c>
      <c r="X563" s="72"/>
      <c r="Y563" s="16">
        <f t="shared" si="72"/>
        <v>3.3</v>
      </c>
      <c r="Z563" s="16">
        <f t="shared" ref="Z563:Z626" si="75">IF(D563=2,5.4,28.9)</f>
        <v>5.4</v>
      </c>
      <c r="AA563" s="16">
        <f t="shared" ref="AA563:AA626" si="76">IF(D563=2,91.3,58.7)</f>
        <v>91.3</v>
      </c>
      <c r="AB563" s="22">
        <f t="shared" ref="AB563:AB626" si="77">IF(D563=2,3.65,1.74)</f>
        <v>3.65</v>
      </c>
      <c r="AC563" s="15"/>
      <c r="AD563" s="22">
        <v>9.7979166666666673E-2</v>
      </c>
      <c r="AE563" s="15"/>
      <c r="AF563" s="22">
        <f t="shared" ref="AF563:AF626" si="78">IF(D563=2,5.8,6.5)</f>
        <v>5.8</v>
      </c>
      <c r="AG563" s="22">
        <f t="shared" ref="AG563:AG626" si="79">IF(D563=2,1.4,1.55)</f>
        <v>1.4</v>
      </c>
      <c r="AH563" s="20"/>
      <c r="AI563" s="21"/>
      <c r="AJ563">
        <v>18.920542600000001</v>
      </c>
      <c r="AK563" s="22">
        <v>100</v>
      </c>
      <c r="AL563">
        <v>17.773648519999998</v>
      </c>
      <c r="AM563" s="22">
        <v>2</v>
      </c>
      <c r="AN563">
        <v>352.4911644</v>
      </c>
      <c r="AO563">
        <v>4.1558708280000003</v>
      </c>
      <c r="AP563" s="22">
        <v>2</v>
      </c>
      <c r="AQ563">
        <v>0</v>
      </c>
      <c r="AR563">
        <v>51.218291720000003</v>
      </c>
      <c r="AS563" s="25" t="s">
        <v>249</v>
      </c>
      <c r="AU563" t="s">
        <v>277</v>
      </c>
      <c r="AV563" s="21"/>
      <c r="AW563" s="21"/>
      <c r="AX563" s="75" t="s">
        <v>276</v>
      </c>
      <c r="AZ563" s="16"/>
      <c r="BA563">
        <v>5.66</v>
      </c>
      <c r="BB563">
        <v>4.0599999999999996</v>
      </c>
      <c r="BC563">
        <v>2.02</v>
      </c>
      <c r="BD563" s="22"/>
      <c r="BE563" s="22"/>
      <c r="BF563">
        <v>7.61</v>
      </c>
      <c r="BG563" s="77">
        <v>39598.388888888891</v>
      </c>
      <c r="BH563" s="21" t="s">
        <v>309</v>
      </c>
      <c r="BI563">
        <v>26.09</v>
      </c>
      <c r="BJ563" s="25" t="s">
        <v>281</v>
      </c>
      <c r="BK563" s="15"/>
      <c r="BL563" s="19"/>
      <c r="BM563" s="15"/>
      <c r="BN563" s="15"/>
      <c r="BO563" s="22"/>
      <c r="BP563" s="22"/>
      <c r="BQ563" t="s">
        <v>305</v>
      </c>
      <c r="BR563" s="16">
        <v>16.41</v>
      </c>
      <c r="BT563" s="16">
        <v>0.14000000000000001</v>
      </c>
      <c r="BU563" s="65"/>
      <c r="BV563">
        <v>230</v>
      </c>
    </row>
    <row r="564" spans="1:74">
      <c r="A564" s="19" t="s">
        <v>269</v>
      </c>
      <c r="B564" s="19">
        <v>1</v>
      </c>
      <c r="C564" t="s">
        <v>258</v>
      </c>
      <c r="D564">
        <v>2</v>
      </c>
      <c r="E564" s="15"/>
      <c r="F564" t="s">
        <v>283</v>
      </c>
      <c r="G564" t="s">
        <v>313</v>
      </c>
      <c r="H564" t="s">
        <v>243</v>
      </c>
      <c r="I564" s="17">
        <f t="shared" si="73"/>
        <v>53.917659999999998</v>
      </c>
      <c r="J564" s="18">
        <f t="shared" si="74"/>
        <v>9.9448799999999995</v>
      </c>
      <c r="L564" s="73" t="s">
        <v>273</v>
      </c>
      <c r="M564">
        <v>7</v>
      </c>
      <c r="N564" s="19"/>
      <c r="O564" s="19"/>
      <c r="P564">
        <v>13.6</v>
      </c>
      <c r="Q564" s="21" t="s">
        <v>245</v>
      </c>
      <c r="R564" s="15">
        <v>144</v>
      </c>
      <c r="S564" s="22"/>
      <c r="T564" s="22"/>
      <c r="U564" s="76"/>
      <c r="V564">
        <v>5.8470588235294108E-2</v>
      </c>
      <c r="W564" s="43" t="s">
        <v>212</v>
      </c>
      <c r="X564" s="72"/>
      <c r="Y564" s="16">
        <f t="shared" si="72"/>
        <v>3.3</v>
      </c>
      <c r="Z564" s="16">
        <f t="shared" si="75"/>
        <v>5.4</v>
      </c>
      <c r="AA564" s="16">
        <f t="shared" si="76"/>
        <v>91.3</v>
      </c>
      <c r="AB564" s="22">
        <f t="shared" si="77"/>
        <v>3.65</v>
      </c>
      <c r="AC564" s="15"/>
      <c r="AD564" s="22">
        <v>9.7979166666666673E-2</v>
      </c>
      <c r="AE564" s="15"/>
      <c r="AF564" s="22">
        <f t="shared" si="78"/>
        <v>5.8</v>
      </c>
      <c r="AG564" s="22">
        <f t="shared" si="79"/>
        <v>1.4</v>
      </c>
      <c r="AH564" s="20"/>
      <c r="AI564" s="21"/>
      <c r="AJ564">
        <v>17.908422399999999</v>
      </c>
      <c r="AK564" s="22">
        <v>100</v>
      </c>
      <c r="AL564">
        <v>17.457721599999999</v>
      </c>
      <c r="AM564" s="22">
        <v>2</v>
      </c>
      <c r="AN564">
        <v>262.81872270000002</v>
      </c>
      <c r="AO564">
        <v>3.66243308</v>
      </c>
      <c r="AP564" s="22">
        <v>2</v>
      </c>
      <c r="AQ564">
        <v>0</v>
      </c>
      <c r="AR564">
        <v>55.0532276</v>
      </c>
      <c r="AS564" s="25" t="s">
        <v>249</v>
      </c>
      <c r="AU564" t="s">
        <v>277</v>
      </c>
      <c r="AV564" s="21"/>
      <c r="AW564" s="21"/>
      <c r="AX564" s="75" t="s">
        <v>276</v>
      </c>
      <c r="AZ564" s="16"/>
      <c r="BA564">
        <v>5.66</v>
      </c>
      <c r="BB564">
        <v>4.0599999999999996</v>
      </c>
      <c r="BC564">
        <v>2.02</v>
      </c>
      <c r="BD564" s="22"/>
      <c r="BE564" s="22"/>
      <c r="BF564">
        <v>7.61</v>
      </c>
      <c r="BG564" s="77">
        <v>39598.388888888891</v>
      </c>
      <c r="BH564" s="21" t="s">
        <v>309</v>
      </c>
      <c r="BI564">
        <v>26.09</v>
      </c>
      <c r="BJ564" s="25" t="s">
        <v>281</v>
      </c>
      <c r="BK564" s="15"/>
      <c r="BL564" s="19"/>
      <c r="BM564" s="15"/>
      <c r="BN564" s="15"/>
      <c r="BO564" s="22"/>
      <c r="BP564" s="22"/>
      <c r="BQ564" t="s">
        <v>305</v>
      </c>
      <c r="BR564" s="16">
        <v>16.41</v>
      </c>
      <c r="BT564" s="16">
        <v>0.14000000000000001</v>
      </c>
      <c r="BU564" s="65"/>
      <c r="BV564">
        <v>230</v>
      </c>
    </row>
    <row r="565" spans="1:74">
      <c r="A565" s="19" t="s">
        <v>269</v>
      </c>
      <c r="B565" s="19">
        <v>1</v>
      </c>
      <c r="C565" t="s">
        <v>258</v>
      </c>
      <c r="D565">
        <v>2</v>
      </c>
      <c r="E565" s="15"/>
      <c r="F565" t="s">
        <v>283</v>
      </c>
      <c r="G565" t="s">
        <v>313</v>
      </c>
      <c r="H565" t="s">
        <v>243</v>
      </c>
      <c r="I565" s="17">
        <f t="shared" si="73"/>
        <v>53.917659999999998</v>
      </c>
      <c r="J565" s="18">
        <f t="shared" si="74"/>
        <v>9.9448799999999995</v>
      </c>
      <c r="L565" s="73" t="s">
        <v>273</v>
      </c>
      <c r="M565">
        <v>8</v>
      </c>
      <c r="N565" s="19"/>
      <c r="O565" s="19"/>
      <c r="P565">
        <v>4.8</v>
      </c>
      <c r="Q565" s="21" t="s">
        <v>245</v>
      </c>
      <c r="R565" s="15">
        <v>144</v>
      </c>
      <c r="S565" s="22"/>
      <c r="T565" s="22"/>
      <c r="U565" s="76"/>
      <c r="V565">
        <v>0.1424705882352941</v>
      </c>
      <c r="W565" s="43" t="s">
        <v>212</v>
      </c>
      <c r="X565" s="72"/>
      <c r="Y565" s="16">
        <f t="shared" si="72"/>
        <v>3.3</v>
      </c>
      <c r="Z565" s="16">
        <f t="shared" si="75"/>
        <v>5.4</v>
      </c>
      <c r="AA565" s="16">
        <f t="shared" si="76"/>
        <v>91.3</v>
      </c>
      <c r="AB565" s="22">
        <f t="shared" si="77"/>
        <v>3.65</v>
      </c>
      <c r="AC565" s="15"/>
      <c r="AD565" s="22">
        <v>9.7979166666666673E-2</v>
      </c>
      <c r="AE565" s="15"/>
      <c r="AF565" s="22">
        <f t="shared" si="78"/>
        <v>5.8</v>
      </c>
      <c r="AG565" s="22">
        <f t="shared" si="79"/>
        <v>1.4</v>
      </c>
      <c r="AH565" s="20"/>
      <c r="AI565" s="21"/>
      <c r="AJ565">
        <v>18.517192470000001</v>
      </c>
      <c r="AK565" s="22">
        <v>100</v>
      </c>
      <c r="AL565">
        <v>17.683429749999998</v>
      </c>
      <c r="AM565" s="22">
        <v>2</v>
      </c>
      <c r="AN565">
        <v>298.99614220000001</v>
      </c>
      <c r="AO565">
        <v>3.724652796</v>
      </c>
      <c r="AP565" s="22">
        <v>2</v>
      </c>
      <c r="AQ565">
        <v>0</v>
      </c>
      <c r="AR565">
        <v>54.433332970000002</v>
      </c>
      <c r="AS565" s="25" t="s">
        <v>249</v>
      </c>
      <c r="AU565" t="s">
        <v>277</v>
      </c>
      <c r="AV565" s="21"/>
      <c r="AW565" s="21"/>
      <c r="AX565" s="75" t="s">
        <v>276</v>
      </c>
      <c r="AZ565" s="16"/>
      <c r="BA565">
        <v>5.66</v>
      </c>
      <c r="BB565">
        <v>4.0599999999999996</v>
      </c>
      <c r="BC565">
        <v>2.02</v>
      </c>
      <c r="BD565" s="22"/>
      <c r="BE565" s="22"/>
      <c r="BF565">
        <v>7.61</v>
      </c>
      <c r="BG565" s="77">
        <v>39598.388888888891</v>
      </c>
      <c r="BH565" s="21" t="s">
        <v>309</v>
      </c>
      <c r="BI565">
        <v>26.09</v>
      </c>
      <c r="BJ565" s="25" t="s">
        <v>281</v>
      </c>
      <c r="BK565" s="15"/>
      <c r="BL565" s="19"/>
      <c r="BM565" s="15"/>
      <c r="BN565" s="15"/>
      <c r="BO565" s="22"/>
      <c r="BP565" s="22"/>
      <c r="BQ565" t="s">
        <v>305</v>
      </c>
      <c r="BR565" s="16">
        <v>16.41</v>
      </c>
      <c r="BT565" s="16">
        <v>0.14000000000000001</v>
      </c>
      <c r="BU565" s="65"/>
      <c r="BV565">
        <v>230</v>
      </c>
    </row>
    <row r="566" spans="1:74">
      <c r="A566" s="19" t="s">
        <v>269</v>
      </c>
      <c r="B566" s="19">
        <v>1</v>
      </c>
      <c r="C566" t="s">
        <v>258</v>
      </c>
      <c r="D566">
        <v>2</v>
      </c>
      <c r="E566" s="15"/>
      <c r="F566" t="s">
        <v>283</v>
      </c>
      <c r="G566" t="s">
        <v>313</v>
      </c>
      <c r="H566" t="s">
        <v>243</v>
      </c>
      <c r="I566" s="17">
        <f t="shared" si="73"/>
        <v>53.917659999999998</v>
      </c>
      <c r="J566" s="18">
        <f t="shared" si="74"/>
        <v>9.9448799999999995</v>
      </c>
      <c r="L566" s="73" t="s">
        <v>273</v>
      </c>
      <c r="M566">
        <v>9</v>
      </c>
      <c r="N566" s="19"/>
      <c r="O566" s="19"/>
      <c r="P566">
        <v>4.9000000000000004</v>
      </c>
      <c r="Q566" s="21" t="s">
        <v>245</v>
      </c>
      <c r="R566" s="15">
        <v>144</v>
      </c>
      <c r="S566" s="22"/>
      <c r="T566" s="22"/>
      <c r="U566" s="76"/>
      <c r="V566">
        <v>0.10952941176470589</v>
      </c>
      <c r="W566" s="43" t="s">
        <v>212</v>
      </c>
      <c r="X566" s="72"/>
      <c r="Y566" s="16">
        <f t="shared" ref="Y566:Y629" si="80">IF(D566=2,3.3,12.4)</f>
        <v>3.3</v>
      </c>
      <c r="Z566" s="16">
        <f t="shared" si="75"/>
        <v>5.4</v>
      </c>
      <c r="AA566" s="16">
        <f t="shared" si="76"/>
        <v>91.3</v>
      </c>
      <c r="AB566" s="22">
        <f t="shared" si="77"/>
        <v>3.65</v>
      </c>
      <c r="AC566" s="15"/>
      <c r="AD566" s="22">
        <v>9.7979166666666673E-2</v>
      </c>
      <c r="AE566" s="15"/>
      <c r="AF566" s="22">
        <f t="shared" si="78"/>
        <v>5.8</v>
      </c>
      <c r="AG566" s="22">
        <f t="shared" si="79"/>
        <v>1.4</v>
      </c>
      <c r="AH566" s="20"/>
      <c r="AI566" s="21"/>
      <c r="AJ566">
        <v>19.184361039999999</v>
      </c>
      <c r="AK566" s="22">
        <v>100</v>
      </c>
      <c r="AL566">
        <v>18.325144810000001</v>
      </c>
      <c r="AM566" s="22">
        <v>2</v>
      </c>
      <c r="AN566">
        <v>305.20458339999999</v>
      </c>
      <c r="AO566">
        <v>3.750071266</v>
      </c>
      <c r="AP566" s="22">
        <v>2</v>
      </c>
      <c r="AQ566">
        <v>0</v>
      </c>
      <c r="AR566">
        <v>53.423183440000003</v>
      </c>
      <c r="AS566" s="25" t="s">
        <v>249</v>
      </c>
      <c r="AU566" t="s">
        <v>277</v>
      </c>
      <c r="AV566" s="21"/>
      <c r="AW566" s="21"/>
      <c r="AX566" s="75" t="s">
        <v>276</v>
      </c>
      <c r="AZ566" s="16"/>
      <c r="BA566">
        <v>5.66</v>
      </c>
      <c r="BB566">
        <v>4.0599999999999996</v>
      </c>
      <c r="BC566">
        <v>2.02</v>
      </c>
      <c r="BD566" s="22"/>
      <c r="BE566" s="22"/>
      <c r="BF566">
        <v>7.61</v>
      </c>
      <c r="BG566" s="77">
        <v>39598.388888888891</v>
      </c>
      <c r="BH566" s="21" t="s">
        <v>309</v>
      </c>
      <c r="BI566">
        <v>26.09</v>
      </c>
      <c r="BJ566" s="25" t="s">
        <v>281</v>
      </c>
      <c r="BK566" s="15"/>
      <c r="BL566" s="19"/>
      <c r="BM566" s="15"/>
      <c r="BN566" s="15"/>
      <c r="BO566" s="22"/>
      <c r="BP566" s="22"/>
      <c r="BQ566" t="s">
        <v>305</v>
      </c>
      <c r="BR566" s="16">
        <v>16.41</v>
      </c>
      <c r="BT566" s="16">
        <v>0.14000000000000001</v>
      </c>
      <c r="BU566" s="65"/>
      <c r="BV566">
        <v>230</v>
      </c>
    </row>
    <row r="567" spans="1:74">
      <c r="A567" s="19" t="s">
        <v>269</v>
      </c>
      <c r="B567" s="19">
        <v>1</v>
      </c>
      <c r="C567" t="s">
        <v>258</v>
      </c>
      <c r="D567">
        <v>2</v>
      </c>
      <c r="E567" s="15"/>
      <c r="F567" t="s">
        <v>283</v>
      </c>
      <c r="G567" t="s">
        <v>313</v>
      </c>
      <c r="H567" t="s">
        <v>244</v>
      </c>
      <c r="I567" s="17">
        <f t="shared" si="73"/>
        <v>53.917659999999998</v>
      </c>
      <c r="J567" s="18">
        <f t="shared" si="74"/>
        <v>9.9448799999999995</v>
      </c>
      <c r="L567" s="73" t="s">
        <v>273</v>
      </c>
      <c r="M567">
        <v>1</v>
      </c>
      <c r="N567" s="19"/>
      <c r="O567" s="19"/>
      <c r="P567">
        <v>3.2</v>
      </c>
      <c r="Q567" s="21" t="s">
        <v>245</v>
      </c>
      <c r="R567" s="15">
        <v>144</v>
      </c>
      <c r="S567" s="22"/>
      <c r="T567" s="22"/>
      <c r="U567" s="76"/>
      <c r="V567">
        <v>1.2608235294117645</v>
      </c>
      <c r="W567" s="43" t="s">
        <v>212</v>
      </c>
      <c r="X567" s="72"/>
      <c r="Y567" s="16">
        <f t="shared" si="80"/>
        <v>3.3</v>
      </c>
      <c r="Z567" s="16">
        <f t="shared" si="75"/>
        <v>5.4</v>
      </c>
      <c r="AA567" s="16">
        <f t="shared" si="76"/>
        <v>91.3</v>
      </c>
      <c r="AB567" s="22">
        <f t="shared" si="77"/>
        <v>3.65</v>
      </c>
      <c r="AC567" s="15"/>
      <c r="AD567" s="22">
        <v>9.7979166666666673E-2</v>
      </c>
      <c r="AE567" s="15"/>
      <c r="AF567" s="22">
        <f t="shared" si="78"/>
        <v>5.8</v>
      </c>
      <c r="AG567" s="22">
        <f t="shared" si="79"/>
        <v>1.4</v>
      </c>
      <c r="AH567" s="20"/>
      <c r="AI567" s="21"/>
      <c r="AJ567">
        <v>17.551175000000001</v>
      </c>
      <c r="AK567" s="22">
        <v>100</v>
      </c>
      <c r="AL567">
        <v>15.476414999999999</v>
      </c>
      <c r="AM567" s="22">
        <v>2</v>
      </c>
      <c r="AN567">
        <v>685.81375000000003</v>
      </c>
      <c r="AO567">
        <v>6.3896525000000004</v>
      </c>
      <c r="AP567" s="22">
        <v>2</v>
      </c>
      <c r="AQ567">
        <v>0</v>
      </c>
      <c r="AR567">
        <v>51.827419999999996</v>
      </c>
      <c r="AS567" s="25" t="s">
        <v>249</v>
      </c>
      <c r="AU567" t="s">
        <v>277</v>
      </c>
      <c r="AV567" s="21"/>
      <c r="AW567" s="21"/>
      <c r="AX567" s="75" t="s">
        <v>276</v>
      </c>
      <c r="AZ567" s="16"/>
      <c r="BA567">
        <v>5.66</v>
      </c>
      <c r="BB567">
        <v>4.0599999999999996</v>
      </c>
      <c r="BC567">
        <v>2.02</v>
      </c>
      <c r="BD567" s="22"/>
      <c r="BE567" s="22"/>
      <c r="BF567">
        <v>7.61</v>
      </c>
      <c r="BG567" s="77">
        <v>39598.388888888891</v>
      </c>
      <c r="BH567" s="21" t="s">
        <v>309</v>
      </c>
      <c r="BI567">
        <v>26.09</v>
      </c>
      <c r="BJ567" s="25" t="s">
        <v>281</v>
      </c>
      <c r="BK567" s="15"/>
      <c r="BL567" s="19"/>
      <c r="BM567" s="15"/>
      <c r="BN567" s="15"/>
      <c r="BO567" s="22"/>
      <c r="BP567" s="22"/>
      <c r="BQ567" t="s">
        <v>305</v>
      </c>
      <c r="BR567" s="16">
        <v>16.41</v>
      </c>
      <c r="BT567" s="16">
        <v>0.14000000000000001</v>
      </c>
      <c r="BU567" s="65"/>
      <c r="BV567">
        <v>230</v>
      </c>
    </row>
    <row r="568" spans="1:74">
      <c r="A568" s="19" t="s">
        <v>269</v>
      </c>
      <c r="B568" s="19">
        <v>1</v>
      </c>
      <c r="C568" t="s">
        <v>258</v>
      </c>
      <c r="D568">
        <v>2</v>
      </c>
      <c r="E568" s="15"/>
      <c r="F568" t="s">
        <v>283</v>
      </c>
      <c r="G568" t="s">
        <v>313</v>
      </c>
      <c r="H568" t="s">
        <v>244</v>
      </c>
      <c r="I568" s="17">
        <f t="shared" si="73"/>
        <v>53.917659999999998</v>
      </c>
      <c r="J568" s="18">
        <f t="shared" si="74"/>
        <v>9.9448799999999995</v>
      </c>
      <c r="L568" s="73" t="s">
        <v>273</v>
      </c>
      <c r="M568">
        <v>2</v>
      </c>
      <c r="N568" s="19"/>
      <c r="O568" s="19"/>
      <c r="P568">
        <v>3.3</v>
      </c>
      <c r="Q568" s="21" t="s">
        <v>245</v>
      </c>
      <c r="R568" s="15">
        <v>144</v>
      </c>
      <c r="S568" s="22"/>
      <c r="T568" s="22"/>
      <c r="U568" s="76"/>
      <c r="V568">
        <v>0.78811764705882348</v>
      </c>
      <c r="W568" s="43" t="s">
        <v>212</v>
      </c>
      <c r="X568" s="72"/>
      <c r="Y568" s="16">
        <f t="shared" si="80"/>
        <v>3.3</v>
      </c>
      <c r="Z568" s="16">
        <f t="shared" si="75"/>
        <v>5.4</v>
      </c>
      <c r="AA568" s="16">
        <f t="shared" si="76"/>
        <v>91.3</v>
      </c>
      <c r="AB568" s="22">
        <f t="shared" si="77"/>
        <v>3.65</v>
      </c>
      <c r="AC568" s="15"/>
      <c r="AD568" s="22">
        <v>9.7979166666666673E-2</v>
      </c>
      <c r="AE568" s="15"/>
      <c r="AF568" s="22">
        <f t="shared" si="78"/>
        <v>5.8</v>
      </c>
      <c r="AG568" s="22">
        <f t="shared" si="79"/>
        <v>1.4</v>
      </c>
      <c r="AH568" s="20"/>
      <c r="AI568" s="21"/>
      <c r="AJ568">
        <v>18.51614</v>
      </c>
      <c r="AK568" s="22">
        <v>100</v>
      </c>
      <c r="AL568">
        <v>16.932815000000002</v>
      </c>
      <c r="AM568" s="22">
        <v>2</v>
      </c>
      <c r="AN568">
        <v>632.18222500000002</v>
      </c>
      <c r="AO568">
        <v>6.3044019999999996</v>
      </c>
      <c r="AP568" s="22">
        <v>2</v>
      </c>
      <c r="AQ568">
        <v>0</v>
      </c>
      <c r="AR568">
        <v>48.483269999999997</v>
      </c>
      <c r="AS568" s="25" t="s">
        <v>249</v>
      </c>
      <c r="AU568" t="s">
        <v>277</v>
      </c>
      <c r="AV568" s="21"/>
      <c r="AW568" s="21"/>
      <c r="AX568" s="75" t="s">
        <v>276</v>
      </c>
      <c r="AZ568" s="16"/>
      <c r="BA568">
        <v>5.66</v>
      </c>
      <c r="BB568">
        <v>4.0599999999999996</v>
      </c>
      <c r="BC568">
        <v>2.02</v>
      </c>
      <c r="BD568" s="22"/>
      <c r="BE568" s="22"/>
      <c r="BF568">
        <v>7.61</v>
      </c>
      <c r="BG568" s="77">
        <v>39598.388888888891</v>
      </c>
      <c r="BH568" s="21" t="s">
        <v>309</v>
      </c>
      <c r="BI568">
        <v>26.09</v>
      </c>
      <c r="BJ568" s="25" t="s">
        <v>281</v>
      </c>
      <c r="BK568" s="15"/>
      <c r="BL568" s="19"/>
      <c r="BM568" s="15"/>
      <c r="BN568" s="15"/>
      <c r="BO568" s="22"/>
      <c r="BP568" s="22"/>
      <c r="BQ568" t="s">
        <v>305</v>
      </c>
      <c r="BR568" s="16">
        <v>16.41</v>
      </c>
      <c r="BT568" s="16">
        <v>0.14000000000000001</v>
      </c>
      <c r="BU568" s="65"/>
      <c r="BV568">
        <v>230</v>
      </c>
    </row>
    <row r="569" spans="1:74">
      <c r="A569" s="19" t="s">
        <v>269</v>
      </c>
      <c r="B569" s="19">
        <v>1</v>
      </c>
      <c r="C569" t="s">
        <v>258</v>
      </c>
      <c r="D569">
        <v>2</v>
      </c>
      <c r="E569" s="15"/>
      <c r="F569" t="s">
        <v>283</v>
      </c>
      <c r="G569" t="s">
        <v>313</v>
      </c>
      <c r="H569" t="s">
        <v>244</v>
      </c>
      <c r="I569" s="17">
        <f t="shared" si="73"/>
        <v>53.917659999999998</v>
      </c>
      <c r="J569" s="18">
        <f t="shared" si="74"/>
        <v>9.9448799999999995</v>
      </c>
      <c r="L569" s="73" t="s">
        <v>273</v>
      </c>
      <c r="M569">
        <v>3</v>
      </c>
      <c r="N569" s="19"/>
      <c r="O569" s="19"/>
      <c r="P569">
        <v>3.1</v>
      </c>
      <c r="Q569" s="21" t="s">
        <v>245</v>
      </c>
      <c r="R569" s="15">
        <v>144</v>
      </c>
      <c r="S569" s="22"/>
      <c r="T569" s="22"/>
      <c r="U569" s="76"/>
      <c r="V569">
        <v>0.3195294117647059</v>
      </c>
      <c r="W569" s="43" t="s">
        <v>212</v>
      </c>
      <c r="X569" s="72"/>
      <c r="Y569" s="16">
        <f t="shared" si="80"/>
        <v>3.3</v>
      </c>
      <c r="Z569" s="16">
        <f t="shared" si="75"/>
        <v>5.4</v>
      </c>
      <c r="AA569" s="16">
        <f t="shared" si="76"/>
        <v>91.3</v>
      </c>
      <c r="AB569" s="22">
        <f t="shared" si="77"/>
        <v>3.65</v>
      </c>
      <c r="AC569" s="15"/>
      <c r="AD569" s="22">
        <v>9.7979166666666673E-2</v>
      </c>
      <c r="AE569" s="15"/>
      <c r="AF569" s="22">
        <f t="shared" si="78"/>
        <v>5.8</v>
      </c>
      <c r="AG569" s="22">
        <f t="shared" si="79"/>
        <v>1.4</v>
      </c>
      <c r="AH569" s="20"/>
      <c r="AI569" s="21"/>
      <c r="AJ569">
        <v>18.580172409999999</v>
      </c>
      <c r="AK569" s="22">
        <v>100</v>
      </c>
      <c r="AL569">
        <v>17.235232759999999</v>
      </c>
      <c r="AM569" s="22">
        <v>2</v>
      </c>
      <c r="AN569">
        <v>516.4612707</v>
      </c>
      <c r="AO569">
        <v>5.4990498280000004</v>
      </c>
      <c r="AP569" s="22">
        <v>2</v>
      </c>
      <c r="AQ569">
        <v>0</v>
      </c>
      <c r="AR569">
        <v>49.275734479999997</v>
      </c>
      <c r="AS569" s="25" t="s">
        <v>249</v>
      </c>
      <c r="AU569" t="s">
        <v>277</v>
      </c>
      <c r="AV569" s="21"/>
      <c r="AW569" s="21"/>
      <c r="AX569" s="75" t="s">
        <v>276</v>
      </c>
      <c r="AZ569" s="16"/>
      <c r="BA569">
        <v>5.66</v>
      </c>
      <c r="BB569">
        <v>4.0599999999999996</v>
      </c>
      <c r="BC569">
        <v>2.02</v>
      </c>
      <c r="BD569" s="22"/>
      <c r="BE569" s="22"/>
      <c r="BF569">
        <v>7.61</v>
      </c>
      <c r="BG569" s="77">
        <v>39598.388888888891</v>
      </c>
      <c r="BH569" s="21" t="s">
        <v>309</v>
      </c>
      <c r="BI569">
        <v>26.09</v>
      </c>
      <c r="BJ569" s="25" t="s">
        <v>281</v>
      </c>
      <c r="BK569" s="15"/>
      <c r="BL569" s="19"/>
      <c r="BM569" s="15"/>
      <c r="BN569" s="15"/>
      <c r="BO569" s="22"/>
      <c r="BP569" s="22"/>
      <c r="BQ569" t="s">
        <v>305</v>
      </c>
      <c r="BR569" s="16">
        <v>16.41</v>
      </c>
      <c r="BT569" s="16">
        <v>0.14000000000000001</v>
      </c>
      <c r="BU569" s="65"/>
      <c r="BV569">
        <v>230</v>
      </c>
    </row>
    <row r="570" spans="1:74">
      <c r="A570" s="19" t="s">
        <v>269</v>
      </c>
      <c r="B570" s="19">
        <v>1</v>
      </c>
      <c r="C570" t="s">
        <v>258</v>
      </c>
      <c r="D570">
        <v>2</v>
      </c>
      <c r="E570" s="15"/>
      <c r="F570" t="s">
        <v>283</v>
      </c>
      <c r="G570" t="s">
        <v>313</v>
      </c>
      <c r="H570" t="s">
        <v>244</v>
      </c>
      <c r="I570" s="17">
        <f t="shared" si="73"/>
        <v>53.917659999999998</v>
      </c>
      <c r="J570" s="18">
        <f t="shared" si="74"/>
        <v>9.9448799999999995</v>
      </c>
      <c r="L570" s="73" t="s">
        <v>273</v>
      </c>
      <c r="M570">
        <v>4</v>
      </c>
      <c r="N570" s="19"/>
      <c r="O570" s="19"/>
      <c r="P570">
        <v>13.9</v>
      </c>
      <c r="Q570" s="21" t="s">
        <v>245</v>
      </c>
      <c r="R570" s="15">
        <v>144</v>
      </c>
      <c r="S570" s="22"/>
      <c r="T570" s="22"/>
      <c r="U570" s="76"/>
      <c r="V570">
        <v>5.188235294117647E-2</v>
      </c>
      <c r="W570" s="43" t="s">
        <v>212</v>
      </c>
      <c r="X570" s="72"/>
      <c r="Y570" s="16">
        <f t="shared" si="80"/>
        <v>3.3</v>
      </c>
      <c r="Z570" s="16">
        <f t="shared" si="75"/>
        <v>5.4</v>
      </c>
      <c r="AA570" s="16">
        <f t="shared" si="76"/>
        <v>91.3</v>
      </c>
      <c r="AB570" s="22">
        <f t="shared" si="77"/>
        <v>3.65</v>
      </c>
      <c r="AC570" s="15"/>
      <c r="AD570" s="22">
        <v>9.7979166666666673E-2</v>
      </c>
      <c r="AE570" s="15"/>
      <c r="AF570" s="22">
        <f t="shared" si="78"/>
        <v>5.8</v>
      </c>
      <c r="AG570" s="22">
        <f t="shared" si="79"/>
        <v>1.4</v>
      </c>
      <c r="AH570" s="20"/>
      <c r="AI570" s="21"/>
      <c r="AJ570">
        <v>17.698892730000001</v>
      </c>
      <c r="AK570" s="22">
        <v>100</v>
      </c>
      <c r="AL570">
        <v>16.356421820000001</v>
      </c>
      <c r="AM570" s="22">
        <v>2</v>
      </c>
      <c r="AN570">
        <v>346.46970340000001</v>
      </c>
      <c r="AO570">
        <v>4.2470210000000002</v>
      </c>
      <c r="AP570" s="22">
        <v>2</v>
      </c>
      <c r="AQ570">
        <v>0</v>
      </c>
      <c r="AR570">
        <v>53.434233640000002</v>
      </c>
      <c r="AS570" s="25" t="s">
        <v>249</v>
      </c>
      <c r="AU570" t="s">
        <v>277</v>
      </c>
      <c r="AV570" s="21"/>
      <c r="AW570" s="21"/>
      <c r="AX570" s="75" t="s">
        <v>276</v>
      </c>
      <c r="AZ570" s="16"/>
      <c r="BA570">
        <v>5.66</v>
      </c>
      <c r="BB570">
        <v>4.0599999999999996</v>
      </c>
      <c r="BC570">
        <v>2.02</v>
      </c>
      <c r="BD570" s="22"/>
      <c r="BE570" s="22"/>
      <c r="BF570">
        <v>7.61</v>
      </c>
      <c r="BG570" s="77">
        <v>39598.388888888891</v>
      </c>
      <c r="BH570" s="21" t="s">
        <v>309</v>
      </c>
      <c r="BI570">
        <v>26.09</v>
      </c>
      <c r="BJ570" s="25" t="s">
        <v>281</v>
      </c>
      <c r="BK570" s="15"/>
      <c r="BL570" s="19"/>
      <c r="BM570" s="15"/>
      <c r="BN570" s="15"/>
      <c r="BO570" s="22"/>
      <c r="BP570" s="22"/>
      <c r="BQ570" t="s">
        <v>305</v>
      </c>
      <c r="BR570" s="16">
        <v>16.41</v>
      </c>
      <c r="BT570" s="16">
        <v>0.14000000000000001</v>
      </c>
      <c r="BU570" s="65"/>
      <c r="BV570">
        <v>230</v>
      </c>
    </row>
    <row r="571" spans="1:74">
      <c r="A571" s="19" t="s">
        <v>269</v>
      </c>
      <c r="B571" s="19">
        <v>1</v>
      </c>
      <c r="C571" t="s">
        <v>258</v>
      </c>
      <c r="D571">
        <v>2</v>
      </c>
      <c r="E571" s="15"/>
      <c r="F571" t="s">
        <v>283</v>
      </c>
      <c r="G571" t="s">
        <v>313</v>
      </c>
      <c r="H571" t="s">
        <v>244</v>
      </c>
      <c r="I571" s="17">
        <f t="shared" si="73"/>
        <v>53.917659999999998</v>
      </c>
      <c r="J571" s="18">
        <f t="shared" si="74"/>
        <v>9.9448799999999995</v>
      </c>
      <c r="L571" s="73" t="s">
        <v>273</v>
      </c>
      <c r="M571">
        <v>5</v>
      </c>
      <c r="N571" s="19"/>
      <c r="O571" s="19"/>
      <c r="P571">
        <v>4.3</v>
      </c>
      <c r="Q571" s="21" t="s">
        <v>245</v>
      </c>
      <c r="R571" s="15">
        <v>144</v>
      </c>
      <c r="S571" s="22"/>
      <c r="T571" s="22"/>
      <c r="U571" s="76"/>
      <c r="V571">
        <v>0.12435294117647058</v>
      </c>
      <c r="W571" s="43" t="s">
        <v>212</v>
      </c>
      <c r="X571" s="72"/>
      <c r="Y571" s="16">
        <f t="shared" si="80"/>
        <v>3.3</v>
      </c>
      <c r="Z571" s="16">
        <f t="shared" si="75"/>
        <v>5.4</v>
      </c>
      <c r="AA571" s="16">
        <f t="shared" si="76"/>
        <v>91.3</v>
      </c>
      <c r="AB571" s="22">
        <f t="shared" si="77"/>
        <v>3.65</v>
      </c>
      <c r="AC571" s="15"/>
      <c r="AD571" s="22">
        <v>9.7979166666666673E-2</v>
      </c>
      <c r="AE571" s="15"/>
      <c r="AF571" s="22">
        <f t="shared" si="78"/>
        <v>5.8</v>
      </c>
      <c r="AG571" s="22">
        <f t="shared" si="79"/>
        <v>1.4</v>
      </c>
      <c r="AH571" s="20"/>
      <c r="AI571" s="21"/>
      <c r="AJ571">
        <v>18.293134810000002</v>
      </c>
      <c r="AK571" s="22">
        <v>100</v>
      </c>
      <c r="AL571">
        <v>16.844218519999998</v>
      </c>
      <c r="AM571" s="22">
        <v>2</v>
      </c>
      <c r="AN571">
        <v>380.14670649999999</v>
      </c>
      <c r="AO571">
        <v>4.1985113329999999</v>
      </c>
      <c r="AP571" s="22">
        <v>2</v>
      </c>
      <c r="AQ571">
        <v>0</v>
      </c>
      <c r="AR571">
        <v>52.276041480000004</v>
      </c>
      <c r="AS571" s="25" t="s">
        <v>249</v>
      </c>
      <c r="AU571" t="s">
        <v>277</v>
      </c>
      <c r="AV571" s="21"/>
      <c r="AW571" s="21"/>
      <c r="AX571" s="75" t="s">
        <v>276</v>
      </c>
      <c r="AZ571" s="16"/>
      <c r="BA571">
        <v>5.66</v>
      </c>
      <c r="BB571">
        <v>4.0599999999999996</v>
      </c>
      <c r="BC571">
        <v>2.02</v>
      </c>
      <c r="BD571" s="22"/>
      <c r="BE571" s="22"/>
      <c r="BF571">
        <v>7.61</v>
      </c>
      <c r="BG571" s="77">
        <v>39598.388888888891</v>
      </c>
      <c r="BH571" s="21" t="s">
        <v>309</v>
      </c>
      <c r="BI571">
        <v>26.09</v>
      </c>
      <c r="BJ571" s="25" t="s">
        <v>281</v>
      </c>
      <c r="BK571" s="15"/>
      <c r="BL571" s="19"/>
      <c r="BM571" s="15"/>
      <c r="BN571" s="15"/>
      <c r="BO571" s="22"/>
      <c r="BP571" s="22"/>
      <c r="BQ571" t="s">
        <v>305</v>
      </c>
      <c r="BR571" s="16">
        <v>16.41</v>
      </c>
      <c r="BT571" s="16">
        <v>0.14000000000000001</v>
      </c>
      <c r="BU571" s="65"/>
      <c r="BV571">
        <v>230</v>
      </c>
    </row>
    <row r="572" spans="1:74">
      <c r="A572" s="19" t="s">
        <v>269</v>
      </c>
      <c r="B572" s="19">
        <v>1</v>
      </c>
      <c r="C572" t="s">
        <v>258</v>
      </c>
      <c r="D572">
        <v>2</v>
      </c>
      <c r="E572" s="15"/>
      <c r="F572" t="s">
        <v>283</v>
      </c>
      <c r="G572" t="s">
        <v>313</v>
      </c>
      <c r="H572" t="s">
        <v>244</v>
      </c>
      <c r="I572" s="17">
        <f t="shared" si="73"/>
        <v>53.917659999999998</v>
      </c>
      <c r="J572" s="18">
        <f t="shared" si="74"/>
        <v>9.9448799999999995</v>
      </c>
      <c r="L572" s="73" t="s">
        <v>273</v>
      </c>
      <c r="M572">
        <v>6</v>
      </c>
      <c r="N572" s="19"/>
      <c r="O572" s="19"/>
      <c r="P572">
        <v>5.6</v>
      </c>
      <c r="Q572" s="21" t="s">
        <v>245</v>
      </c>
      <c r="R572" s="15">
        <v>144</v>
      </c>
      <c r="S572" s="22"/>
      <c r="T572" s="22"/>
      <c r="U572" s="76"/>
      <c r="V572">
        <v>0.11447058823529413</v>
      </c>
      <c r="W572" s="43" t="s">
        <v>212</v>
      </c>
      <c r="X572" s="72"/>
      <c r="Y572" s="16">
        <f t="shared" si="80"/>
        <v>3.3</v>
      </c>
      <c r="Z572" s="16">
        <f t="shared" si="75"/>
        <v>5.4</v>
      </c>
      <c r="AA572" s="16">
        <f t="shared" si="76"/>
        <v>91.3</v>
      </c>
      <c r="AB572" s="22">
        <f t="shared" si="77"/>
        <v>3.65</v>
      </c>
      <c r="AC572" s="15"/>
      <c r="AD572" s="22">
        <v>9.7979166666666673E-2</v>
      </c>
      <c r="AE572" s="15"/>
      <c r="AF572" s="22">
        <f t="shared" si="78"/>
        <v>5.8</v>
      </c>
      <c r="AG572" s="22">
        <f t="shared" si="79"/>
        <v>1.4</v>
      </c>
      <c r="AH572" s="20"/>
      <c r="AI572" s="21"/>
      <c r="AJ572">
        <v>18.920542600000001</v>
      </c>
      <c r="AK572" s="22">
        <v>100</v>
      </c>
      <c r="AL572">
        <v>17.773648519999998</v>
      </c>
      <c r="AM572" s="22">
        <v>2</v>
      </c>
      <c r="AN572">
        <v>352.4911644</v>
      </c>
      <c r="AO572">
        <v>4.1558708280000003</v>
      </c>
      <c r="AP572" s="22">
        <v>2</v>
      </c>
      <c r="AQ572">
        <v>0</v>
      </c>
      <c r="AR572">
        <v>51.218291720000003</v>
      </c>
      <c r="AS572" s="25" t="s">
        <v>249</v>
      </c>
      <c r="AU572" t="s">
        <v>277</v>
      </c>
      <c r="AV572" s="21"/>
      <c r="AW572" s="21"/>
      <c r="AX572" s="75" t="s">
        <v>276</v>
      </c>
      <c r="AZ572" s="16"/>
      <c r="BA572">
        <v>5.66</v>
      </c>
      <c r="BB572">
        <v>4.0599999999999996</v>
      </c>
      <c r="BC572">
        <v>2.02</v>
      </c>
      <c r="BD572" s="22"/>
      <c r="BE572" s="22"/>
      <c r="BF572">
        <v>7.61</v>
      </c>
      <c r="BG572" s="77">
        <v>39598.388888888891</v>
      </c>
      <c r="BH572" s="21" t="s">
        <v>309</v>
      </c>
      <c r="BI572">
        <v>26.09</v>
      </c>
      <c r="BJ572" s="25" t="s">
        <v>281</v>
      </c>
      <c r="BK572" s="15"/>
      <c r="BL572" s="19"/>
      <c r="BM572" s="15"/>
      <c r="BN572" s="15"/>
      <c r="BO572" s="22"/>
      <c r="BP572" s="22"/>
      <c r="BQ572" t="s">
        <v>305</v>
      </c>
      <c r="BR572" s="16">
        <v>16.41</v>
      </c>
      <c r="BT572" s="16">
        <v>0.14000000000000001</v>
      </c>
      <c r="BU572" s="65"/>
      <c r="BV572">
        <v>230</v>
      </c>
    </row>
    <row r="573" spans="1:74">
      <c r="A573" s="19" t="s">
        <v>269</v>
      </c>
      <c r="B573" s="19">
        <v>1</v>
      </c>
      <c r="C573" t="s">
        <v>258</v>
      </c>
      <c r="D573">
        <v>2</v>
      </c>
      <c r="E573" s="15"/>
      <c r="F573" t="s">
        <v>283</v>
      </c>
      <c r="G573" t="s">
        <v>313</v>
      </c>
      <c r="H573" t="s">
        <v>244</v>
      </c>
      <c r="I573" s="17">
        <f t="shared" si="73"/>
        <v>53.917659999999998</v>
      </c>
      <c r="J573" s="18">
        <f t="shared" si="74"/>
        <v>9.9448799999999995</v>
      </c>
      <c r="L573" s="73" t="s">
        <v>273</v>
      </c>
      <c r="M573">
        <v>7</v>
      </c>
      <c r="N573" s="19"/>
      <c r="O573" s="19"/>
      <c r="P573">
        <v>13.9</v>
      </c>
      <c r="Q573" s="21" t="s">
        <v>245</v>
      </c>
      <c r="R573" s="15">
        <v>144</v>
      </c>
      <c r="S573" s="22"/>
      <c r="T573" s="22"/>
      <c r="U573" s="76"/>
      <c r="V573">
        <v>3.2941176470588238E-2</v>
      </c>
      <c r="W573" s="43" t="s">
        <v>212</v>
      </c>
      <c r="X573" s="72"/>
      <c r="Y573" s="16">
        <f t="shared" si="80"/>
        <v>3.3</v>
      </c>
      <c r="Z573" s="16">
        <f t="shared" si="75"/>
        <v>5.4</v>
      </c>
      <c r="AA573" s="16">
        <f t="shared" si="76"/>
        <v>91.3</v>
      </c>
      <c r="AB573" s="22">
        <f t="shared" si="77"/>
        <v>3.65</v>
      </c>
      <c r="AC573" s="15"/>
      <c r="AD573" s="22">
        <v>9.7979166666666673E-2</v>
      </c>
      <c r="AE573" s="15"/>
      <c r="AF573" s="22">
        <f t="shared" si="78"/>
        <v>5.8</v>
      </c>
      <c r="AG573" s="22">
        <f t="shared" si="79"/>
        <v>1.4</v>
      </c>
      <c r="AH573" s="20"/>
      <c r="AI573" s="21"/>
      <c r="AJ573">
        <v>17.932611510000001</v>
      </c>
      <c r="AK573" s="22">
        <v>100</v>
      </c>
      <c r="AL573">
        <v>17.449522219999999</v>
      </c>
      <c r="AM573" s="22">
        <v>2</v>
      </c>
      <c r="AN573">
        <v>264.6799709</v>
      </c>
      <c r="AO573">
        <v>3.662643294</v>
      </c>
      <c r="AP573" s="22">
        <v>2</v>
      </c>
      <c r="AQ573">
        <v>0</v>
      </c>
      <c r="AR573">
        <v>55.03911746</v>
      </c>
      <c r="AS573" s="25" t="s">
        <v>249</v>
      </c>
      <c r="AU573" t="s">
        <v>277</v>
      </c>
      <c r="AV573" s="21"/>
      <c r="AW573" s="21"/>
      <c r="AX573" s="75" t="s">
        <v>276</v>
      </c>
      <c r="AZ573" s="16"/>
      <c r="BA573">
        <v>5.66</v>
      </c>
      <c r="BB573">
        <v>4.0599999999999996</v>
      </c>
      <c r="BC573">
        <v>2.02</v>
      </c>
      <c r="BD573" s="22"/>
      <c r="BE573" s="22"/>
      <c r="BF573">
        <v>7.61</v>
      </c>
      <c r="BG573" s="77">
        <v>39598.388888888891</v>
      </c>
      <c r="BH573" s="21" t="s">
        <v>309</v>
      </c>
      <c r="BI573">
        <v>26.09</v>
      </c>
      <c r="BJ573" s="25" t="s">
        <v>281</v>
      </c>
      <c r="BK573" s="15"/>
      <c r="BL573" s="19"/>
      <c r="BM573" s="15"/>
      <c r="BN573" s="15"/>
      <c r="BO573" s="22"/>
      <c r="BP573" s="22"/>
      <c r="BQ573" t="s">
        <v>305</v>
      </c>
      <c r="BR573" s="16">
        <v>16.41</v>
      </c>
      <c r="BT573" s="16">
        <v>0.14000000000000001</v>
      </c>
      <c r="BU573" s="65"/>
      <c r="BV573">
        <v>230</v>
      </c>
    </row>
    <row r="574" spans="1:74">
      <c r="A574" s="19" t="s">
        <v>269</v>
      </c>
      <c r="B574" s="19">
        <v>1</v>
      </c>
      <c r="C574" t="s">
        <v>258</v>
      </c>
      <c r="D574">
        <v>2</v>
      </c>
      <c r="E574" s="15"/>
      <c r="F574" t="s">
        <v>283</v>
      </c>
      <c r="G574" t="s">
        <v>313</v>
      </c>
      <c r="H574" t="s">
        <v>244</v>
      </c>
      <c r="I574" s="17">
        <f t="shared" si="73"/>
        <v>53.917659999999998</v>
      </c>
      <c r="J574" s="18">
        <f t="shared" si="74"/>
        <v>9.9448799999999995</v>
      </c>
      <c r="L574" s="73" t="s">
        <v>273</v>
      </c>
      <c r="M574">
        <v>8</v>
      </c>
      <c r="N574" s="19"/>
      <c r="O574" s="19"/>
      <c r="P574">
        <v>4.4000000000000004</v>
      </c>
      <c r="Q574" s="21" t="s">
        <v>245</v>
      </c>
      <c r="R574" s="15">
        <v>144</v>
      </c>
      <c r="S574" s="22"/>
      <c r="T574" s="22"/>
      <c r="U574" s="76"/>
      <c r="V574">
        <v>8.8117647058823523E-2</v>
      </c>
      <c r="W574" s="43" t="s">
        <v>212</v>
      </c>
      <c r="X574" s="72"/>
      <c r="Y574" s="16">
        <f t="shared" si="80"/>
        <v>3.3</v>
      </c>
      <c r="Z574" s="16">
        <f t="shared" si="75"/>
        <v>5.4</v>
      </c>
      <c r="AA574" s="16">
        <f t="shared" si="76"/>
        <v>91.3</v>
      </c>
      <c r="AB574" s="22">
        <f t="shared" si="77"/>
        <v>3.65</v>
      </c>
      <c r="AC574" s="15"/>
      <c r="AD574" s="22">
        <v>9.7979166666666673E-2</v>
      </c>
      <c r="AE574" s="15"/>
      <c r="AF574" s="22">
        <f t="shared" si="78"/>
        <v>5.8</v>
      </c>
      <c r="AG574" s="22">
        <f t="shared" si="79"/>
        <v>1.4</v>
      </c>
      <c r="AH574" s="20"/>
      <c r="AI574" s="21"/>
      <c r="AJ574">
        <v>18.491453239999998</v>
      </c>
      <c r="AK574" s="22">
        <v>100</v>
      </c>
      <c r="AL574">
        <v>17.66299424</v>
      </c>
      <c r="AM574" s="22">
        <v>2</v>
      </c>
      <c r="AN574">
        <v>297.89506360000001</v>
      </c>
      <c r="AO574">
        <v>3.7223132730000001</v>
      </c>
      <c r="AP574" s="22">
        <v>2</v>
      </c>
      <c r="AQ574">
        <v>0</v>
      </c>
      <c r="AR574">
        <v>54.466822659999998</v>
      </c>
      <c r="AS574" s="25" t="s">
        <v>249</v>
      </c>
      <c r="AU574" t="s">
        <v>277</v>
      </c>
      <c r="AV574" s="21"/>
      <c r="AW574" s="21"/>
      <c r="AX574" s="75" t="s">
        <v>276</v>
      </c>
      <c r="AZ574" s="16"/>
      <c r="BA574">
        <v>5.66</v>
      </c>
      <c r="BB574">
        <v>4.0599999999999996</v>
      </c>
      <c r="BC574">
        <v>2.02</v>
      </c>
      <c r="BD574" s="22"/>
      <c r="BE574" s="22"/>
      <c r="BF574">
        <v>7.61</v>
      </c>
      <c r="BG574" s="77">
        <v>39598.388888888891</v>
      </c>
      <c r="BH574" s="21" t="s">
        <v>309</v>
      </c>
      <c r="BI574">
        <v>26.09</v>
      </c>
      <c r="BJ574" s="25" t="s">
        <v>281</v>
      </c>
      <c r="BK574" s="15"/>
      <c r="BL574" s="19"/>
      <c r="BM574" s="15"/>
      <c r="BN574" s="15"/>
      <c r="BO574" s="22"/>
      <c r="BP574" s="22"/>
      <c r="BQ574" t="s">
        <v>305</v>
      </c>
      <c r="BR574" s="16">
        <v>16.41</v>
      </c>
      <c r="BT574" s="16">
        <v>0.14000000000000001</v>
      </c>
      <c r="BU574" s="65"/>
      <c r="BV574">
        <v>230</v>
      </c>
    </row>
    <row r="575" spans="1:74">
      <c r="A575" s="19" t="s">
        <v>269</v>
      </c>
      <c r="B575" s="19">
        <v>1</v>
      </c>
      <c r="C575" t="s">
        <v>258</v>
      </c>
      <c r="D575">
        <v>2</v>
      </c>
      <c r="E575" s="15"/>
      <c r="F575" t="s">
        <v>283</v>
      </c>
      <c r="G575" t="s">
        <v>313</v>
      </c>
      <c r="H575" t="s">
        <v>244</v>
      </c>
      <c r="I575" s="17">
        <f t="shared" si="73"/>
        <v>53.917659999999998</v>
      </c>
      <c r="J575" s="18">
        <f t="shared" si="74"/>
        <v>9.9448799999999995</v>
      </c>
      <c r="L575" s="73" t="s">
        <v>273</v>
      </c>
      <c r="M575">
        <v>9</v>
      </c>
      <c r="N575" s="19"/>
      <c r="O575" s="19"/>
      <c r="P575">
        <v>5.0999999999999996</v>
      </c>
      <c r="Q575" s="21" t="s">
        <v>245</v>
      </c>
      <c r="R575" s="15">
        <v>144</v>
      </c>
      <c r="S575" s="22"/>
      <c r="T575" s="22"/>
      <c r="U575" s="76"/>
      <c r="V575">
        <v>7.9882352941176474E-2</v>
      </c>
      <c r="W575" s="43" t="s">
        <v>212</v>
      </c>
      <c r="X575" s="72"/>
      <c r="Y575" s="16">
        <f t="shared" si="80"/>
        <v>3.3</v>
      </c>
      <c r="Z575" s="16">
        <f t="shared" si="75"/>
        <v>5.4</v>
      </c>
      <c r="AA575" s="16">
        <f t="shared" si="76"/>
        <v>91.3</v>
      </c>
      <c r="AB575" s="22">
        <f t="shared" si="77"/>
        <v>3.65</v>
      </c>
      <c r="AC575" s="15"/>
      <c r="AD575" s="22">
        <v>9.7979166666666673E-2</v>
      </c>
      <c r="AE575" s="15"/>
      <c r="AF575" s="22">
        <f t="shared" si="78"/>
        <v>5.8</v>
      </c>
      <c r="AG575" s="22">
        <f t="shared" si="79"/>
        <v>1.4</v>
      </c>
      <c r="AH575" s="20"/>
      <c r="AI575" s="21"/>
      <c r="AJ575">
        <v>19.19670777</v>
      </c>
      <c r="AK575" s="22">
        <v>100</v>
      </c>
      <c r="AL575">
        <v>18.343006150000001</v>
      </c>
      <c r="AM575" s="22">
        <v>2</v>
      </c>
      <c r="AN575">
        <v>304.51812840000002</v>
      </c>
      <c r="AO575">
        <v>3.7459264719999998</v>
      </c>
      <c r="AP575" s="22">
        <v>2</v>
      </c>
      <c r="AQ575">
        <v>0</v>
      </c>
      <c r="AR575">
        <v>53.418877019999996</v>
      </c>
      <c r="AS575" s="25" t="s">
        <v>249</v>
      </c>
      <c r="AU575" t="s">
        <v>277</v>
      </c>
      <c r="AV575" s="21"/>
      <c r="AW575" s="21"/>
      <c r="AX575" s="75" t="s">
        <v>276</v>
      </c>
      <c r="AZ575" s="16"/>
      <c r="BA575">
        <v>5.66</v>
      </c>
      <c r="BB575">
        <v>4.0599999999999996</v>
      </c>
      <c r="BC575">
        <v>2.02</v>
      </c>
      <c r="BD575" s="22"/>
      <c r="BE575" s="22"/>
      <c r="BF575">
        <v>7.61</v>
      </c>
      <c r="BG575" s="77">
        <v>39598.388888888891</v>
      </c>
      <c r="BH575" s="21" t="s">
        <v>309</v>
      </c>
      <c r="BI575">
        <v>26.09</v>
      </c>
      <c r="BJ575" s="25" t="s">
        <v>281</v>
      </c>
      <c r="BK575" s="15"/>
      <c r="BL575" s="19"/>
      <c r="BM575" s="15"/>
      <c r="BN575" s="15"/>
      <c r="BO575" s="22"/>
      <c r="BP575" s="22"/>
      <c r="BQ575" t="s">
        <v>305</v>
      </c>
      <c r="BR575" s="16">
        <v>16.41</v>
      </c>
      <c r="BT575" s="16">
        <v>0.14000000000000001</v>
      </c>
      <c r="BU575" s="65"/>
      <c r="BV575">
        <v>230</v>
      </c>
    </row>
    <row r="576" spans="1:74">
      <c r="A576" s="19" t="s">
        <v>269</v>
      </c>
      <c r="B576" s="19">
        <v>1</v>
      </c>
      <c r="C576" t="s">
        <v>258</v>
      </c>
      <c r="D576">
        <v>2</v>
      </c>
      <c r="E576" s="15"/>
      <c r="F576" t="s">
        <v>283</v>
      </c>
      <c r="G576" t="s">
        <v>314</v>
      </c>
      <c r="H576" t="s">
        <v>241</v>
      </c>
      <c r="I576" s="17">
        <f t="shared" si="73"/>
        <v>53.917659999999998</v>
      </c>
      <c r="J576" s="18">
        <f t="shared" si="74"/>
        <v>9.9448799999999995</v>
      </c>
      <c r="L576" s="73" t="s">
        <v>273</v>
      </c>
      <c r="M576">
        <v>1</v>
      </c>
      <c r="N576" s="19"/>
      <c r="O576" s="19"/>
      <c r="P576">
        <v>3.7</v>
      </c>
      <c r="Q576" s="21" t="s">
        <v>245</v>
      </c>
      <c r="R576" s="15">
        <v>144</v>
      </c>
      <c r="S576" s="22"/>
      <c r="T576" s="22"/>
      <c r="U576" s="76"/>
      <c r="V576">
        <v>0.29482352941176471</v>
      </c>
      <c r="W576" s="43" t="s">
        <v>212</v>
      </c>
      <c r="X576" s="72"/>
      <c r="Y576" s="16">
        <f t="shared" si="80"/>
        <v>3.3</v>
      </c>
      <c r="Z576" s="16">
        <f t="shared" si="75"/>
        <v>5.4</v>
      </c>
      <c r="AA576" s="16">
        <f t="shared" si="76"/>
        <v>91.3</v>
      </c>
      <c r="AB576" s="22">
        <f t="shared" si="77"/>
        <v>3.65</v>
      </c>
      <c r="AC576" s="15"/>
      <c r="AD576" s="22">
        <v>9.7979166666666673E-2</v>
      </c>
      <c r="AE576" s="15"/>
      <c r="AF576" s="22">
        <f t="shared" si="78"/>
        <v>5.8</v>
      </c>
      <c r="AG576" s="22">
        <f t="shared" si="79"/>
        <v>1.4</v>
      </c>
      <c r="AH576" s="20"/>
      <c r="AI576" s="21"/>
      <c r="AJ576">
        <v>17.173352170000001</v>
      </c>
      <c r="AK576" s="22">
        <v>100</v>
      </c>
      <c r="AL576">
        <v>14.610317390000001</v>
      </c>
      <c r="AM576" s="22">
        <v>2</v>
      </c>
      <c r="AN576">
        <v>670.42195649999996</v>
      </c>
      <c r="AO576">
        <v>6.6038847829999998</v>
      </c>
      <c r="AP576" s="22">
        <v>2</v>
      </c>
      <c r="AQ576">
        <v>0</v>
      </c>
      <c r="AR576">
        <v>52.882795649999998</v>
      </c>
      <c r="AS576" s="25" t="s">
        <v>249</v>
      </c>
      <c r="AU576" t="s">
        <v>277</v>
      </c>
      <c r="AV576" s="21"/>
      <c r="AW576" s="21"/>
      <c r="AX576" s="75" t="s">
        <v>276</v>
      </c>
      <c r="AZ576" s="16"/>
      <c r="BA576">
        <v>5.66</v>
      </c>
      <c r="BB576">
        <v>4.0599999999999996</v>
      </c>
      <c r="BC576">
        <v>2.02</v>
      </c>
      <c r="BD576" s="22"/>
      <c r="BE576" s="22"/>
      <c r="BF576">
        <v>7.61</v>
      </c>
      <c r="BG576" s="77">
        <v>39598.354166666664</v>
      </c>
      <c r="BH576" s="21" t="s">
        <v>309</v>
      </c>
      <c r="BI576">
        <v>13.04</v>
      </c>
      <c r="BJ576" s="25" t="s">
        <v>281</v>
      </c>
      <c r="BK576" s="15"/>
      <c r="BL576" s="19"/>
      <c r="BM576" s="15"/>
      <c r="BN576" s="15"/>
      <c r="BO576" s="22"/>
      <c r="BP576" s="22"/>
      <c r="BQ576" t="s">
        <v>305</v>
      </c>
      <c r="BR576" s="16">
        <v>15.22</v>
      </c>
      <c r="BT576" s="16">
        <v>0.16</v>
      </c>
      <c r="BU576" s="65"/>
      <c r="BV576">
        <v>230</v>
      </c>
    </row>
    <row r="577" spans="1:74">
      <c r="A577" s="19" t="s">
        <v>269</v>
      </c>
      <c r="B577" s="19">
        <v>1</v>
      </c>
      <c r="C577" t="s">
        <v>258</v>
      </c>
      <c r="D577">
        <v>2</v>
      </c>
      <c r="E577" s="15"/>
      <c r="F577" t="s">
        <v>283</v>
      </c>
      <c r="G577" t="s">
        <v>314</v>
      </c>
      <c r="H577" t="s">
        <v>241</v>
      </c>
      <c r="I577" s="17">
        <f t="shared" si="73"/>
        <v>53.917659999999998</v>
      </c>
      <c r="J577" s="18">
        <f t="shared" si="74"/>
        <v>9.9448799999999995</v>
      </c>
      <c r="L577" s="73" t="s">
        <v>273</v>
      </c>
      <c r="M577">
        <v>2</v>
      </c>
      <c r="N577" s="19"/>
      <c r="O577" s="19"/>
      <c r="P577">
        <v>3.2</v>
      </c>
      <c r="Q577" s="21" t="s">
        <v>245</v>
      </c>
      <c r="R577" s="15">
        <v>144</v>
      </c>
      <c r="S577" s="22"/>
      <c r="T577" s="22"/>
      <c r="U577" s="76"/>
      <c r="V577">
        <v>0.1696470588235294</v>
      </c>
      <c r="W577" s="43" t="s">
        <v>212</v>
      </c>
      <c r="X577" s="72"/>
      <c r="Y577" s="16">
        <f t="shared" si="80"/>
        <v>3.3</v>
      </c>
      <c r="Z577" s="16">
        <f t="shared" si="75"/>
        <v>5.4</v>
      </c>
      <c r="AA577" s="16">
        <f t="shared" si="76"/>
        <v>91.3</v>
      </c>
      <c r="AB577" s="22">
        <f t="shared" si="77"/>
        <v>3.65</v>
      </c>
      <c r="AC577" s="15"/>
      <c r="AD577" s="22">
        <v>9.7979166666666673E-2</v>
      </c>
      <c r="AE577" s="15"/>
      <c r="AF577" s="22">
        <f t="shared" si="78"/>
        <v>5.8</v>
      </c>
      <c r="AG577" s="22">
        <f t="shared" si="79"/>
        <v>1.4</v>
      </c>
      <c r="AH577" s="20"/>
      <c r="AI577" s="21"/>
      <c r="AJ577">
        <v>18.239720930000001</v>
      </c>
      <c r="AK577" s="22">
        <v>100</v>
      </c>
      <c r="AL577">
        <v>16.315393019999998</v>
      </c>
      <c r="AM577" s="22">
        <v>2</v>
      </c>
      <c r="AN577">
        <v>634.95883719999995</v>
      </c>
      <c r="AO577">
        <v>6.4904827909999998</v>
      </c>
      <c r="AP577" s="22">
        <v>2</v>
      </c>
      <c r="AQ577">
        <v>0</v>
      </c>
      <c r="AR577">
        <v>49.068651160000002</v>
      </c>
      <c r="AS577" s="25" t="s">
        <v>249</v>
      </c>
      <c r="AU577" t="s">
        <v>277</v>
      </c>
      <c r="AV577" s="21"/>
      <c r="AW577" s="21"/>
      <c r="AX577" s="75" t="s">
        <v>276</v>
      </c>
      <c r="AZ577" s="16"/>
      <c r="BA577">
        <v>5.66</v>
      </c>
      <c r="BB577">
        <v>4.0599999999999996</v>
      </c>
      <c r="BC577">
        <v>2.02</v>
      </c>
      <c r="BD577" s="22"/>
      <c r="BE577" s="22"/>
      <c r="BF577">
        <v>7.61</v>
      </c>
      <c r="BG577" s="77">
        <v>39598.354166666664</v>
      </c>
      <c r="BH577" s="21" t="s">
        <v>309</v>
      </c>
      <c r="BI577">
        <v>13.04</v>
      </c>
      <c r="BJ577" s="25" t="s">
        <v>281</v>
      </c>
      <c r="BK577" s="15"/>
      <c r="BL577" s="19"/>
      <c r="BM577" s="15"/>
      <c r="BN577" s="15"/>
      <c r="BO577" s="22"/>
      <c r="BP577" s="22"/>
      <c r="BQ577" t="s">
        <v>305</v>
      </c>
      <c r="BR577" s="16">
        <v>15.22</v>
      </c>
      <c r="BT577" s="16">
        <v>0.16</v>
      </c>
      <c r="BU577" s="65"/>
      <c r="BV577">
        <v>230</v>
      </c>
    </row>
    <row r="578" spans="1:74">
      <c r="A578" s="19" t="s">
        <v>269</v>
      </c>
      <c r="B578" s="19">
        <v>1</v>
      </c>
      <c r="C578" t="s">
        <v>258</v>
      </c>
      <c r="D578">
        <v>2</v>
      </c>
      <c r="E578" s="15"/>
      <c r="F578" t="s">
        <v>283</v>
      </c>
      <c r="G578" t="s">
        <v>314</v>
      </c>
      <c r="H578" t="s">
        <v>241</v>
      </c>
      <c r="I578" s="17">
        <f t="shared" si="73"/>
        <v>53.917659999999998</v>
      </c>
      <c r="J578" s="18">
        <f t="shared" si="74"/>
        <v>9.9448799999999995</v>
      </c>
      <c r="L578" s="73" t="s">
        <v>273</v>
      </c>
      <c r="M578">
        <v>3</v>
      </c>
      <c r="N578" s="19"/>
      <c r="O578" s="19"/>
      <c r="P578">
        <v>3.1</v>
      </c>
      <c r="Q578" s="21" t="s">
        <v>245</v>
      </c>
      <c r="R578" s="15">
        <v>144</v>
      </c>
      <c r="S578" s="22"/>
      <c r="T578" s="22"/>
      <c r="U578" s="76"/>
      <c r="V578">
        <v>0.112</v>
      </c>
      <c r="W578" s="43" t="s">
        <v>212</v>
      </c>
      <c r="X578" s="72"/>
      <c r="Y578" s="16">
        <f t="shared" si="80"/>
        <v>3.3</v>
      </c>
      <c r="Z578" s="16">
        <f t="shared" si="75"/>
        <v>5.4</v>
      </c>
      <c r="AA578" s="16">
        <f t="shared" si="76"/>
        <v>91.3</v>
      </c>
      <c r="AB578" s="22">
        <f t="shared" si="77"/>
        <v>3.65</v>
      </c>
      <c r="AC578" s="15"/>
      <c r="AD578" s="22">
        <v>9.7979166666666673E-2</v>
      </c>
      <c r="AE578" s="15"/>
      <c r="AF578" s="22">
        <f t="shared" si="78"/>
        <v>5.8</v>
      </c>
      <c r="AG578" s="22">
        <f t="shared" si="79"/>
        <v>1.4</v>
      </c>
      <c r="AH578" s="20"/>
      <c r="AI578" s="21"/>
      <c r="AJ578">
        <v>18.409637700000001</v>
      </c>
      <c r="AK578" s="22">
        <v>100</v>
      </c>
      <c r="AL578">
        <v>16.823485250000001</v>
      </c>
      <c r="AM578" s="22">
        <v>2</v>
      </c>
      <c r="AN578">
        <v>534.62242619999995</v>
      </c>
      <c r="AO578">
        <v>5.7182291799999998</v>
      </c>
      <c r="AP578" s="22">
        <v>2</v>
      </c>
      <c r="AQ578">
        <v>0</v>
      </c>
      <c r="AR578">
        <v>49.435636070000001</v>
      </c>
      <c r="AS578" s="25" t="s">
        <v>249</v>
      </c>
      <c r="AU578" t="s">
        <v>277</v>
      </c>
      <c r="AV578" s="21"/>
      <c r="AW578" s="21"/>
      <c r="AX578" s="75" t="s">
        <v>276</v>
      </c>
      <c r="AZ578" s="16"/>
      <c r="BA578">
        <v>5.66</v>
      </c>
      <c r="BB578">
        <v>4.0599999999999996</v>
      </c>
      <c r="BC578">
        <v>2.02</v>
      </c>
      <c r="BD578" s="22"/>
      <c r="BE578" s="22"/>
      <c r="BF578">
        <v>7.61</v>
      </c>
      <c r="BG578" s="77">
        <v>39598.354166666664</v>
      </c>
      <c r="BH578" s="21" t="s">
        <v>309</v>
      </c>
      <c r="BI578">
        <v>13.04</v>
      </c>
      <c r="BJ578" s="25" t="s">
        <v>281</v>
      </c>
      <c r="BK578" s="15"/>
      <c r="BL578" s="19"/>
      <c r="BM578" s="15"/>
      <c r="BN578" s="15"/>
      <c r="BO578" s="22"/>
      <c r="BP578" s="22"/>
      <c r="BQ578" t="s">
        <v>305</v>
      </c>
      <c r="BR578" s="16">
        <v>15.22</v>
      </c>
      <c r="BT578" s="16">
        <v>0.16</v>
      </c>
      <c r="BU578" s="65"/>
      <c r="BV578">
        <v>230</v>
      </c>
    </row>
    <row r="579" spans="1:74">
      <c r="A579" s="19" t="s">
        <v>269</v>
      </c>
      <c r="B579" s="19">
        <v>1</v>
      </c>
      <c r="C579" t="s">
        <v>258</v>
      </c>
      <c r="D579">
        <v>2</v>
      </c>
      <c r="E579" s="15"/>
      <c r="F579" t="s">
        <v>283</v>
      </c>
      <c r="G579" t="s">
        <v>314</v>
      </c>
      <c r="H579" t="s">
        <v>241</v>
      </c>
      <c r="I579" s="17">
        <f t="shared" si="73"/>
        <v>53.917659999999998</v>
      </c>
      <c r="J579" s="18">
        <f t="shared" si="74"/>
        <v>9.9448799999999995</v>
      </c>
      <c r="L579" s="73" t="s">
        <v>273</v>
      </c>
      <c r="M579">
        <v>4</v>
      </c>
      <c r="N579" s="19"/>
      <c r="O579" s="19"/>
      <c r="P579">
        <v>13.3</v>
      </c>
      <c r="Q579" s="21" t="s">
        <v>245</v>
      </c>
      <c r="R579" s="15">
        <v>144</v>
      </c>
      <c r="S579" s="22"/>
      <c r="T579" s="22"/>
      <c r="U579" s="76"/>
      <c r="V579">
        <v>6.5882352941176473E-3</v>
      </c>
      <c r="W579" s="43" t="s">
        <v>212</v>
      </c>
      <c r="X579" s="72"/>
      <c r="Y579" s="16">
        <f t="shared" si="80"/>
        <v>3.3</v>
      </c>
      <c r="Z579" s="16">
        <f t="shared" si="75"/>
        <v>5.4</v>
      </c>
      <c r="AA579" s="16">
        <f t="shared" si="76"/>
        <v>91.3</v>
      </c>
      <c r="AB579" s="22">
        <f t="shared" si="77"/>
        <v>3.65</v>
      </c>
      <c r="AC579" s="15"/>
      <c r="AD579" s="22">
        <v>9.7979166666666673E-2</v>
      </c>
      <c r="AE579" s="15"/>
      <c r="AF579" s="22">
        <f t="shared" si="78"/>
        <v>5.8</v>
      </c>
      <c r="AG579" s="22">
        <f t="shared" si="79"/>
        <v>1.4</v>
      </c>
      <c r="AH579" s="20"/>
      <c r="AI579" s="21"/>
      <c r="AJ579">
        <v>17.540945870000002</v>
      </c>
      <c r="AK579" s="22">
        <v>100</v>
      </c>
      <c r="AL579">
        <v>16.19218257</v>
      </c>
      <c r="AM579" s="22">
        <v>2</v>
      </c>
      <c r="AN579">
        <v>347.76526949999999</v>
      </c>
      <c r="AO579">
        <v>4.4402296330000004</v>
      </c>
      <c r="AP579" s="22">
        <v>2</v>
      </c>
      <c r="AQ579">
        <v>0</v>
      </c>
      <c r="AR579">
        <v>53.796054130000002</v>
      </c>
      <c r="AS579" s="25" t="s">
        <v>249</v>
      </c>
      <c r="AU579" t="s">
        <v>277</v>
      </c>
      <c r="AV579" s="21"/>
      <c r="AW579" s="21"/>
      <c r="AX579" s="75" t="s">
        <v>276</v>
      </c>
      <c r="AZ579" s="16"/>
      <c r="BA579">
        <v>5.66</v>
      </c>
      <c r="BB579">
        <v>4.0599999999999996</v>
      </c>
      <c r="BC579">
        <v>2.02</v>
      </c>
      <c r="BD579" s="22"/>
      <c r="BE579" s="22"/>
      <c r="BF579">
        <v>7.61</v>
      </c>
      <c r="BG579" s="77">
        <v>39598.354166666664</v>
      </c>
      <c r="BH579" s="21" t="s">
        <v>309</v>
      </c>
      <c r="BI579">
        <v>13.04</v>
      </c>
      <c r="BJ579" s="25" t="s">
        <v>281</v>
      </c>
      <c r="BK579" s="15"/>
      <c r="BL579" s="19"/>
      <c r="BM579" s="15"/>
      <c r="BN579" s="15"/>
      <c r="BO579" s="22"/>
      <c r="BP579" s="22"/>
      <c r="BQ579" t="s">
        <v>305</v>
      </c>
      <c r="BR579" s="16">
        <v>15.22</v>
      </c>
      <c r="BT579" s="16">
        <v>0.16</v>
      </c>
      <c r="BU579" s="65"/>
      <c r="BV579">
        <v>230</v>
      </c>
    </row>
    <row r="580" spans="1:74">
      <c r="A580" s="19" t="s">
        <v>269</v>
      </c>
      <c r="B580" s="19">
        <v>1</v>
      </c>
      <c r="C580" t="s">
        <v>258</v>
      </c>
      <c r="D580">
        <v>2</v>
      </c>
      <c r="E580" s="15"/>
      <c r="F580" t="s">
        <v>283</v>
      </c>
      <c r="G580" t="s">
        <v>314</v>
      </c>
      <c r="H580" t="s">
        <v>241</v>
      </c>
      <c r="I580" s="17">
        <f t="shared" si="73"/>
        <v>53.917659999999998</v>
      </c>
      <c r="J580" s="18">
        <f t="shared" si="74"/>
        <v>9.9448799999999995</v>
      </c>
      <c r="L580" s="73" t="s">
        <v>273</v>
      </c>
      <c r="M580">
        <v>5</v>
      </c>
      <c r="N580" s="19"/>
      <c r="O580" s="19"/>
      <c r="P580">
        <v>4.5</v>
      </c>
      <c r="Q580" s="21" t="s">
        <v>245</v>
      </c>
      <c r="R580" s="15">
        <v>144</v>
      </c>
      <c r="S580" s="22"/>
      <c r="T580" s="22"/>
      <c r="U580" s="76"/>
      <c r="V580">
        <v>2.9647058823529412E-2</v>
      </c>
      <c r="W580" s="43" t="s">
        <v>212</v>
      </c>
      <c r="X580" s="72"/>
      <c r="Y580" s="16">
        <f t="shared" si="80"/>
        <v>3.3</v>
      </c>
      <c r="Z580" s="16">
        <f t="shared" si="75"/>
        <v>5.4</v>
      </c>
      <c r="AA580" s="16">
        <f t="shared" si="76"/>
        <v>91.3</v>
      </c>
      <c r="AB580" s="22">
        <f t="shared" si="77"/>
        <v>3.65</v>
      </c>
      <c r="AC580" s="15"/>
      <c r="AD580" s="22">
        <v>9.7979166666666673E-2</v>
      </c>
      <c r="AE580" s="15"/>
      <c r="AF580" s="22">
        <f t="shared" si="78"/>
        <v>5.8</v>
      </c>
      <c r="AG580" s="22">
        <f t="shared" si="79"/>
        <v>1.4</v>
      </c>
      <c r="AH580" s="20"/>
      <c r="AI580" s="21"/>
      <c r="AJ580">
        <v>18.118452210000001</v>
      </c>
      <c r="AK580" s="22">
        <v>100</v>
      </c>
      <c r="AL580">
        <v>16.556781619999999</v>
      </c>
      <c r="AM580" s="22">
        <v>2</v>
      </c>
      <c r="AN580">
        <v>384.68415720000002</v>
      </c>
      <c r="AO580">
        <v>4.3252302939999998</v>
      </c>
      <c r="AP580" s="22">
        <v>2</v>
      </c>
      <c r="AQ580">
        <v>0</v>
      </c>
      <c r="AR580">
        <v>52.467756620000003</v>
      </c>
      <c r="AS580" s="25" t="s">
        <v>249</v>
      </c>
      <c r="AU580" t="s">
        <v>277</v>
      </c>
      <c r="AV580" s="21"/>
      <c r="AW580" s="21"/>
      <c r="AX580" s="75" t="s">
        <v>276</v>
      </c>
      <c r="AZ580" s="16"/>
      <c r="BA580">
        <v>5.66</v>
      </c>
      <c r="BB580">
        <v>4.0599999999999996</v>
      </c>
      <c r="BC580">
        <v>2.02</v>
      </c>
      <c r="BD580" s="22"/>
      <c r="BE580" s="22"/>
      <c r="BF580">
        <v>7.61</v>
      </c>
      <c r="BG580" s="77">
        <v>39598.354166666664</v>
      </c>
      <c r="BH580" s="21" t="s">
        <v>309</v>
      </c>
      <c r="BI580">
        <v>13.04</v>
      </c>
      <c r="BJ580" s="25" t="s">
        <v>281</v>
      </c>
      <c r="BK580" s="15"/>
      <c r="BL580" s="19"/>
      <c r="BM580" s="15"/>
      <c r="BN580" s="15"/>
      <c r="BO580" s="22"/>
      <c r="BP580" s="22"/>
      <c r="BQ580" t="s">
        <v>305</v>
      </c>
      <c r="BR580" s="16">
        <v>15.22</v>
      </c>
      <c r="BT580" s="16">
        <v>0.16</v>
      </c>
      <c r="BU580" s="65"/>
      <c r="BV580">
        <v>230</v>
      </c>
    </row>
    <row r="581" spans="1:74">
      <c r="A581" s="19" t="s">
        <v>269</v>
      </c>
      <c r="B581" s="19">
        <v>1</v>
      </c>
      <c r="C581" t="s">
        <v>258</v>
      </c>
      <c r="D581">
        <v>2</v>
      </c>
      <c r="E581" s="15"/>
      <c r="F581" t="s">
        <v>283</v>
      </c>
      <c r="G581" t="s">
        <v>314</v>
      </c>
      <c r="H581" t="s">
        <v>241</v>
      </c>
      <c r="I581" s="17">
        <f t="shared" si="73"/>
        <v>53.917659999999998</v>
      </c>
      <c r="J581" s="18">
        <f t="shared" si="74"/>
        <v>9.9448799999999995</v>
      </c>
      <c r="L581" s="73" t="s">
        <v>273</v>
      </c>
      <c r="M581">
        <v>6</v>
      </c>
      <c r="N581" s="19"/>
      <c r="O581" s="19"/>
      <c r="P581">
        <v>5.9</v>
      </c>
      <c r="Q581" s="21" t="s">
        <v>245</v>
      </c>
      <c r="R581" s="15">
        <v>144</v>
      </c>
      <c r="S581" s="22"/>
      <c r="T581" s="22"/>
      <c r="U581" s="76"/>
      <c r="V581">
        <v>4.3647058823529414E-2</v>
      </c>
      <c r="W581" s="43" t="s">
        <v>212</v>
      </c>
      <c r="X581" s="72"/>
      <c r="Y581" s="16">
        <f t="shared" si="80"/>
        <v>3.3</v>
      </c>
      <c r="Z581" s="16">
        <f t="shared" si="75"/>
        <v>5.4</v>
      </c>
      <c r="AA581" s="16">
        <f t="shared" si="76"/>
        <v>91.3</v>
      </c>
      <c r="AB581" s="22">
        <f t="shared" si="77"/>
        <v>3.65</v>
      </c>
      <c r="AC581" s="15"/>
      <c r="AD581" s="22">
        <v>9.7979166666666673E-2</v>
      </c>
      <c r="AE581" s="15"/>
      <c r="AF581" s="22">
        <f t="shared" si="78"/>
        <v>5.8</v>
      </c>
      <c r="AG581" s="22">
        <f t="shared" si="79"/>
        <v>1.4</v>
      </c>
      <c r="AH581" s="20"/>
      <c r="AI581" s="21"/>
      <c r="AJ581">
        <v>18.85058596</v>
      </c>
      <c r="AK581" s="22">
        <v>100</v>
      </c>
      <c r="AL581">
        <v>17.562833919999999</v>
      </c>
      <c r="AM581" s="22">
        <v>2</v>
      </c>
      <c r="AN581">
        <v>364.10968350000002</v>
      </c>
      <c r="AO581">
        <v>4.2584546779999997</v>
      </c>
      <c r="AP581" s="22">
        <v>2</v>
      </c>
      <c r="AQ581">
        <v>0</v>
      </c>
      <c r="AR581">
        <v>51.301014619999997</v>
      </c>
      <c r="AS581" s="25" t="s">
        <v>249</v>
      </c>
      <c r="AU581" t="s">
        <v>277</v>
      </c>
      <c r="AV581" s="21"/>
      <c r="AW581" s="21"/>
      <c r="AX581" s="75" t="s">
        <v>276</v>
      </c>
      <c r="AZ581" s="16"/>
      <c r="BA581">
        <v>5.66</v>
      </c>
      <c r="BB581">
        <v>4.0599999999999996</v>
      </c>
      <c r="BC581">
        <v>2.02</v>
      </c>
      <c r="BD581" s="22"/>
      <c r="BE581" s="22"/>
      <c r="BF581">
        <v>7.61</v>
      </c>
      <c r="BG581" s="77">
        <v>39598.354166666664</v>
      </c>
      <c r="BH581" s="21" t="s">
        <v>309</v>
      </c>
      <c r="BI581">
        <v>13.04</v>
      </c>
      <c r="BJ581" s="25" t="s">
        <v>281</v>
      </c>
      <c r="BK581" s="15"/>
      <c r="BL581" s="19"/>
      <c r="BM581" s="15"/>
      <c r="BN581" s="15"/>
      <c r="BO581" s="22"/>
      <c r="BP581" s="22"/>
      <c r="BQ581" t="s">
        <v>305</v>
      </c>
      <c r="BR581" s="16">
        <v>15.22</v>
      </c>
      <c r="BT581" s="16">
        <v>0.16</v>
      </c>
      <c r="BU581" s="65"/>
      <c r="BV581">
        <v>230</v>
      </c>
    </row>
    <row r="582" spans="1:74">
      <c r="A582" s="19" t="s">
        <v>269</v>
      </c>
      <c r="B582" s="19">
        <v>1</v>
      </c>
      <c r="C582" t="s">
        <v>258</v>
      </c>
      <c r="D582">
        <v>2</v>
      </c>
      <c r="E582" s="15"/>
      <c r="F582" t="s">
        <v>283</v>
      </c>
      <c r="G582" t="s">
        <v>314</v>
      </c>
      <c r="H582" t="s">
        <v>241</v>
      </c>
      <c r="I582" s="17">
        <f t="shared" si="73"/>
        <v>53.917659999999998</v>
      </c>
      <c r="J582" s="18">
        <f t="shared" si="74"/>
        <v>9.9448799999999995</v>
      </c>
      <c r="L582" s="73" t="s">
        <v>273</v>
      </c>
      <c r="M582">
        <v>7</v>
      </c>
      <c r="N582" s="19"/>
      <c r="O582" s="19"/>
      <c r="P582">
        <v>13.3</v>
      </c>
      <c r="Q582" s="21" t="s">
        <v>245</v>
      </c>
      <c r="R582" s="15">
        <v>144</v>
      </c>
      <c r="S582" s="22"/>
      <c r="T582" s="22"/>
      <c r="U582" s="76"/>
      <c r="V582">
        <v>5.7647058823529418E-3</v>
      </c>
      <c r="W582" s="43" t="s">
        <v>212</v>
      </c>
      <c r="X582" s="72"/>
      <c r="Y582" s="16">
        <f t="shared" si="80"/>
        <v>3.3</v>
      </c>
      <c r="Z582" s="16">
        <f t="shared" si="75"/>
        <v>5.4</v>
      </c>
      <c r="AA582" s="16">
        <f t="shared" si="76"/>
        <v>91.3</v>
      </c>
      <c r="AB582" s="22">
        <f t="shared" si="77"/>
        <v>3.65</v>
      </c>
      <c r="AC582" s="15"/>
      <c r="AD582" s="22">
        <v>9.7979166666666673E-2</v>
      </c>
      <c r="AE582" s="15"/>
      <c r="AF582" s="22">
        <f t="shared" si="78"/>
        <v>5.8</v>
      </c>
      <c r="AG582" s="22">
        <f t="shared" si="79"/>
        <v>1.4</v>
      </c>
      <c r="AH582" s="20"/>
      <c r="AI582" s="21"/>
      <c r="AJ582">
        <v>17.847717930000002</v>
      </c>
      <c r="AK582" s="22">
        <v>100</v>
      </c>
      <c r="AL582">
        <v>17.37516175</v>
      </c>
      <c r="AM582" s="22">
        <v>2</v>
      </c>
      <c r="AN582">
        <v>266.81761619999997</v>
      </c>
      <c r="AO582">
        <v>3.744294622</v>
      </c>
      <c r="AP582" s="22">
        <v>2</v>
      </c>
      <c r="AQ582">
        <v>0</v>
      </c>
      <c r="AR582">
        <v>55.025407970000003</v>
      </c>
      <c r="AS582" s="25" t="s">
        <v>249</v>
      </c>
      <c r="AU582" t="s">
        <v>277</v>
      </c>
      <c r="AV582" s="21"/>
      <c r="AW582" s="21"/>
      <c r="AX582" s="75" t="s">
        <v>276</v>
      </c>
      <c r="AZ582" s="16"/>
      <c r="BA582">
        <v>5.66</v>
      </c>
      <c r="BB582">
        <v>4.0599999999999996</v>
      </c>
      <c r="BC582">
        <v>2.02</v>
      </c>
      <c r="BD582" s="22"/>
      <c r="BE582" s="22"/>
      <c r="BF582">
        <v>7.61</v>
      </c>
      <c r="BG582" s="77">
        <v>39598.354166666664</v>
      </c>
      <c r="BH582" s="21" t="s">
        <v>309</v>
      </c>
      <c r="BI582">
        <v>13.04</v>
      </c>
      <c r="BJ582" s="25" t="s">
        <v>281</v>
      </c>
      <c r="BK582" s="15"/>
      <c r="BL582" s="19"/>
      <c r="BM582" s="15"/>
      <c r="BN582" s="15"/>
      <c r="BO582" s="22"/>
      <c r="BP582" s="22"/>
      <c r="BQ582" t="s">
        <v>305</v>
      </c>
      <c r="BR582" s="16">
        <v>15.22</v>
      </c>
      <c r="BT582" s="16">
        <v>0.16</v>
      </c>
      <c r="BU582" s="65"/>
      <c r="BV582">
        <v>230</v>
      </c>
    </row>
    <row r="583" spans="1:74">
      <c r="A583" s="19" t="s">
        <v>269</v>
      </c>
      <c r="B583" s="19">
        <v>1</v>
      </c>
      <c r="C583" t="s">
        <v>258</v>
      </c>
      <c r="D583">
        <v>2</v>
      </c>
      <c r="E583" s="15"/>
      <c r="F583" t="s">
        <v>283</v>
      </c>
      <c r="G583" t="s">
        <v>314</v>
      </c>
      <c r="H583" t="s">
        <v>241</v>
      </c>
      <c r="I583" s="17">
        <f t="shared" si="73"/>
        <v>53.917659999999998</v>
      </c>
      <c r="J583" s="18">
        <f t="shared" si="74"/>
        <v>9.9448799999999995</v>
      </c>
      <c r="L583" s="73" t="s">
        <v>273</v>
      </c>
      <c r="M583">
        <v>8</v>
      </c>
      <c r="N583" s="19"/>
      <c r="O583" s="19"/>
      <c r="P583">
        <v>5</v>
      </c>
      <c r="Q583" s="21" t="s">
        <v>245</v>
      </c>
      <c r="R583" s="15">
        <v>144</v>
      </c>
      <c r="S583" s="22"/>
      <c r="T583" s="22"/>
      <c r="U583" s="76"/>
      <c r="V583">
        <v>9.058823529411765E-3</v>
      </c>
      <c r="W583" s="43" t="s">
        <v>212</v>
      </c>
      <c r="X583" s="72"/>
      <c r="Y583" s="16">
        <f t="shared" si="80"/>
        <v>3.3</v>
      </c>
      <c r="Z583" s="16">
        <f t="shared" si="75"/>
        <v>5.4</v>
      </c>
      <c r="AA583" s="16">
        <f t="shared" si="76"/>
        <v>91.3</v>
      </c>
      <c r="AB583" s="22">
        <f t="shared" si="77"/>
        <v>3.65</v>
      </c>
      <c r="AC583" s="15"/>
      <c r="AD583" s="22">
        <v>9.7979166666666673E-2</v>
      </c>
      <c r="AE583" s="15"/>
      <c r="AF583" s="22">
        <f t="shared" si="78"/>
        <v>5.8</v>
      </c>
      <c r="AG583" s="22">
        <f t="shared" si="79"/>
        <v>1.4</v>
      </c>
      <c r="AH583" s="20"/>
      <c r="AI583" s="21"/>
      <c r="AJ583">
        <v>18.400558360000002</v>
      </c>
      <c r="AK583" s="22">
        <v>100</v>
      </c>
      <c r="AL583">
        <v>17.527270819999998</v>
      </c>
      <c r="AM583" s="22">
        <v>2</v>
      </c>
      <c r="AN583">
        <v>300.47037610000001</v>
      </c>
      <c r="AO583">
        <v>3.7792269040000002</v>
      </c>
      <c r="AP583" s="22">
        <v>2</v>
      </c>
      <c r="AQ583">
        <v>0</v>
      </c>
      <c r="AR583">
        <v>54.536412810000002</v>
      </c>
      <c r="AS583" s="25" t="s">
        <v>249</v>
      </c>
      <c r="AU583" t="s">
        <v>277</v>
      </c>
      <c r="AV583" s="21"/>
      <c r="AW583" s="21"/>
      <c r="AX583" s="75" t="s">
        <v>276</v>
      </c>
      <c r="AZ583" s="16"/>
      <c r="BA583">
        <v>5.66</v>
      </c>
      <c r="BB583">
        <v>4.0599999999999996</v>
      </c>
      <c r="BC583">
        <v>2.02</v>
      </c>
      <c r="BD583" s="22"/>
      <c r="BE583" s="22"/>
      <c r="BF583">
        <v>7.61</v>
      </c>
      <c r="BG583" s="77">
        <v>39598.354166666664</v>
      </c>
      <c r="BH583" s="21" t="s">
        <v>309</v>
      </c>
      <c r="BI583">
        <v>13.04</v>
      </c>
      <c r="BJ583" s="25" t="s">
        <v>281</v>
      </c>
      <c r="BK583" s="15"/>
      <c r="BL583" s="19"/>
      <c r="BM583" s="15"/>
      <c r="BN583" s="15"/>
      <c r="BO583" s="22"/>
      <c r="BP583" s="22"/>
      <c r="BQ583" t="s">
        <v>305</v>
      </c>
      <c r="BR583" s="16">
        <v>15.22</v>
      </c>
      <c r="BT583" s="16">
        <v>0.16</v>
      </c>
      <c r="BU583" s="65"/>
      <c r="BV583">
        <v>230</v>
      </c>
    </row>
    <row r="584" spans="1:74">
      <c r="A584" s="19" t="s">
        <v>269</v>
      </c>
      <c r="B584" s="19">
        <v>1</v>
      </c>
      <c r="C584" t="s">
        <v>258</v>
      </c>
      <c r="D584">
        <v>2</v>
      </c>
      <c r="E584" s="15"/>
      <c r="F584" t="s">
        <v>283</v>
      </c>
      <c r="G584" t="s">
        <v>314</v>
      </c>
      <c r="H584" t="s">
        <v>241</v>
      </c>
      <c r="I584" s="17">
        <f t="shared" si="73"/>
        <v>53.917659999999998</v>
      </c>
      <c r="J584" s="18">
        <f t="shared" si="74"/>
        <v>9.9448799999999995</v>
      </c>
      <c r="L584" s="73" t="s">
        <v>273</v>
      </c>
      <c r="M584">
        <v>9</v>
      </c>
      <c r="N584" s="19"/>
      <c r="O584" s="19"/>
      <c r="P584">
        <v>5.0999999999999996</v>
      </c>
      <c r="Q584" s="21" t="s">
        <v>245</v>
      </c>
      <c r="R584" s="15">
        <v>144</v>
      </c>
      <c r="S584" s="22"/>
      <c r="T584" s="22"/>
      <c r="U584" s="76"/>
      <c r="V584">
        <v>1.1529411764705884E-2</v>
      </c>
      <c r="W584" s="43" t="s">
        <v>212</v>
      </c>
      <c r="X584" s="72"/>
      <c r="Y584" s="16">
        <f t="shared" si="80"/>
        <v>3.3</v>
      </c>
      <c r="Z584" s="16">
        <f t="shared" si="75"/>
        <v>5.4</v>
      </c>
      <c r="AA584" s="16">
        <f t="shared" si="76"/>
        <v>91.3</v>
      </c>
      <c r="AB584" s="22">
        <f t="shared" si="77"/>
        <v>3.65</v>
      </c>
      <c r="AC584" s="15"/>
      <c r="AD584" s="22">
        <v>9.7979166666666673E-2</v>
      </c>
      <c r="AE584" s="15"/>
      <c r="AF584" s="22">
        <f t="shared" si="78"/>
        <v>5.8</v>
      </c>
      <c r="AG584" s="22">
        <f t="shared" si="79"/>
        <v>1.4</v>
      </c>
      <c r="AH584" s="20"/>
      <c r="AI584" s="21"/>
      <c r="AJ584">
        <v>19.122740060000002</v>
      </c>
      <c r="AK584" s="22">
        <v>100</v>
      </c>
      <c r="AL584">
        <v>18.20848397</v>
      </c>
      <c r="AM584" s="22">
        <v>2</v>
      </c>
      <c r="AN584">
        <v>310.08325860000002</v>
      </c>
      <c r="AO584">
        <v>3.8106603849999998</v>
      </c>
      <c r="AP584" s="22">
        <v>2</v>
      </c>
      <c r="AQ584">
        <v>0</v>
      </c>
      <c r="AR584">
        <v>53.455217310000002</v>
      </c>
      <c r="AS584" s="25" t="s">
        <v>249</v>
      </c>
      <c r="AU584" t="s">
        <v>277</v>
      </c>
      <c r="AV584" s="21"/>
      <c r="AW584" s="21"/>
      <c r="AX584" s="75" t="s">
        <v>276</v>
      </c>
      <c r="AZ584" s="16"/>
      <c r="BA584">
        <v>5.66</v>
      </c>
      <c r="BB584">
        <v>4.0599999999999996</v>
      </c>
      <c r="BC584">
        <v>2.02</v>
      </c>
      <c r="BD584" s="22"/>
      <c r="BE584" s="22"/>
      <c r="BF584">
        <v>7.61</v>
      </c>
      <c r="BG584" s="77">
        <v>39598.354166666664</v>
      </c>
      <c r="BH584" s="21" t="s">
        <v>309</v>
      </c>
      <c r="BI584">
        <v>13.04</v>
      </c>
      <c r="BJ584" s="25" t="s">
        <v>281</v>
      </c>
      <c r="BK584" s="15"/>
      <c r="BL584" s="19"/>
      <c r="BM584" s="15"/>
      <c r="BN584" s="15"/>
      <c r="BO584" s="22"/>
      <c r="BP584" s="22"/>
      <c r="BQ584" t="s">
        <v>305</v>
      </c>
      <c r="BR584" s="16">
        <v>15.22</v>
      </c>
      <c r="BT584" s="16">
        <v>0.16</v>
      </c>
      <c r="BU584" s="65"/>
      <c r="BV584">
        <v>230</v>
      </c>
    </row>
    <row r="585" spans="1:74">
      <c r="A585" s="19" t="s">
        <v>269</v>
      </c>
      <c r="B585" s="19">
        <v>1</v>
      </c>
      <c r="C585" t="s">
        <v>258</v>
      </c>
      <c r="D585">
        <v>2</v>
      </c>
      <c r="E585" s="15"/>
      <c r="F585" t="s">
        <v>283</v>
      </c>
      <c r="G585" t="s">
        <v>314</v>
      </c>
      <c r="H585" t="s">
        <v>242</v>
      </c>
      <c r="I585" s="17">
        <f t="shared" si="73"/>
        <v>53.917659999999998</v>
      </c>
      <c r="J585" s="18">
        <f t="shared" si="74"/>
        <v>9.9448799999999995</v>
      </c>
      <c r="L585" s="73" t="s">
        <v>273</v>
      </c>
      <c r="M585">
        <v>1</v>
      </c>
      <c r="N585" s="19"/>
      <c r="O585" s="19"/>
      <c r="P585">
        <v>3.7</v>
      </c>
      <c r="Q585" s="21" t="s">
        <v>245</v>
      </c>
      <c r="R585" s="15">
        <v>144</v>
      </c>
      <c r="S585" s="22"/>
      <c r="T585" s="22"/>
      <c r="U585" s="76"/>
      <c r="V585">
        <v>0.46035294117647063</v>
      </c>
      <c r="W585" s="43" t="s">
        <v>212</v>
      </c>
      <c r="X585" s="72"/>
      <c r="Y585" s="16">
        <f t="shared" si="80"/>
        <v>3.3</v>
      </c>
      <c r="Z585" s="16">
        <f t="shared" si="75"/>
        <v>5.4</v>
      </c>
      <c r="AA585" s="16">
        <f t="shared" si="76"/>
        <v>91.3</v>
      </c>
      <c r="AB585" s="22">
        <f t="shared" si="77"/>
        <v>3.65</v>
      </c>
      <c r="AC585" s="15"/>
      <c r="AD585" s="22">
        <v>9.7979166666666673E-2</v>
      </c>
      <c r="AE585" s="15"/>
      <c r="AF585" s="22">
        <f t="shared" si="78"/>
        <v>5.8</v>
      </c>
      <c r="AG585" s="22">
        <f t="shared" si="79"/>
        <v>1.4</v>
      </c>
      <c r="AH585" s="20"/>
      <c r="AI585" s="21"/>
      <c r="AJ585">
        <v>17.29633913</v>
      </c>
      <c r="AK585" s="22">
        <v>100</v>
      </c>
      <c r="AL585">
        <v>14.8423087</v>
      </c>
      <c r="AM585" s="22">
        <v>2</v>
      </c>
      <c r="AN585">
        <v>677.98199999999997</v>
      </c>
      <c r="AO585">
        <v>6.5731591299999996</v>
      </c>
      <c r="AP585" s="22">
        <v>2</v>
      </c>
      <c r="AQ585">
        <v>0</v>
      </c>
      <c r="AR585">
        <v>52.57765217</v>
      </c>
      <c r="AS585" s="25" t="s">
        <v>249</v>
      </c>
      <c r="AU585" t="s">
        <v>277</v>
      </c>
      <c r="AV585" s="21"/>
      <c r="AW585" s="21"/>
      <c r="AX585" s="75" t="s">
        <v>276</v>
      </c>
      <c r="AZ585" s="16"/>
      <c r="BA585">
        <v>5.66</v>
      </c>
      <c r="BB585">
        <v>4.0599999999999996</v>
      </c>
      <c r="BC585">
        <v>2.02</v>
      </c>
      <c r="BD585" s="22"/>
      <c r="BE585" s="22"/>
      <c r="BF585">
        <v>7.61</v>
      </c>
      <c r="BG585" s="77">
        <v>39598.361111111109</v>
      </c>
      <c r="BH585" s="21" t="s">
        <v>309</v>
      </c>
      <c r="BI585">
        <v>13.04</v>
      </c>
      <c r="BJ585" s="25" t="s">
        <v>281</v>
      </c>
      <c r="BK585" s="15"/>
      <c r="BL585" s="19"/>
      <c r="BM585" s="15"/>
      <c r="BN585" s="15"/>
      <c r="BO585" s="22"/>
      <c r="BP585" s="22"/>
      <c r="BQ585" t="s">
        <v>305</v>
      </c>
      <c r="BR585" s="16">
        <v>15.22</v>
      </c>
      <c r="BT585" s="16">
        <v>0.16</v>
      </c>
      <c r="BU585" s="65"/>
      <c r="BV585">
        <v>230</v>
      </c>
    </row>
    <row r="586" spans="1:74">
      <c r="A586" s="19" t="s">
        <v>269</v>
      </c>
      <c r="B586" s="19">
        <v>1</v>
      </c>
      <c r="C586" t="s">
        <v>258</v>
      </c>
      <c r="D586">
        <v>2</v>
      </c>
      <c r="E586" s="15"/>
      <c r="F586" t="s">
        <v>283</v>
      </c>
      <c r="G586" t="s">
        <v>314</v>
      </c>
      <c r="H586" t="s">
        <v>242</v>
      </c>
      <c r="I586" s="17">
        <f t="shared" si="73"/>
        <v>53.917659999999998</v>
      </c>
      <c r="J586" s="18">
        <f t="shared" si="74"/>
        <v>9.9448799999999995</v>
      </c>
      <c r="L586" s="73" t="s">
        <v>273</v>
      </c>
      <c r="M586">
        <v>2</v>
      </c>
      <c r="N586" s="19"/>
      <c r="O586" s="19"/>
      <c r="P586">
        <v>3.2</v>
      </c>
      <c r="Q586" s="21" t="s">
        <v>245</v>
      </c>
      <c r="R586" s="15">
        <v>144</v>
      </c>
      <c r="S586" s="22"/>
      <c r="T586" s="22"/>
      <c r="U586" s="76"/>
      <c r="V586">
        <v>0.25941176470588234</v>
      </c>
      <c r="W586" s="43" t="s">
        <v>212</v>
      </c>
      <c r="X586" s="72"/>
      <c r="Y586" s="16">
        <f t="shared" si="80"/>
        <v>3.3</v>
      </c>
      <c r="Z586" s="16">
        <f t="shared" si="75"/>
        <v>5.4</v>
      </c>
      <c r="AA586" s="16">
        <f t="shared" si="76"/>
        <v>91.3</v>
      </c>
      <c r="AB586" s="22">
        <f t="shared" si="77"/>
        <v>3.65</v>
      </c>
      <c r="AC586" s="15"/>
      <c r="AD586" s="22">
        <v>9.7979166666666673E-2</v>
      </c>
      <c r="AE586" s="15"/>
      <c r="AF586" s="22">
        <f t="shared" si="78"/>
        <v>5.8</v>
      </c>
      <c r="AG586" s="22">
        <f t="shared" si="79"/>
        <v>1.4</v>
      </c>
      <c r="AH586" s="20"/>
      <c r="AI586" s="21"/>
      <c r="AJ586">
        <v>18.300254760000001</v>
      </c>
      <c r="AK586" s="22">
        <v>100</v>
      </c>
      <c r="AL586">
        <v>16.42305</v>
      </c>
      <c r="AM586" s="22">
        <v>2</v>
      </c>
      <c r="AN586">
        <v>638.51526190000004</v>
      </c>
      <c r="AO586">
        <v>6.4720430950000001</v>
      </c>
      <c r="AP586" s="22">
        <v>2</v>
      </c>
      <c r="AQ586">
        <v>0</v>
      </c>
      <c r="AR586">
        <v>48.963361900000002</v>
      </c>
      <c r="AS586" s="25" t="s">
        <v>249</v>
      </c>
      <c r="AU586" t="s">
        <v>277</v>
      </c>
      <c r="AV586" s="21"/>
      <c r="AW586" s="21"/>
      <c r="AX586" s="75" t="s">
        <v>276</v>
      </c>
      <c r="AZ586" s="16"/>
      <c r="BA586">
        <v>5.66</v>
      </c>
      <c r="BB586">
        <v>4.0599999999999996</v>
      </c>
      <c r="BC586">
        <v>2.02</v>
      </c>
      <c r="BD586" s="22"/>
      <c r="BE586" s="22"/>
      <c r="BF586">
        <v>7.61</v>
      </c>
      <c r="BG586" s="77">
        <v>39598.361111111109</v>
      </c>
      <c r="BH586" s="21" t="s">
        <v>309</v>
      </c>
      <c r="BI586">
        <v>13.04</v>
      </c>
      <c r="BJ586" s="25" t="s">
        <v>281</v>
      </c>
      <c r="BK586" s="15"/>
      <c r="BL586" s="19"/>
      <c r="BM586" s="15"/>
      <c r="BN586" s="15"/>
      <c r="BO586" s="22"/>
      <c r="BP586" s="22"/>
      <c r="BQ586" t="s">
        <v>305</v>
      </c>
      <c r="BR586" s="16">
        <v>15.22</v>
      </c>
      <c r="BT586" s="16">
        <v>0.16</v>
      </c>
      <c r="BU586" s="65"/>
      <c r="BV586">
        <v>230</v>
      </c>
    </row>
    <row r="587" spans="1:74">
      <c r="A587" s="19" t="s">
        <v>269</v>
      </c>
      <c r="B587" s="19">
        <v>1</v>
      </c>
      <c r="C587" t="s">
        <v>258</v>
      </c>
      <c r="D587">
        <v>2</v>
      </c>
      <c r="E587" s="15"/>
      <c r="F587" t="s">
        <v>283</v>
      </c>
      <c r="G587" t="s">
        <v>314</v>
      </c>
      <c r="H587" t="s">
        <v>242</v>
      </c>
      <c r="I587" s="17">
        <f t="shared" si="73"/>
        <v>53.917659999999998</v>
      </c>
      <c r="J587" s="18">
        <f t="shared" si="74"/>
        <v>9.9448799999999995</v>
      </c>
      <c r="L587" s="73" t="s">
        <v>273</v>
      </c>
      <c r="M587">
        <v>3</v>
      </c>
      <c r="N587" s="19"/>
      <c r="O587" s="19"/>
      <c r="P587">
        <v>3.1</v>
      </c>
      <c r="Q587" s="21" t="s">
        <v>245</v>
      </c>
      <c r="R587" s="15">
        <v>144</v>
      </c>
      <c r="S587" s="22"/>
      <c r="T587" s="22"/>
      <c r="U587" s="76"/>
      <c r="V587">
        <v>0.18776470588235294</v>
      </c>
      <c r="W587" s="43" t="s">
        <v>212</v>
      </c>
      <c r="X587" s="72"/>
      <c r="Y587" s="16">
        <f t="shared" si="80"/>
        <v>3.3</v>
      </c>
      <c r="Z587" s="16">
        <f t="shared" si="75"/>
        <v>5.4</v>
      </c>
      <c r="AA587" s="16">
        <f t="shared" si="76"/>
        <v>91.3</v>
      </c>
      <c r="AB587" s="22">
        <f t="shared" si="77"/>
        <v>3.65</v>
      </c>
      <c r="AC587" s="15"/>
      <c r="AD587" s="22">
        <v>9.7979166666666673E-2</v>
      </c>
      <c r="AE587" s="15"/>
      <c r="AF587" s="22">
        <f t="shared" si="78"/>
        <v>5.8</v>
      </c>
      <c r="AG587" s="22">
        <f t="shared" si="79"/>
        <v>1.4</v>
      </c>
      <c r="AH587" s="20"/>
      <c r="AI587" s="21"/>
      <c r="AJ587">
        <v>18.445806560000001</v>
      </c>
      <c r="AK587" s="22">
        <v>100</v>
      </c>
      <c r="AL587">
        <v>16.912196720000001</v>
      </c>
      <c r="AM587" s="22">
        <v>2</v>
      </c>
      <c r="AN587">
        <v>528.30268850000004</v>
      </c>
      <c r="AO587">
        <v>5.6578088519999996</v>
      </c>
      <c r="AP587" s="22">
        <v>2</v>
      </c>
      <c r="AQ587">
        <v>0</v>
      </c>
      <c r="AR587">
        <v>49.496024589999998</v>
      </c>
      <c r="AS587" s="25" t="s">
        <v>249</v>
      </c>
      <c r="AU587" t="s">
        <v>277</v>
      </c>
      <c r="AV587" s="21"/>
      <c r="AW587" s="21"/>
      <c r="AX587" s="75" t="s">
        <v>276</v>
      </c>
      <c r="AZ587" s="16"/>
      <c r="BA587">
        <v>5.66</v>
      </c>
      <c r="BB587">
        <v>4.0599999999999996</v>
      </c>
      <c r="BC587">
        <v>2.02</v>
      </c>
      <c r="BD587" s="22"/>
      <c r="BE587" s="22"/>
      <c r="BF587">
        <v>7.61</v>
      </c>
      <c r="BG587" s="77">
        <v>39598.361111111109</v>
      </c>
      <c r="BH587" s="21" t="s">
        <v>309</v>
      </c>
      <c r="BI587">
        <v>13.04</v>
      </c>
      <c r="BJ587" s="25" t="s">
        <v>281</v>
      </c>
      <c r="BK587" s="15"/>
      <c r="BL587" s="19"/>
      <c r="BM587" s="15"/>
      <c r="BN587" s="15"/>
      <c r="BO587" s="22"/>
      <c r="BP587" s="22"/>
      <c r="BQ587" t="s">
        <v>305</v>
      </c>
      <c r="BR587" s="16">
        <v>15.22</v>
      </c>
      <c r="BT587" s="16">
        <v>0.16</v>
      </c>
      <c r="BU587" s="65"/>
      <c r="BV587">
        <v>230</v>
      </c>
    </row>
    <row r="588" spans="1:74">
      <c r="A588" s="19" t="s">
        <v>269</v>
      </c>
      <c r="B588" s="19">
        <v>1</v>
      </c>
      <c r="C588" t="s">
        <v>258</v>
      </c>
      <c r="D588">
        <v>2</v>
      </c>
      <c r="E588" s="15"/>
      <c r="F588" t="s">
        <v>283</v>
      </c>
      <c r="G588" t="s">
        <v>314</v>
      </c>
      <c r="H588" t="s">
        <v>242</v>
      </c>
      <c r="I588" s="17">
        <f t="shared" si="73"/>
        <v>53.917659999999998</v>
      </c>
      <c r="J588" s="18">
        <f t="shared" si="74"/>
        <v>9.9448799999999995</v>
      </c>
      <c r="L588" s="73" t="s">
        <v>273</v>
      </c>
      <c r="M588">
        <v>4</v>
      </c>
      <c r="N588" s="19"/>
      <c r="O588" s="19"/>
      <c r="P588">
        <v>13.4</v>
      </c>
      <c r="Q588" s="21" t="s">
        <v>245</v>
      </c>
      <c r="R588" s="15">
        <v>144</v>
      </c>
      <c r="S588" s="22"/>
      <c r="T588" s="22"/>
      <c r="U588" s="76"/>
      <c r="V588">
        <v>3.870588235294118E-2</v>
      </c>
      <c r="W588" s="43" t="s">
        <v>212</v>
      </c>
      <c r="X588" s="72"/>
      <c r="Y588" s="16">
        <f t="shared" si="80"/>
        <v>3.3</v>
      </c>
      <c r="Z588" s="16">
        <f t="shared" si="75"/>
        <v>5.4</v>
      </c>
      <c r="AA588" s="16">
        <f t="shared" si="76"/>
        <v>91.3</v>
      </c>
      <c r="AB588" s="22">
        <f t="shared" si="77"/>
        <v>3.65</v>
      </c>
      <c r="AC588" s="15"/>
      <c r="AD588" s="22">
        <v>9.7979166666666673E-2</v>
      </c>
      <c r="AE588" s="15"/>
      <c r="AF588" s="22">
        <f t="shared" si="78"/>
        <v>5.8</v>
      </c>
      <c r="AG588" s="22">
        <f t="shared" si="79"/>
        <v>1.4</v>
      </c>
      <c r="AH588" s="20"/>
      <c r="AI588" s="21"/>
      <c r="AJ588">
        <v>17.567819270000001</v>
      </c>
      <c r="AK588" s="22">
        <v>100</v>
      </c>
      <c r="AL588">
        <v>16.225778900000002</v>
      </c>
      <c r="AM588" s="22">
        <v>2</v>
      </c>
      <c r="AN588">
        <v>347.58292089999998</v>
      </c>
      <c r="AO588">
        <v>4.4002014679999997</v>
      </c>
      <c r="AP588" s="22">
        <v>2</v>
      </c>
      <c r="AQ588">
        <v>0</v>
      </c>
      <c r="AR588">
        <v>53.760716510000002</v>
      </c>
      <c r="AS588" s="25" t="s">
        <v>249</v>
      </c>
      <c r="AU588" t="s">
        <v>277</v>
      </c>
      <c r="AV588" s="21"/>
      <c r="AW588" s="21"/>
      <c r="AX588" s="75" t="s">
        <v>276</v>
      </c>
      <c r="AZ588" s="16"/>
      <c r="BA588">
        <v>5.66</v>
      </c>
      <c r="BB588">
        <v>4.0599999999999996</v>
      </c>
      <c r="BC588">
        <v>2.02</v>
      </c>
      <c r="BD588" s="22"/>
      <c r="BE588" s="22"/>
      <c r="BF588">
        <v>7.61</v>
      </c>
      <c r="BG588" s="77">
        <v>39598.361111111109</v>
      </c>
      <c r="BH588" s="21" t="s">
        <v>309</v>
      </c>
      <c r="BI588">
        <v>13.04</v>
      </c>
      <c r="BJ588" s="25" t="s">
        <v>281</v>
      </c>
      <c r="BK588" s="15"/>
      <c r="BL588" s="19"/>
      <c r="BM588" s="15"/>
      <c r="BN588" s="15"/>
      <c r="BO588" s="22"/>
      <c r="BP588" s="22"/>
      <c r="BQ588" t="s">
        <v>305</v>
      </c>
      <c r="BR588" s="16">
        <v>15.22</v>
      </c>
      <c r="BT588" s="16">
        <v>0.16</v>
      </c>
      <c r="BU588" s="65"/>
      <c r="BV588">
        <v>230</v>
      </c>
    </row>
    <row r="589" spans="1:74">
      <c r="A589" s="19" t="s">
        <v>269</v>
      </c>
      <c r="B589" s="19">
        <v>1</v>
      </c>
      <c r="C589" t="s">
        <v>258</v>
      </c>
      <c r="D589">
        <v>2</v>
      </c>
      <c r="E589" s="15"/>
      <c r="F589" t="s">
        <v>283</v>
      </c>
      <c r="G589" t="s">
        <v>314</v>
      </c>
      <c r="H589" t="s">
        <v>242</v>
      </c>
      <c r="I589" s="17">
        <f t="shared" si="73"/>
        <v>53.917659999999998</v>
      </c>
      <c r="J589" s="18">
        <f t="shared" si="74"/>
        <v>9.9448799999999995</v>
      </c>
      <c r="L589" s="73" t="s">
        <v>273</v>
      </c>
      <c r="M589">
        <v>5</v>
      </c>
      <c r="N589" s="19"/>
      <c r="O589" s="19"/>
      <c r="P589">
        <v>4.7</v>
      </c>
      <c r="Q589" s="21" t="s">
        <v>245</v>
      </c>
      <c r="R589" s="15">
        <v>144</v>
      </c>
      <c r="S589" s="22"/>
      <c r="T589" s="22"/>
      <c r="U589" s="76"/>
      <c r="V589">
        <v>0.1367058823529412</v>
      </c>
      <c r="W589" s="43" t="s">
        <v>212</v>
      </c>
      <c r="X589" s="72"/>
      <c r="Y589" s="16">
        <f t="shared" si="80"/>
        <v>3.3</v>
      </c>
      <c r="Z589" s="16">
        <f t="shared" si="75"/>
        <v>5.4</v>
      </c>
      <c r="AA589" s="16">
        <f t="shared" si="76"/>
        <v>91.3</v>
      </c>
      <c r="AB589" s="22">
        <f t="shared" si="77"/>
        <v>3.65</v>
      </c>
      <c r="AC589" s="15"/>
      <c r="AD589" s="22">
        <v>9.7979166666666673E-2</v>
      </c>
      <c r="AE589" s="15"/>
      <c r="AF589" s="22">
        <f t="shared" si="78"/>
        <v>5.8</v>
      </c>
      <c r="AG589" s="22">
        <f t="shared" si="79"/>
        <v>1.4</v>
      </c>
      <c r="AH589" s="20"/>
      <c r="AI589" s="21"/>
      <c r="AJ589">
        <v>18.183475909999999</v>
      </c>
      <c r="AK589" s="22">
        <v>100</v>
      </c>
      <c r="AL589">
        <v>16.651762770000001</v>
      </c>
      <c r="AM589" s="22">
        <v>2</v>
      </c>
      <c r="AN589">
        <v>385.15410489999999</v>
      </c>
      <c r="AO589">
        <v>4.2969248909999997</v>
      </c>
      <c r="AP589" s="22">
        <v>2</v>
      </c>
      <c r="AQ589">
        <v>0</v>
      </c>
      <c r="AR589">
        <v>52.41905912</v>
      </c>
      <c r="AS589" s="25" t="s">
        <v>249</v>
      </c>
      <c r="AU589" t="s">
        <v>277</v>
      </c>
      <c r="AV589" s="21"/>
      <c r="AW589" s="21"/>
      <c r="AX589" s="75" t="s">
        <v>276</v>
      </c>
      <c r="AZ589" s="16"/>
      <c r="BA589">
        <v>5.66</v>
      </c>
      <c r="BB589">
        <v>4.0599999999999996</v>
      </c>
      <c r="BC589">
        <v>2.02</v>
      </c>
      <c r="BD589" s="22"/>
      <c r="BE589" s="22"/>
      <c r="BF589">
        <v>7.61</v>
      </c>
      <c r="BG589" s="77">
        <v>39598.361111111109</v>
      </c>
      <c r="BH589" s="21" t="s">
        <v>309</v>
      </c>
      <c r="BI589">
        <v>13.04</v>
      </c>
      <c r="BJ589" s="25" t="s">
        <v>281</v>
      </c>
      <c r="BK589" s="15"/>
      <c r="BL589" s="19"/>
      <c r="BM589" s="15"/>
      <c r="BN589" s="15"/>
      <c r="BO589" s="22"/>
      <c r="BP589" s="22"/>
      <c r="BQ589" t="s">
        <v>305</v>
      </c>
      <c r="BR589" s="16">
        <v>15.22</v>
      </c>
      <c r="BT589" s="16">
        <v>0.16</v>
      </c>
      <c r="BU589" s="65"/>
      <c r="BV589">
        <v>230</v>
      </c>
    </row>
    <row r="590" spans="1:74">
      <c r="A590" s="19" t="s">
        <v>269</v>
      </c>
      <c r="B590" s="19">
        <v>1</v>
      </c>
      <c r="C590" t="s">
        <v>258</v>
      </c>
      <c r="D590">
        <v>2</v>
      </c>
      <c r="E590" s="15"/>
      <c r="F590" t="s">
        <v>283</v>
      </c>
      <c r="G590" t="s">
        <v>314</v>
      </c>
      <c r="H590" t="s">
        <v>242</v>
      </c>
      <c r="I590" s="17">
        <f t="shared" si="73"/>
        <v>53.917659999999998</v>
      </c>
      <c r="J590" s="18">
        <f t="shared" si="74"/>
        <v>9.9448799999999995</v>
      </c>
      <c r="L590" s="73" t="s">
        <v>273</v>
      </c>
      <c r="M590">
        <v>6</v>
      </c>
      <c r="N590" s="19"/>
      <c r="O590" s="19"/>
      <c r="P590">
        <v>5.7</v>
      </c>
      <c r="Q590" s="21" t="s">
        <v>245</v>
      </c>
      <c r="R590" s="15">
        <v>144</v>
      </c>
      <c r="S590" s="22"/>
      <c r="T590" s="22"/>
      <c r="U590" s="76"/>
      <c r="V590">
        <v>6.9176470588235298E-2</v>
      </c>
      <c r="W590" s="43" t="s">
        <v>212</v>
      </c>
      <c r="X590" s="72"/>
      <c r="Y590" s="16">
        <f t="shared" si="80"/>
        <v>3.3</v>
      </c>
      <c r="Z590" s="16">
        <f t="shared" si="75"/>
        <v>5.4</v>
      </c>
      <c r="AA590" s="16">
        <f t="shared" si="76"/>
        <v>91.3</v>
      </c>
      <c r="AB590" s="22">
        <f t="shared" si="77"/>
        <v>3.65</v>
      </c>
      <c r="AC590" s="15"/>
      <c r="AD590" s="22">
        <v>9.7979166666666673E-2</v>
      </c>
      <c r="AE590" s="15"/>
      <c r="AF590" s="22">
        <f t="shared" si="78"/>
        <v>5.8</v>
      </c>
      <c r="AG590" s="22">
        <f t="shared" si="79"/>
        <v>1.4</v>
      </c>
      <c r="AH590" s="20"/>
      <c r="AI590" s="21"/>
      <c r="AJ590">
        <v>18.86736784</v>
      </c>
      <c r="AK590" s="22">
        <v>100</v>
      </c>
      <c r="AL590">
        <v>17.614271930000001</v>
      </c>
      <c r="AM590" s="22">
        <v>2</v>
      </c>
      <c r="AN590">
        <v>361.63910570000002</v>
      </c>
      <c r="AO590">
        <v>4.2389635090000004</v>
      </c>
      <c r="AP590" s="22">
        <v>2</v>
      </c>
      <c r="AQ590">
        <v>0</v>
      </c>
      <c r="AR590">
        <v>51.290546200000001</v>
      </c>
      <c r="AS590" s="25" t="s">
        <v>249</v>
      </c>
      <c r="AU590" t="s">
        <v>277</v>
      </c>
      <c r="AV590" s="21"/>
      <c r="AW590" s="21"/>
      <c r="AX590" s="75" t="s">
        <v>276</v>
      </c>
      <c r="AZ590" s="16"/>
      <c r="BA590">
        <v>5.66</v>
      </c>
      <c r="BB590">
        <v>4.0599999999999996</v>
      </c>
      <c r="BC590">
        <v>2.02</v>
      </c>
      <c r="BD590" s="22"/>
      <c r="BE590" s="22"/>
      <c r="BF590">
        <v>7.61</v>
      </c>
      <c r="BG590" s="77">
        <v>39598.361111111109</v>
      </c>
      <c r="BH590" s="21" t="s">
        <v>309</v>
      </c>
      <c r="BI590">
        <v>13.04</v>
      </c>
      <c r="BJ590" s="25" t="s">
        <v>281</v>
      </c>
      <c r="BK590" s="15"/>
      <c r="BL590" s="19"/>
      <c r="BM590" s="15"/>
      <c r="BN590" s="15"/>
      <c r="BO590" s="22"/>
      <c r="BP590" s="22"/>
      <c r="BQ590" t="s">
        <v>305</v>
      </c>
      <c r="BR590" s="16">
        <v>15.22</v>
      </c>
      <c r="BT590" s="16">
        <v>0.16</v>
      </c>
      <c r="BU590" s="65"/>
      <c r="BV590">
        <v>230</v>
      </c>
    </row>
    <row r="591" spans="1:74">
      <c r="A591" s="19" t="s">
        <v>269</v>
      </c>
      <c r="B591" s="19">
        <v>1</v>
      </c>
      <c r="C591" t="s">
        <v>258</v>
      </c>
      <c r="D591">
        <v>2</v>
      </c>
      <c r="E591" s="15"/>
      <c r="F591" t="s">
        <v>283</v>
      </c>
      <c r="G591" t="s">
        <v>314</v>
      </c>
      <c r="H591" t="s">
        <v>242</v>
      </c>
      <c r="I591" s="17">
        <f t="shared" si="73"/>
        <v>53.917659999999998</v>
      </c>
      <c r="J591" s="18">
        <f t="shared" si="74"/>
        <v>9.9448799999999995</v>
      </c>
      <c r="L591" s="73" t="s">
        <v>273</v>
      </c>
      <c r="M591">
        <v>7</v>
      </c>
      <c r="N591" s="19"/>
      <c r="O591" s="19"/>
      <c r="P591">
        <v>13.7</v>
      </c>
      <c r="Q591" s="21" t="s">
        <v>245</v>
      </c>
      <c r="R591" s="15">
        <v>144</v>
      </c>
      <c r="S591" s="22"/>
      <c r="T591" s="22"/>
      <c r="U591" s="76"/>
      <c r="V591">
        <v>2.882352941176471E-2</v>
      </c>
      <c r="W591" s="43" t="s">
        <v>212</v>
      </c>
      <c r="X591" s="72"/>
      <c r="Y591" s="16">
        <f t="shared" si="80"/>
        <v>3.3</v>
      </c>
      <c r="Z591" s="16">
        <f t="shared" si="75"/>
        <v>5.4</v>
      </c>
      <c r="AA591" s="16">
        <f t="shared" si="76"/>
        <v>91.3</v>
      </c>
      <c r="AB591" s="22">
        <f t="shared" si="77"/>
        <v>3.65</v>
      </c>
      <c r="AC591" s="15"/>
      <c r="AD591" s="22">
        <v>9.7979166666666673E-2</v>
      </c>
      <c r="AE591" s="15"/>
      <c r="AF591" s="22">
        <f t="shared" si="78"/>
        <v>5.8</v>
      </c>
      <c r="AG591" s="22">
        <f t="shared" si="79"/>
        <v>1.4</v>
      </c>
      <c r="AH591" s="20"/>
      <c r="AI591" s="21"/>
      <c r="AJ591">
        <v>17.873643080000001</v>
      </c>
      <c r="AK591" s="22">
        <v>100</v>
      </c>
      <c r="AL591">
        <v>17.380659290000001</v>
      </c>
      <c r="AM591" s="22">
        <v>2</v>
      </c>
      <c r="AN591">
        <v>267.34194730000002</v>
      </c>
      <c r="AO591">
        <v>3.721242411</v>
      </c>
      <c r="AP591" s="22">
        <v>2</v>
      </c>
      <c r="AQ591">
        <v>0</v>
      </c>
      <c r="AR591">
        <v>55.054784980000001</v>
      </c>
      <c r="AS591" s="25" t="s">
        <v>249</v>
      </c>
      <c r="AU591" t="s">
        <v>277</v>
      </c>
      <c r="AV591" s="21"/>
      <c r="AW591" s="21"/>
      <c r="AX591" s="75" t="s">
        <v>276</v>
      </c>
      <c r="AZ591" s="16"/>
      <c r="BA591">
        <v>5.66</v>
      </c>
      <c r="BB591">
        <v>4.0599999999999996</v>
      </c>
      <c r="BC591">
        <v>2.02</v>
      </c>
      <c r="BD591" s="22"/>
      <c r="BE591" s="22"/>
      <c r="BF591">
        <v>7.61</v>
      </c>
      <c r="BG591" s="77">
        <v>39598.361111111109</v>
      </c>
      <c r="BH591" s="21" t="s">
        <v>309</v>
      </c>
      <c r="BI591">
        <v>13.04</v>
      </c>
      <c r="BJ591" s="25" t="s">
        <v>281</v>
      </c>
      <c r="BK591" s="15"/>
      <c r="BL591" s="19"/>
      <c r="BM591" s="15"/>
      <c r="BN591" s="15"/>
      <c r="BO591" s="22"/>
      <c r="BP591" s="22"/>
      <c r="BQ591" t="s">
        <v>305</v>
      </c>
      <c r="BR591" s="16">
        <v>15.22</v>
      </c>
      <c r="BT591" s="16">
        <v>0.16</v>
      </c>
      <c r="BU591" s="65"/>
      <c r="BV591">
        <v>230</v>
      </c>
    </row>
    <row r="592" spans="1:74">
      <c r="A592" s="19" t="s">
        <v>269</v>
      </c>
      <c r="B592" s="19">
        <v>1</v>
      </c>
      <c r="C592" t="s">
        <v>258</v>
      </c>
      <c r="D592">
        <v>2</v>
      </c>
      <c r="E592" s="15"/>
      <c r="F592" t="s">
        <v>283</v>
      </c>
      <c r="G592" t="s">
        <v>314</v>
      </c>
      <c r="H592" t="s">
        <v>242</v>
      </c>
      <c r="I592" s="17">
        <f t="shared" si="73"/>
        <v>53.917659999999998</v>
      </c>
      <c r="J592" s="18">
        <f t="shared" si="74"/>
        <v>9.9448799999999995</v>
      </c>
      <c r="L592" s="73" t="s">
        <v>273</v>
      </c>
      <c r="M592">
        <v>8</v>
      </c>
      <c r="N592" s="19"/>
      <c r="O592" s="19"/>
      <c r="P592">
        <v>4.5999999999999996</v>
      </c>
      <c r="Q592" s="21" t="s">
        <v>245</v>
      </c>
      <c r="R592" s="15">
        <v>144</v>
      </c>
      <c r="S592" s="22"/>
      <c r="T592" s="22"/>
      <c r="U592" s="76"/>
      <c r="V592">
        <v>9.8823529411764699E-2</v>
      </c>
      <c r="W592" s="43" t="s">
        <v>212</v>
      </c>
      <c r="X592" s="72"/>
      <c r="Y592" s="16">
        <f t="shared" si="80"/>
        <v>3.3</v>
      </c>
      <c r="Z592" s="16">
        <f t="shared" si="75"/>
        <v>5.4</v>
      </c>
      <c r="AA592" s="16">
        <f t="shared" si="76"/>
        <v>91.3</v>
      </c>
      <c r="AB592" s="22">
        <f t="shared" si="77"/>
        <v>3.65</v>
      </c>
      <c r="AC592" s="15"/>
      <c r="AD592" s="22">
        <v>9.7979166666666673E-2</v>
      </c>
      <c r="AE592" s="15"/>
      <c r="AF592" s="22">
        <f t="shared" si="78"/>
        <v>5.8</v>
      </c>
      <c r="AG592" s="22">
        <f t="shared" si="79"/>
        <v>1.4</v>
      </c>
      <c r="AH592" s="20"/>
      <c r="AI592" s="21"/>
      <c r="AJ592">
        <v>18.43503488</v>
      </c>
      <c r="AK592" s="22">
        <v>100</v>
      </c>
      <c r="AL592">
        <v>17.566790040000001</v>
      </c>
      <c r="AM592" s="22">
        <v>2</v>
      </c>
      <c r="AN592">
        <v>300.95550420000001</v>
      </c>
      <c r="AO592">
        <v>3.7692570459999999</v>
      </c>
      <c r="AP592" s="22">
        <v>2</v>
      </c>
      <c r="AQ592">
        <v>0</v>
      </c>
      <c r="AR592">
        <v>54.509980429999999</v>
      </c>
      <c r="AS592" s="25" t="s">
        <v>249</v>
      </c>
      <c r="AU592" t="s">
        <v>277</v>
      </c>
      <c r="AV592" s="21"/>
      <c r="AW592" s="21"/>
      <c r="AX592" s="75" t="s">
        <v>276</v>
      </c>
      <c r="AZ592" s="16"/>
      <c r="BA592">
        <v>5.66</v>
      </c>
      <c r="BB592">
        <v>4.0599999999999996</v>
      </c>
      <c r="BC592">
        <v>2.02</v>
      </c>
      <c r="BD592" s="22"/>
      <c r="BE592" s="22"/>
      <c r="BF592">
        <v>7.61</v>
      </c>
      <c r="BG592" s="77">
        <v>39598.361111111109</v>
      </c>
      <c r="BH592" s="21" t="s">
        <v>309</v>
      </c>
      <c r="BI592">
        <v>13.04</v>
      </c>
      <c r="BJ592" s="25" t="s">
        <v>281</v>
      </c>
      <c r="BK592" s="15"/>
      <c r="BL592" s="19"/>
      <c r="BM592" s="15"/>
      <c r="BN592" s="15"/>
      <c r="BO592" s="22"/>
      <c r="BP592" s="22"/>
      <c r="BQ592" t="s">
        <v>305</v>
      </c>
      <c r="BR592" s="16">
        <v>15.22</v>
      </c>
      <c r="BT592" s="16">
        <v>0.16</v>
      </c>
      <c r="BU592" s="65"/>
      <c r="BV592">
        <v>230</v>
      </c>
    </row>
    <row r="593" spans="1:74">
      <c r="A593" s="19" t="s">
        <v>269</v>
      </c>
      <c r="B593" s="19">
        <v>1</v>
      </c>
      <c r="C593" t="s">
        <v>258</v>
      </c>
      <c r="D593">
        <v>2</v>
      </c>
      <c r="E593" s="15"/>
      <c r="F593" t="s">
        <v>283</v>
      </c>
      <c r="G593" t="s">
        <v>314</v>
      </c>
      <c r="H593" t="s">
        <v>242</v>
      </c>
      <c r="I593" s="17">
        <f t="shared" si="73"/>
        <v>53.917659999999998</v>
      </c>
      <c r="J593" s="18">
        <f t="shared" si="74"/>
        <v>9.9448799999999995</v>
      </c>
      <c r="L593" s="73" t="s">
        <v>273</v>
      </c>
      <c r="M593">
        <v>9</v>
      </c>
      <c r="N593" s="19"/>
      <c r="O593" s="19"/>
      <c r="P593">
        <v>5.0999999999999996</v>
      </c>
      <c r="Q593" s="21" t="s">
        <v>245</v>
      </c>
      <c r="R593" s="15">
        <v>144</v>
      </c>
      <c r="S593" s="22"/>
      <c r="T593" s="22"/>
      <c r="U593" s="76"/>
      <c r="V593">
        <v>6.6705882352941184E-2</v>
      </c>
      <c r="W593" s="43" t="s">
        <v>212</v>
      </c>
      <c r="X593" s="72"/>
      <c r="Y593" s="16">
        <f t="shared" si="80"/>
        <v>3.3</v>
      </c>
      <c r="Z593" s="16">
        <f t="shared" si="75"/>
        <v>5.4</v>
      </c>
      <c r="AA593" s="16">
        <f t="shared" si="76"/>
        <v>91.3</v>
      </c>
      <c r="AB593" s="22">
        <f t="shared" si="77"/>
        <v>3.65</v>
      </c>
      <c r="AC593" s="15"/>
      <c r="AD593" s="22">
        <v>9.7979166666666673E-2</v>
      </c>
      <c r="AE593" s="15"/>
      <c r="AF593" s="22">
        <f t="shared" si="78"/>
        <v>5.8</v>
      </c>
      <c r="AG593" s="22">
        <f t="shared" si="79"/>
        <v>1.4</v>
      </c>
      <c r="AH593" s="20"/>
      <c r="AI593" s="21"/>
      <c r="AJ593">
        <v>19.133754339999999</v>
      </c>
      <c r="AK593" s="22">
        <v>100</v>
      </c>
      <c r="AL593">
        <v>18.22910997</v>
      </c>
      <c r="AM593" s="22">
        <v>2</v>
      </c>
      <c r="AN593">
        <v>309.51893139999999</v>
      </c>
      <c r="AO593">
        <v>3.799553344</v>
      </c>
      <c r="AP593" s="22">
        <v>2</v>
      </c>
      <c r="AQ593">
        <v>0</v>
      </c>
      <c r="AR593">
        <v>53.455102889999999</v>
      </c>
      <c r="AS593" s="25" t="s">
        <v>249</v>
      </c>
      <c r="AU593" t="s">
        <v>277</v>
      </c>
      <c r="AV593" s="21"/>
      <c r="AW593" s="21"/>
      <c r="AX593" s="75" t="s">
        <v>276</v>
      </c>
      <c r="AZ593" s="16"/>
      <c r="BA593">
        <v>5.66</v>
      </c>
      <c r="BB593">
        <v>4.0599999999999996</v>
      </c>
      <c r="BC593">
        <v>2.02</v>
      </c>
      <c r="BD593" s="22"/>
      <c r="BE593" s="22"/>
      <c r="BF593">
        <v>7.61</v>
      </c>
      <c r="BG593" s="77">
        <v>39598.361111111109</v>
      </c>
      <c r="BH593" s="21" t="s">
        <v>309</v>
      </c>
      <c r="BI593">
        <v>13.04</v>
      </c>
      <c r="BJ593" s="25" t="s">
        <v>281</v>
      </c>
      <c r="BK593" s="15"/>
      <c r="BL593" s="19"/>
      <c r="BM593" s="15"/>
      <c r="BN593" s="15"/>
      <c r="BO593" s="22"/>
      <c r="BP593" s="22"/>
      <c r="BQ593" t="s">
        <v>305</v>
      </c>
      <c r="BR593" s="16">
        <v>15.22</v>
      </c>
      <c r="BT593" s="16">
        <v>0.16</v>
      </c>
      <c r="BU593" s="65"/>
      <c r="BV593">
        <v>230</v>
      </c>
    </row>
    <row r="594" spans="1:74">
      <c r="A594" s="19" t="s">
        <v>269</v>
      </c>
      <c r="B594" s="19">
        <v>1</v>
      </c>
      <c r="C594" t="s">
        <v>258</v>
      </c>
      <c r="D594">
        <v>2</v>
      </c>
      <c r="E594" s="15"/>
      <c r="F594" t="s">
        <v>283</v>
      </c>
      <c r="G594" t="s">
        <v>314</v>
      </c>
      <c r="H594" t="s">
        <v>244</v>
      </c>
      <c r="I594" s="17">
        <f t="shared" si="73"/>
        <v>53.917659999999998</v>
      </c>
      <c r="J594" s="18">
        <f t="shared" si="74"/>
        <v>9.9448799999999995</v>
      </c>
      <c r="L594" s="73" t="s">
        <v>273</v>
      </c>
      <c r="M594">
        <v>1</v>
      </c>
      <c r="N594" s="19"/>
      <c r="O594" s="19"/>
      <c r="P594">
        <v>3.7</v>
      </c>
      <c r="Q594" s="21" t="s">
        <v>245</v>
      </c>
      <c r="R594" s="15">
        <v>144</v>
      </c>
      <c r="S594" s="22"/>
      <c r="T594" s="22"/>
      <c r="U594" s="76"/>
      <c r="V594">
        <v>0.77576470588235291</v>
      </c>
      <c r="W594" s="43" t="s">
        <v>212</v>
      </c>
      <c r="X594" s="72"/>
      <c r="Y594" s="16">
        <f t="shared" si="80"/>
        <v>3.3</v>
      </c>
      <c r="Z594" s="16">
        <f t="shared" si="75"/>
        <v>5.4</v>
      </c>
      <c r="AA594" s="16">
        <f t="shared" si="76"/>
        <v>91.3</v>
      </c>
      <c r="AB594" s="22">
        <f t="shared" si="77"/>
        <v>3.65</v>
      </c>
      <c r="AC594" s="15"/>
      <c r="AD594" s="22">
        <v>9.7979166666666673E-2</v>
      </c>
      <c r="AE594" s="15"/>
      <c r="AF594" s="22">
        <f t="shared" si="78"/>
        <v>5.8</v>
      </c>
      <c r="AG594" s="22">
        <f t="shared" si="79"/>
        <v>1.4</v>
      </c>
      <c r="AH594" s="20"/>
      <c r="AI594" s="21"/>
      <c r="AJ594">
        <v>17.50967391</v>
      </c>
      <c r="AK594" s="22">
        <v>100</v>
      </c>
      <c r="AL594">
        <v>15.2974</v>
      </c>
      <c r="AM594" s="22">
        <v>2</v>
      </c>
      <c r="AN594">
        <v>687.75121739999997</v>
      </c>
      <c r="AO594">
        <v>6.5184739130000002</v>
      </c>
      <c r="AP594" s="22">
        <v>2</v>
      </c>
      <c r="AQ594">
        <v>0</v>
      </c>
      <c r="AR594">
        <v>51.929443480000003</v>
      </c>
      <c r="AS594" s="25" t="s">
        <v>249</v>
      </c>
      <c r="AU594" t="s">
        <v>277</v>
      </c>
      <c r="AV594" s="21"/>
      <c r="AW594" s="21"/>
      <c r="AX594" s="75" t="s">
        <v>276</v>
      </c>
      <c r="AZ594" s="16"/>
      <c r="BA594">
        <v>5.66</v>
      </c>
      <c r="BB594">
        <v>4.0599999999999996</v>
      </c>
      <c r="BC594">
        <v>2.02</v>
      </c>
      <c r="BD594" s="22"/>
      <c r="BE594" s="22"/>
      <c r="BF594">
        <v>7.61</v>
      </c>
      <c r="BG594" s="77">
        <v>39598.375</v>
      </c>
      <c r="BH594" s="21" t="s">
        <v>309</v>
      </c>
      <c r="BI594">
        <v>13.04</v>
      </c>
      <c r="BJ594" s="25" t="s">
        <v>281</v>
      </c>
      <c r="BK594" s="15"/>
      <c r="BL594" s="19"/>
      <c r="BM594" s="15"/>
      <c r="BN594" s="15"/>
      <c r="BO594" s="22"/>
      <c r="BP594" s="22"/>
      <c r="BQ594" t="s">
        <v>305</v>
      </c>
      <c r="BR594" s="16">
        <v>15.22</v>
      </c>
      <c r="BT594" s="16">
        <v>0.16</v>
      </c>
      <c r="BU594" s="65"/>
      <c r="BV594">
        <v>230</v>
      </c>
    </row>
    <row r="595" spans="1:74">
      <c r="A595" s="19" t="s">
        <v>269</v>
      </c>
      <c r="B595" s="19">
        <v>1</v>
      </c>
      <c r="C595" t="s">
        <v>258</v>
      </c>
      <c r="D595">
        <v>2</v>
      </c>
      <c r="E595" s="15"/>
      <c r="F595" t="s">
        <v>283</v>
      </c>
      <c r="G595" t="s">
        <v>314</v>
      </c>
      <c r="H595" t="s">
        <v>244</v>
      </c>
      <c r="I595" s="17">
        <f t="shared" si="73"/>
        <v>53.917659999999998</v>
      </c>
      <c r="J595" s="18">
        <f t="shared" si="74"/>
        <v>9.9448799999999995</v>
      </c>
      <c r="L595" s="73" t="s">
        <v>273</v>
      </c>
      <c r="M595">
        <v>2</v>
      </c>
      <c r="N595" s="19"/>
      <c r="O595" s="19"/>
      <c r="P595">
        <v>3.2</v>
      </c>
      <c r="Q595" s="21" t="s">
        <v>245</v>
      </c>
      <c r="R595" s="15">
        <v>144</v>
      </c>
      <c r="S595" s="22"/>
      <c r="T595" s="22"/>
      <c r="U595" s="76"/>
      <c r="V595">
        <v>0.6670588235294117</v>
      </c>
      <c r="W595" s="43" t="s">
        <v>212</v>
      </c>
      <c r="X595" s="72"/>
      <c r="Y595" s="16">
        <f t="shared" si="80"/>
        <v>3.3</v>
      </c>
      <c r="Z595" s="16">
        <f t="shared" si="75"/>
        <v>5.4</v>
      </c>
      <c r="AA595" s="16">
        <f t="shared" si="76"/>
        <v>91.3</v>
      </c>
      <c r="AB595" s="22">
        <f t="shared" si="77"/>
        <v>3.65</v>
      </c>
      <c r="AC595" s="15"/>
      <c r="AD595" s="22">
        <v>9.7979166666666673E-2</v>
      </c>
      <c r="AE595" s="15"/>
      <c r="AF595" s="22">
        <f t="shared" si="78"/>
        <v>5.8</v>
      </c>
      <c r="AG595" s="22">
        <f t="shared" si="79"/>
        <v>1.4</v>
      </c>
      <c r="AH595" s="20"/>
      <c r="AI595" s="21"/>
      <c r="AJ595">
        <v>18.41951667</v>
      </c>
      <c r="AK595" s="22">
        <v>100</v>
      </c>
      <c r="AL595">
        <v>16.722030950000001</v>
      </c>
      <c r="AM595" s="22">
        <v>2</v>
      </c>
      <c r="AN595">
        <v>631.48885710000002</v>
      </c>
      <c r="AO595">
        <v>6.3591990479999998</v>
      </c>
      <c r="AP595" s="22">
        <v>2</v>
      </c>
      <c r="AQ595">
        <v>0</v>
      </c>
      <c r="AR595">
        <v>48.839845240000002</v>
      </c>
      <c r="AS595" s="25" t="s">
        <v>249</v>
      </c>
      <c r="AU595" t="s">
        <v>277</v>
      </c>
      <c r="AV595" s="21"/>
      <c r="AW595" s="21"/>
      <c r="AX595" s="75" t="s">
        <v>276</v>
      </c>
      <c r="AZ595" s="16"/>
      <c r="BA595">
        <v>5.66</v>
      </c>
      <c r="BB595">
        <v>4.0599999999999996</v>
      </c>
      <c r="BC595">
        <v>2.02</v>
      </c>
      <c r="BD595" s="22"/>
      <c r="BE595" s="22"/>
      <c r="BF595">
        <v>7.61</v>
      </c>
      <c r="BG595" s="77">
        <v>39598.375</v>
      </c>
      <c r="BH595" s="21" t="s">
        <v>309</v>
      </c>
      <c r="BI595">
        <v>13.04</v>
      </c>
      <c r="BJ595" s="25" t="s">
        <v>281</v>
      </c>
      <c r="BK595" s="15"/>
      <c r="BL595" s="19"/>
      <c r="BM595" s="15"/>
      <c r="BN595" s="15"/>
      <c r="BO595" s="22"/>
      <c r="BP595" s="22"/>
      <c r="BQ595" t="s">
        <v>305</v>
      </c>
      <c r="BR595" s="16">
        <v>15.22</v>
      </c>
      <c r="BT595" s="16">
        <v>0.16</v>
      </c>
      <c r="BU595" s="65"/>
      <c r="BV595">
        <v>230</v>
      </c>
    </row>
    <row r="596" spans="1:74">
      <c r="A596" s="19" t="s">
        <v>269</v>
      </c>
      <c r="B596" s="19">
        <v>1</v>
      </c>
      <c r="C596" t="s">
        <v>258</v>
      </c>
      <c r="D596">
        <v>2</v>
      </c>
      <c r="E596" s="15"/>
      <c r="F596" t="s">
        <v>283</v>
      </c>
      <c r="G596" t="s">
        <v>314</v>
      </c>
      <c r="H596" t="s">
        <v>244</v>
      </c>
      <c r="I596" s="17">
        <f t="shared" si="73"/>
        <v>53.917659999999998</v>
      </c>
      <c r="J596" s="18">
        <f t="shared" si="74"/>
        <v>9.9448799999999995</v>
      </c>
      <c r="L596" s="73" t="s">
        <v>273</v>
      </c>
      <c r="M596">
        <v>3</v>
      </c>
      <c r="N596" s="19"/>
      <c r="O596" s="19"/>
      <c r="P596">
        <v>3.1</v>
      </c>
      <c r="Q596" s="21" t="s">
        <v>245</v>
      </c>
      <c r="R596" s="15">
        <v>144</v>
      </c>
      <c r="S596" s="22"/>
      <c r="T596" s="22"/>
      <c r="U596" s="76"/>
      <c r="V596">
        <v>0.2091764705882353</v>
      </c>
      <c r="W596" s="43" t="s">
        <v>212</v>
      </c>
      <c r="X596" s="72"/>
      <c r="Y596" s="16">
        <f t="shared" si="80"/>
        <v>3.3</v>
      </c>
      <c r="Z596" s="16">
        <f t="shared" si="75"/>
        <v>5.4</v>
      </c>
      <c r="AA596" s="16">
        <f t="shared" si="76"/>
        <v>91.3</v>
      </c>
      <c r="AB596" s="22">
        <f t="shared" si="77"/>
        <v>3.65</v>
      </c>
      <c r="AC596" s="15"/>
      <c r="AD596" s="22">
        <v>9.7979166666666673E-2</v>
      </c>
      <c r="AE596" s="15"/>
      <c r="AF596" s="22">
        <f t="shared" si="78"/>
        <v>5.8</v>
      </c>
      <c r="AG596" s="22">
        <f t="shared" si="79"/>
        <v>1.4</v>
      </c>
      <c r="AH596" s="20"/>
      <c r="AI596" s="21"/>
      <c r="AJ596">
        <v>18.491739339999999</v>
      </c>
      <c r="AK596" s="22">
        <v>100</v>
      </c>
      <c r="AL596">
        <v>17.076003279999998</v>
      </c>
      <c r="AM596" s="22">
        <v>2</v>
      </c>
      <c r="AN596">
        <v>512.60722299999998</v>
      </c>
      <c r="AO596">
        <v>5.5327219669999996</v>
      </c>
      <c r="AP596" s="22">
        <v>2</v>
      </c>
      <c r="AQ596">
        <v>0</v>
      </c>
      <c r="AR596">
        <v>49.662308199999998</v>
      </c>
      <c r="AS596" s="25" t="s">
        <v>249</v>
      </c>
      <c r="AU596" t="s">
        <v>277</v>
      </c>
      <c r="AV596" s="21"/>
      <c r="AW596" s="21"/>
      <c r="AX596" s="75" t="s">
        <v>276</v>
      </c>
      <c r="AZ596" s="16"/>
      <c r="BA596">
        <v>5.66</v>
      </c>
      <c r="BB596">
        <v>4.0599999999999996</v>
      </c>
      <c r="BC596">
        <v>2.02</v>
      </c>
      <c r="BD596" s="22"/>
      <c r="BE596" s="22"/>
      <c r="BF596">
        <v>7.61</v>
      </c>
      <c r="BG596" s="77">
        <v>39598.375</v>
      </c>
      <c r="BH596" s="21" t="s">
        <v>309</v>
      </c>
      <c r="BI596">
        <v>13.04</v>
      </c>
      <c r="BJ596" s="25" t="s">
        <v>281</v>
      </c>
      <c r="BK596" s="15"/>
      <c r="BL596" s="19"/>
      <c r="BM596" s="15"/>
      <c r="BN596" s="15"/>
      <c r="BO596" s="22"/>
      <c r="BP596" s="22"/>
      <c r="BQ596" t="s">
        <v>305</v>
      </c>
      <c r="BR596" s="16">
        <v>15.22</v>
      </c>
      <c r="BT596" s="16">
        <v>0.16</v>
      </c>
      <c r="BU596" s="65"/>
      <c r="BV596">
        <v>230</v>
      </c>
    </row>
    <row r="597" spans="1:74">
      <c r="A597" s="19" t="s">
        <v>269</v>
      </c>
      <c r="B597" s="19">
        <v>1</v>
      </c>
      <c r="C597" t="s">
        <v>258</v>
      </c>
      <c r="D597">
        <v>2</v>
      </c>
      <c r="E597" s="15"/>
      <c r="F597" t="s">
        <v>283</v>
      </c>
      <c r="G597" t="s">
        <v>314</v>
      </c>
      <c r="H597" t="s">
        <v>244</v>
      </c>
      <c r="I597" s="17">
        <f t="shared" si="73"/>
        <v>53.917659999999998</v>
      </c>
      <c r="J597" s="18">
        <f t="shared" si="74"/>
        <v>9.9448799999999995</v>
      </c>
      <c r="L597" s="73" t="s">
        <v>273</v>
      </c>
      <c r="M597">
        <v>4</v>
      </c>
      <c r="N597" s="19"/>
      <c r="O597" s="19"/>
      <c r="P597">
        <v>13.4</v>
      </c>
      <c r="Q597" s="21" t="s">
        <v>245</v>
      </c>
      <c r="R597" s="15">
        <v>144</v>
      </c>
      <c r="S597" s="22"/>
      <c r="T597" s="22"/>
      <c r="U597" s="76"/>
      <c r="V597">
        <v>5.188235294117647E-2</v>
      </c>
      <c r="W597" s="43" t="s">
        <v>212</v>
      </c>
      <c r="X597" s="72"/>
      <c r="Y597" s="16">
        <f t="shared" si="80"/>
        <v>3.3</v>
      </c>
      <c r="Z597" s="16">
        <f t="shared" si="75"/>
        <v>5.4</v>
      </c>
      <c r="AA597" s="16">
        <f t="shared" si="76"/>
        <v>91.3</v>
      </c>
      <c r="AB597" s="22">
        <f t="shared" si="77"/>
        <v>3.65</v>
      </c>
      <c r="AC597" s="15"/>
      <c r="AD597" s="22">
        <v>9.7979166666666673E-2</v>
      </c>
      <c r="AE597" s="15"/>
      <c r="AF597" s="22">
        <f t="shared" si="78"/>
        <v>5.8</v>
      </c>
      <c r="AG597" s="22">
        <f t="shared" si="79"/>
        <v>1.4</v>
      </c>
      <c r="AH597" s="20"/>
      <c r="AI597" s="21"/>
      <c r="AJ597">
        <v>17.620644949999999</v>
      </c>
      <c r="AK597" s="22">
        <v>100</v>
      </c>
      <c r="AL597">
        <v>16.292595410000001</v>
      </c>
      <c r="AM597" s="22">
        <v>2</v>
      </c>
      <c r="AN597">
        <v>346.26976489999998</v>
      </c>
      <c r="AO597">
        <v>4.3246339450000004</v>
      </c>
      <c r="AP597" s="22">
        <v>2</v>
      </c>
      <c r="AQ597">
        <v>0</v>
      </c>
      <c r="AR597">
        <v>53.666085320000001</v>
      </c>
      <c r="AS597" s="25" t="s">
        <v>249</v>
      </c>
      <c r="AU597" t="s">
        <v>277</v>
      </c>
      <c r="AV597" s="21"/>
      <c r="AW597" s="21"/>
      <c r="AX597" s="75" t="s">
        <v>276</v>
      </c>
      <c r="AZ597" s="16"/>
      <c r="BA597">
        <v>5.66</v>
      </c>
      <c r="BB597">
        <v>4.0599999999999996</v>
      </c>
      <c r="BC597">
        <v>2.02</v>
      </c>
      <c r="BD597" s="22"/>
      <c r="BE597" s="22"/>
      <c r="BF597">
        <v>7.61</v>
      </c>
      <c r="BG597" s="77">
        <v>39598.375</v>
      </c>
      <c r="BH597" s="21" t="s">
        <v>309</v>
      </c>
      <c r="BI597">
        <v>13.04</v>
      </c>
      <c r="BJ597" s="25" t="s">
        <v>281</v>
      </c>
      <c r="BK597" s="15"/>
      <c r="BL597" s="19"/>
      <c r="BM597" s="15"/>
      <c r="BN597" s="15"/>
      <c r="BO597" s="22"/>
      <c r="BP597" s="22"/>
      <c r="BQ597" t="s">
        <v>305</v>
      </c>
      <c r="BR597" s="16">
        <v>15.22</v>
      </c>
      <c r="BT597" s="16">
        <v>0.16</v>
      </c>
      <c r="BU597" s="65"/>
      <c r="BV597">
        <v>230</v>
      </c>
    </row>
    <row r="598" spans="1:74">
      <c r="A598" s="19" t="s">
        <v>269</v>
      </c>
      <c r="B598" s="19">
        <v>1</v>
      </c>
      <c r="C598" t="s">
        <v>258</v>
      </c>
      <c r="D598">
        <v>2</v>
      </c>
      <c r="E598" s="15"/>
      <c r="F598" t="s">
        <v>283</v>
      </c>
      <c r="G598" t="s">
        <v>314</v>
      </c>
      <c r="H598" t="s">
        <v>244</v>
      </c>
      <c r="I598" s="17">
        <f t="shared" si="73"/>
        <v>53.917659999999998</v>
      </c>
      <c r="J598" s="18">
        <f t="shared" si="74"/>
        <v>9.9448799999999995</v>
      </c>
      <c r="L598" s="73" t="s">
        <v>273</v>
      </c>
      <c r="M598">
        <v>5</v>
      </c>
      <c r="N598" s="19"/>
      <c r="O598" s="19"/>
      <c r="P598">
        <v>4.8</v>
      </c>
      <c r="Q598" s="21" t="s">
        <v>245</v>
      </c>
      <c r="R598" s="15">
        <v>144</v>
      </c>
      <c r="S598" s="22"/>
      <c r="T598" s="22"/>
      <c r="U598" s="76"/>
      <c r="V598">
        <v>0.18941176470588236</v>
      </c>
      <c r="W598" s="43" t="s">
        <v>212</v>
      </c>
      <c r="X598" s="72"/>
      <c r="Y598" s="16">
        <f t="shared" si="80"/>
        <v>3.3</v>
      </c>
      <c r="Z598" s="16">
        <f t="shared" si="75"/>
        <v>5.4</v>
      </c>
      <c r="AA598" s="16">
        <f t="shared" si="76"/>
        <v>91.3</v>
      </c>
      <c r="AB598" s="22">
        <f t="shared" si="77"/>
        <v>3.65</v>
      </c>
      <c r="AC598" s="15"/>
      <c r="AD598" s="22">
        <v>9.7979166666666673E-2</v>
      </c>
      <c r="AE598" s="15"/>
      <c r="AF598" s="22">
        <f t="shared" si="78"/>
        <v>5.8</v>
      </c>
      <c r="AG598" s="22">
        <f t="shared" si="79"/>
        <v>1.4</v>
      </c>
      <c r="AH598" s="20"/>
      <c r="AI598" s="21"/>
      <c r="AJ598">
        <v>18.293474639999999</v>
      </c>
      <c r="AK598" s="22">
        <v>100</v>
      </c>
      <c r="AL598">
        <v>16.811823910000001</v>
      </c>
      <c r="AM598" s="22">
        <v>2</v>
      </c>
      <c r="AN598">
        <v>384.39014040000001</v>
      </c>
      <c r="AO598">
        <v>4.2469237680000003</v>
      </c>
      <c r="AP598" s="22">
        <v>2</v>
      </c>
      <c r="AQ598">
        <v>0</v>
      </c>
      <c r="AR598">
        <v>52.294880429999999</v>
      </c>
      <c r="AS598" s="25" t="s">
        <v>249</v>
      </c>
      <c r="AU598" t="s">
        <v>277</v>
      </c>
      <c r="AV598" s="21"/>
      <c r="AW598" s="21"/>
      <c r="AX598" s="75" t="s">
        <v>276</v>
      </c>
      <c r="AZ598" s="16"/>
      <c r="BA598">
        <v>5.66</v>
      </c>
      <c r="BB598">
        <v>4.0599999999999996</v>
      </c>
      <c r="BC598">
        <v>2.02</v>
      </c>
      <c r="BD598" s="22"/>
      <c r="BE598" s="22"/>
      <c r="BF598">
        <v>7.61</v>
      </c>
      <c r="BG598" s="77">
        <v>39598.375</v>
      </c>
      <c r="BH598" s="21" t="s">
        <v>309</v>
      </c>
      <c r="BI598">
        <v>13.04</v>
      </c>
      <c r="BJ598" s="25" t="s">
        <v>281</v>
      </c>
      <c r="BK598" s="15"/>
      <c r="BL598" s="19"/>
      <c r="BM598" s="15"/>
      <c r="BN598" s="15"/>
      <c r="BO598" s="22"/>
      <c r="BP598" s="22"/>
      <c r="BQ598" t="s">
        <v>305</v>
      </c>
      <c r="BR598" s="16">
        <v>15.22</v>
      </c>
      <c r="BT598" s="16">
        <v>0.16</v>
      </c>
      <c r="BU598" s="65"/>
      <c r="BV598">
        <v>230</v>
      </c>
    </row>
    <row r="599" spans="1:74">
      <c r="A599" s="19" t="s">
        <v>269</v>
      </c>
      <c r="B599" s="19">
        <v>1</v>
      </c>
      <c r="C599" t="s">
        <v>258</v>
      </c>
      <c r="D599">
        <v>2</v>
      </c>
      <c r="E599" s="15"/>
      <c r="F599" t="s">
        <v>283</v>
      </c>
      <c r="G599" t="s">
        <v>314</v>
      </c>
      <c r="H599" t="s">
        <v>244</v>
      </c>
      <c r="I599" s="17">
        <f t="shared" si="73"/>
        <v>53.917659999999998</v>
      </c>
      <c r="J599" s="18">
        <f t="shared" si="74"/>
        <v>9.9448799999999995</v>
      </c>
      <c r="L599" s="73" t="s">
        <v>273</v>
      </c>
      <c r="M599">
        <v>6</v>
      </c>
      <c r="N599" s="19"/>
      <c r="O599" s="19"/>
      <c r="P599">
        <v>5.6</v>
      </c>
      <c r="Q599" s="21" t="s">
        <v>245</v>
      </c>
      <c r="R599" s="15">
        <v>144</v>
      </c>
      <c r="S599" s="22"/>
      <c r="T599" s="22"/>
      <c r="U599" s="76"/>
      <c r="V599">
        <v>0.16799999999999998</v>
      </c>
      <c r="W599" s="43" t="s">
        <v>212</v>
      </c>
      <c r="X599" s="72"/>
      <c r="Y599" s="16">
        <f t="shared" si="80"/>
        <v>3.3</v>
      </c>
      <c r="Z599" s="16">
        <f t="shared" si="75"/>
        <v>5.4</v>
      </c>
      <c r="AA599" s="16">
        <f t="shared" si="76"/>
        <v>91.3</v>
      </c>
      <c r="AB599" s="22">
        <f t="shared" si="77"/>
        <v>3.65</v>
      </c>
      <c r="AC599" s="15"/>
      <c r="AD599" s="22">
        <v>9.7979166666666673E-2</v>
      </c>
      <c r="AE599" s="15"/>
      <c r="AF599" s="22">
        <f t="shared" si="78"/>
        <v>5.8</v>
      </c>
      <c r="AG599" s="22">
        <f t="shared" si="79"/>
        <v>1.4</v>
      </c>
      <c r="AH599" s="20"/>
      <c r="AI599" s="21"/>
      <c r="AJ599">
        <v>18.892080700000001</v>
      </c>
      <c r="AK599" s="22">
        <v>100</v>
      </c>
      <c r="AL599">
        <v>17.712042690000001</v>
      </c>
      <c r="AM599" s="22">
        <v>2</v>
      </c>
      <c r="AN599">
        <v>355.59210400000001</v>
      </c>
      <c r="AO599">
        <v>4.1944587719999999</v>
      </c>
      <c r="AP599" s="22">
        <v>2</v>
      </c>
      <c r="AQ599">
        <v>0</v>
      </c>
      <c r="AR599">
        <v>51.273883040000001</v>
      </c>
      <c r="AS599" s="25" t="s">
        <v>249</v>
      </c>
      <c r="AU599" t="s">
        <v>277</v>
      </c>
      <c r="AV599" s="21"/>
      <c r="AW599" s="21"/>
      <c r="AX599" s="75" t="s">
        <v>276</v>
      </c>
      <c r="AZ599" s="16"/>
      <c r="BA599">
        <v>5.66</v>
      </c>
      <c r="BB599">
        <v>4.0599999999999996</v>
      </c>
      <c r="BC599">
        <v>2.02</v>
      </c>
      <c r="BD599" s="22"/>
      <c r="BE599" s="22"/>
      <c r="BF599">
        <v>7.61</v>
      </c>
      <c r="BG599" s="77">
        <v>39598.375</v>
      </c>
      <c r="BH599" s="21" t="s">
        <v>309</v>
      </c>
      <c r="BI599">
        <v>13.04</v>
      </c>
      <c r="BJ599" s="25" t="s">
        <v>281</v>
      </c>
      <c r="BK599" s="15"/>
      <c r="BL599" s="19"/>
      <c r="BM599" s="15"/>
      <c r="BN599" s="15"/>
      <c r="BO599" s="22"/>
      <c r="BP599" s="22"/>
      <c r="BQ599" t="s">
        <v>305</v>
      </c>
      <c r="BR599" s="16">
        <v>15.22</v>
      </c>
      <c r="BT599" s="16">
        <v>0.16</v>
      </c>
      <c r="BU599" s="65"/>
      <c r="BV599">
        <v>230</v>
      </c>
    </row>
    <row r="600" spans="1:74">
      <c r="A600" s="19" t="s">
        <v>269</v>
      </c>
      <c r="B600" s="19">
        <v>1</v>
      </c>
      <c r="C600" t="s">
        <v>258</v>
      </c>
      <c r="D600">
        <v>2</v>
      </c>
      <c r="E600" s="15"/>
      <c r="F600" t="s">
        <v>283</v>
      </c>
      <c r="G600" t="s">
        <v>314</v>
      </c>
      <c r="H600" t="s">
        <v>244</v>
      </c>
      <c r="I600" s="17">
        <f t="shared" si="73"/>
        <v>53.917659999999998</v>
      </c>
      <c r="J600" s="18">
        <f t="shared" si="74"/>
        <v>9.9448799999999995</v>
      </c>
      <c r="L600" s="73" t="s">
        <v>273</v>
      </c>
      <c r="M600">
        <v>7</v>
      </c>
      <c r="N600" s="19"/>
      <c r="O600" s="19"/>
      <c r="P600">
        <v>13.9</v>
      </c>
      <c r="Q600" s="21" t="s">
        <v>245</v>
      </c>
      <c r="R600" s="15">
        <v>144</v>
      </c>
      <c r="S600" s="22"/>
      <c r="T600" s="22"/>
      <c r="U600" s="76"/>
      <c r="V600">
        <v>4.9411764705882349E-2</v>
      </c>
      <c r="W600" s="43" t="s">
        <v>212</v>
      </c>
      <c r="X600" s="72"/>
      <c r="Y600" s="16">
        <f t="shared" si="80"/>
        <v>3.3</v>
      </c>
      <c r="Z600" s="16">
        <f t="shared" si="75"/>
        <v>5.4</v>
      </c>
      <c r="AA600" s="16">
        <f t="shared" si="76"/>
        <v>91.3</v>
      </c>
      <c r="AB600" s="22">
        <f t="shared" si="77"/>
        <v>3.65</v>
      </c>
      <c r="AC600" s="15"/>
      <c r="AD600" s="22">
        <v>9.7979166666666673E-2</v>
      </c>
      <c r="AE600" s="15"/>
      <c r="AF600" s="22">
        <f t="shared" si="78"/>
        <v>5.8</v>
      </c>
      <c r="AG600" s="22">
        <f t="shared" si="79"/>
        <v>1.4</v>
      </c>
      <c r="AH600" s="20"/>
      <c r="AI600" s="21"/>
      <c r="AJ600">
        <v>17.92122913</v>
      </c>
      <c r="AK600" s="22">
        <v>100</v>
      </c>
      <c r="AL600">
        <v>17.410599609999998</v>
      </c>
      <c r="AM600" s="22">
        <v>2</v>
      </c>
      <c r="AN600">
        <v>267.45903809999999</v>
      </c>
      <c r="AO600">
        <v>3.6925054720000001</v>
      </c>
      <c r="AP600" s="22">
        <v>2</v>
      </c>
      <c r="AQ600">
        <v>0</v>
      </c>
      <c r="AR600">
        <v>55.046457869999998</v>
      </c>
      <c r="AS600" s="25" t="s">
        <v>249</v>
      </c>
      <c r="AU600" t="s">
        <v>277</v>
      </c>
      <c r="AV600" s="21"/>
      <c r="AW600" s="21"/>
      <c r="AX600" s="75" t="s">
        <v>276</v>
      </c>
      <c r="AZ600" s="16"/>
      <c r="BA600">
        <v>5.66</v>
      </c>
      <c r="BB600">
        <v>4.0599999999999996</v>
      </c>
      <c r="BC600">
        <v>2.02</v>
      </c>
      <c r="BD600" s="22"/>
      <c r="BE600" s="22"/>
      <c r="BF600">
        <v>7.61</v>
      </c>
      <c r="BG600" s="77">
        <v>39598.375</v>
      </c>
      <c r="BH600" s="21" t="s">
        <v>309</v>
      </c>
      <c r="BI600">
        <v>13.04</v>
      </c>
      <c r="BJ600" s="25" t="s">
        <v>281</v>
      </c>
      <c r="BK600" s="15"/>
      <c r="BL600" s="19"/>
      <c r="BM600" s="15"/>
      <c r="BN600" s="15"/>
      <c r="BO600" s="22"/>
      <c r="BP600" s="22"/>
      <c r="BQ600" t="s">
        <v>305</v>
      </c>
      <c r="BR600" s="16">
        <v>15.22</v>
      </c>
      <c r="BT600" s="16">
        <v>0.16</v>
      </c>
      <c r="BU600" s="65"/>
      <c r="BV600">
        <v>230</v>
      </c>
    </row>
    <row r="601" spans="1:74">
      <c r="A601" s="19" t="s">
        <v>269</v>
      </c>
      <c r="B601" s="19">
        <v>1</v>
      </c>
      <c r="C601" t="s">
        <v>258</v>
      </c>
      <c r="D601">
        <v>2</v>
      </c>
      <c r="E601" s="15"/>
      <c r="F601" t="s">
        <v>283</v>
      </c>
      <c r="G601" t="s">
        <v>314</v>
      </c>
      <c r="H601" t="s">
        <v>244</v>
      </c>
      <c r="I601" s="17">
        <f t="shared" si="73"/>
        <v>53.917659999999998</v>
      </c>
      <c r="J601" s="18">
        <f t="shared" si="74"/>
        <v>9.9448799999999995</v>
      </c>
      <c r="L601" s="73" t="s">
        <v>273</v>
      </c>
      <c r="M601">
        <v>8</v>
      </c>
      <c r="N601" s="19"/>
      <c r="O601" s="19"/>
      <c r="P601">
        <v>4.4000000000000004</v>
      </c>
      <c r="Q601" s="21" t="s">
        <v>245</v>
      </c>
      <c r="R601" s="15">
        <v>144</v>
      </c>
      <c r="S601" s="22"/>
      <c r="T601" s="22"/>
      <c r="U601" s="76"/>
      <c r="V601">
        <v>0.1103529411764706</v>
      </c>
      <c r="W601" s="43" t="s">
        <v>212</v>
      </c>
      <c r="X601" s="72"/>
      <c r="Y601" s="16">
        <f t="shared" si="80"/>
        <v>3.3</v>
      </c>
      <c r="Z601" s="16">
        <f t="shared" si="75"/>
        <v>5.4</v>
      </c>
      <c r="AA601" s="16">
        <f t="shared" si="76"/>
        <v>91.3</v>
      </c>
      <c r="AB601" s="22">
        <f t="shared" si="77"/>
        <v>3.65</v>
      </c>
      <c r="AC601" s="15"/>
      <c r="AD601" s="22">
        <v>9.7979166666666673E-2</v>
      </c>
      <c r="AE601" s="15"/>
      <c r="AF601" s="22">
        <f t="shared" si="78"/>
        <v>5.8</v>
      </c>
      <c r="AG601" s="22">
        <f t="shared" si="79"/>
        <v>1.4</v>
      </c>
      <c r="AH601" s="20"/>
      <c r="AI601" s="21"/>
      <c r="AJ601">
        <v>18.50274306</v>
      </c>
      <c r="AK601" s="22">
        <v>100</v>
      </c>
      <c r="AL601">
        <v>17.646582209999998</v>
      </c>
      <c r="AM601" s="22">
        <v>2</v>
      </c>
      <c r="AN601">
        <v>301.26393839999997</v>
      </c>
      <c r="AO601">
        <v>3.751204306</v>
      </c>
      <c r="AP601" s="22">
        <v>2</v>
      </c>
      <c r="AQ601">
        <v>0</v>
      </c>
      <c r="AR601">
        <v>54.444279719999997</v>
      </c>
      <c r="AS601" s="25" t="s">
        <v>249</v>
      </c>
      <c r="AU601" t="s">
        <v>277</v>
      </c>
      <c r="AV601" s="21"/>
      <c r="AW601" s="21"/>
      <c r="AX601" s="75" t="s">
        <v>276</v>
      </c>
      <c r="AZ601" s="16"/>
      <c r="BA601">
        <v>5.66</v>
      </c>
      <c r="BB601">
        <v>4.0599999999999996</v>
      </c>
      <c r="BC601">
        <v>2.02</v>
      </c>
      <c r="BD601" s="22"/>
      <c r="BE601" s="22"/>
      <c r="BF601">
        <v>7.61</v>
      </c>
      <c r="BG601" s="77">
        <v>39598.375</v>
      </c>
      <c r="BH601" s="21" t="s">
        <v>309</v>
      </c>
      <c r="BI601">
        <v>13.04</v>
      </c>
      <c r="BJ601" s="25" t="s">
        <v>281</v>
      </c>
      <c r="BK601" s="15"/>
      <c r="BL601" s="19"/>
      <c r="BM601" s="15"/>
      <c r="BN601" s="15"/>
      <c r="BO601" s="22"/>
      <c r="BP601" s="22"/>
      <c r="BQ601" t="s">
        <v>305</v>
      </c>
      <c r="BR601" s="16">
        <v>15.22</v>
      </c>
      <c r="BT601" s="16">
        <v>0.16</v>
      </c>
      <c r="BU601" s="65"/>
      <c r="BV601">
        <v>230</v>
      </c>
    </row>
    <row r="602" spans="1:74">
      <c r="A602" s="19" t="s">
        <v>269</v>
      </c>
      <c r="B602" s="19">
        <v>1</v>
      </c>
      <c r="C602" t="s">
        <v>258</v>
      </c>
      <c r="D602">
        <v>2</v>
      </c>
      <c r="E602" s="15"/>
      <c r="F602" t="s">
        <v>283</v>
      </c>
      <c r="G602" t="s">
        <v>314</v>
      </c>
      <c r="H602" t="s">
        <v>244</v>
      </c>
      <c r="I602" s="17">
        <f t="shared" si="73"/>
        <v>53.917659999999998</v>
      </c>
      <c r="J602" s="18">
        <f t="shared" si="74"/>
        <v>9.9448799999999995</v>
      </c>
      <c r="L602" s="73" t="s">
        <v>273</v>
      </c>
      <c r="M602">
        <v>9</v>
      </c>
      <c r="N602" s="19"/>
      <c r="O602" s="19"/>
      <c r="P602">
        <v>5.0999999999999996</v>
      </c>
      <c r="Q602" s="21" t="s">
        <v>245</v>
      </c>
      <c r="R602" s="15">
        <v>144</v>
      </c>
      <c r="S602" s="22"/>
      <c r="T602" s="22"/>
      <c r="U602" s="76"/>
      <c r="V602">
        <v>8.8941176470588232E-2</v>
      </c>
      <c r="W602" s="43" t="s">
        <v>212</v>
      </c>
      <c r="X602" s="72"/>
      <c r="Y602" s="16">
        <f t="shared" si="80"/>
        <v>3.3</v>
      </c>
      <c r="Z602" s="16">
        <f t="shared" si="75"/>
        <v>5.4</v>
      </c>
      <c r="AA602" s="16">
        <f t="shared" si="76"/>
        <v>91.3</v>
      </c>
      <c r="AB602" s="22">
        <f t="shared" si="77"/>
        <v>3.65</v>
      </c>
      <c r="AC602" s="15"/>
      <c r="AD602" s="22">
        <v>9.7979166666666673E-2</v>
      </c>
      <c r="AE602" s="15"/>
      <c r="AF602" s="22">
        <f t="shared" si="78"/>
        <v>5.8</v>
      </c>
      <c r="AG602" s="22">
        <f t="shared" si="79"/>
        <v>1.4</v>
      </c>
      <c r="AH602" s="20"/>
      <c r="AI602" s="21"/>
      <c r="AJ602">
        <v>19.179282319999999</v>
      </c>
      <c r="AK602" s="22">
        <v>100</v>
      </c>
      <c r="AL602">
        <v>18.30547138</v>
      </c>
      <c r="AM602" s="22">
        <v>2</v>
      </c>
      <c r="AN602">
        <v>306.53165489999998</v>
      </c>
      <c r="AO602">
        <v>3.7697799359999999</v>
      </c>
      <c r="AP602" s="22">
        <v>2</v>
      </c>
      <c r="AQ602">
        <v>0</v>
      </c>
      <c r="AR602">
        <v>53.435291640000003</v>
      </c>
      <c r="AS602" s="25" t="s">
        <v>249</v>
      </c>
      <c r="AU602" t="s">
        <v>277</v>
      </c>
      <c r="AV602" s="21"/>
      <c r="AW602" s="21"/>
      <c r="AX602" s="75" t="s">
        <v>276</v>
      </c>
      <c r="AZ602" s="16"/>
      <c r="BA602">
        <v>5.66</v>
      </c>
      <c r="BB602">
        <v>4.0599999999999996</v>
      </c>
      <c r="BC602">
        <v>2.02</v>
      </c>
      <c r="BD602" s="22"/>
      <c r="BE602" s="22"/>
      <c r="BF602">
        <v>7.61</v>
      </c>
      <c r="BG602" s="77">
        <v>39598.375</v>
      </c>
      <c r="BH602" s="21" t="s">
        <v>309</v>
      </c>
      <c r="BI602">
        <v>13.04</v>
      </c>
      <c r="BJ602" s="25" t="s">
        <v>281</v>
      </c>
      <c r="BK602" s="15"/>
      <c r="BL602" s="19"/>
      <c r="BM602" s="15"/>
      <c r="BN602" s="15"/>
      <c r="BO602" s="22"/>
      <c r="BP602" s="22"/>
      <c r="BQ602" t="s">
        <v>305</v>
      </c>
      <c r="BR602" s="16">
        <v>15.22</v>
      </c>
      <c r="BT602" s="16">
        <v>0.16</v>
      </c>
      <c r="BU602" s="65"/>
      <c r="BV602">
        <v>230</v>
      </c>
    </row>
    <row r="603" spans="1:74">
      <c r="A603" s="19" t="s">
        <v>269</v>
      </c>
      <c r="B603" s="19">
        <v>1</v>
      </c>
      <c r="C603" t="s">
        <v>259</v>
      </c>
      <c r="D603">
        <v>1</v>
      </c>
      <c r="E603" s="15"/>
      <c r="F603" t="s">
        <v>283</v>
      </c>
      <c r="G603" t="s">
        <v>312</v>
      </c>
      <c r="H603" t="s">
        <v>241</v>
      </c>
      <c r="I603" s="17">
        <f t="shared" si="73"/>
        <v>54.314120000000003</v>
      </c>
      <c r="J603" s="18">
        <f t="shared" si="74"/>
        <v>9.9721600000000006</v>
      </c>
      <c r="L603" s="73" t="s">
        <v>274</v>
      </c>
      <c r="M603">
        <v>1</v>
      </c>
      <c r="N603" s="19"/>
      <c r="O603" s="19"/>
      <c r="P603">
        <v>4.7</v>
      </c>
      <c r="Q603" s="21" t="s">
        <v>245</v>
      </c>
      <c r="R603" s="15">
        <v>144</v>
      </c>
      <c r="S603" s="22"/>
      <c r="T603" s="22"/>
      <c r="U603" s="76"/>
      <c r="V603">
        <v>0.97258823529411753</v>
      </c>
      <c r="W603" s="43" t="s">
        <v>212</v>
      </c>
      <c r="X603" s="72"/>
      <c r="Y603" s="16">
        <f t="shared" si="80"/>
        <v>12.4</v>
      </c>
      <c r="Z603" s="16">
        <f t="shared" si="75"/>
        <v>28.9</v>
      </c>
      <c r="AA603" s="16">
        <f t="shared" si="76"/>
        <v>58.7</v>
      </c>
      <c r="AB603" s="22">
        <f t="shared" si="77"/>
        <v>1.74</v>
      </c>
      <c r="AC603" s="15"/>
      <c r="AD603" s="22">
        <v>0.17319999999999999</v>
      </c>
      <c r="AE603" s="15"/>
      <c r="AF603" s="22">
        <f t="shared" si="78"/>
        <v>6.5</v>
      </c>
      <c r="AG603" s="22">
        <f t="shared" si="79"/>
        <v>1.55</v>
      </c>
      <c r="AH603" s="20"/>
      <c r="AI603" s="21"/>
      <c r="AJ603">
        <v>22.38198276</v>
      </c>
      <c r="AK603" s="22">
        <v>100</v>
      </c>
      <c r="AL603">
        <v>21.781924140000001</v>
      </c>
      <c r="AM603" s="22">
        <v>2</v>
      </c>
      <c r="AN603">
        <v>731.51400000000001</v>
      </c>
      <c r="AO603">
        <v>4.8870851719999999</v>
      </c>
      <c r="AP603" s="22">
        <v>2</v>
      </c>
      <c r="AQ603">
        <v>0</v>
      </c>
      <c r="AR603">
        <v>55.583093099999999</v>
      </c>
      <c r="AS603" s="25" t="s">
        <v>249</v>
      </c>
      <c r="AU603" t="s">
        <v>277</v>
      </c>
      <c r="AV603" s="21"/>
      <c r="AW603" s="21"/>
      <c r="AX603" s="75" t="s">
        <v>276</v>
      </c>
      <c r="AZ603" s="16"/>
      <c r="BA603">
        <v>4.5</v>
      </c>
      <c r="BB603">
        <v>3.82</v>
      </c>
      <c r="BC603">
        <v>2.25</v>
      </c>
      <c r="BD603" s="22"/>
      <c r="BE603" s="22"/>
      <c r="BF603">
        <v>7.84</v>
      </c>
      <c r="BG603" s="77">
        <v>39605.354166666664</v>
      </c>
      <c r="BH603" s="21" t="s">
        <v>309</v>
      </c>
      <c r="BI603">
        <v>39.130000000000003</v>
      </c>
      <c r="BJ603" s="25" t="s">
        <v>281</v>
      </c>
      <c r="BK603" s="15"/>
      <c r="BL603" s="19"/>
      <c r="BM603" s="15"/>
      <c r="BN603" s="15"/>
      <c r="BO603" s="22"/>
      <c r="BP603" s="22"/>
      <c r="BQ603" t="s">
        <v>305</v>
      </c>
      <c r="BR603" s="16">
        <v>27</v>
      </c>
      <c r="BT603" s="16">
        <v>0.19</v>
      </c>
      <c r="BU603" s="65"/>
      <c r="BV603">
        <v>60</v>
      </c>
    </row>
    <row r="604" spans="1:74">
      <c r="A604" s="19" t="s">
        <v>269</v>
      </c>
      <c r="B604" s="19">
        <v>1</v>
      </c>
      <c r="C604" t="s">
        <v>259</v>
      </c>
      <c r="D604">
        <v>1</v>
      </c>
      <c r="E604" s="15"/>
      <c r="F604" t="s">
        <v>283</v>
      </c>
      <c r="G604" t="s">
        <v>312</v>
      </c>
      <c r="H604" t="s">
        <v>241</v>
      </c>
      <c r="I604" s="17">
        <f t="shared" si="73"/>
        <v>54.314120000000003</v>
      </c>
      <c r="J604" s="18">
        <f t="shared" si="74"/>
        <v>9.9721600000000006</v>
      </c>
      <c r="L604" s="73" t="s">
        <v>274</v>
      </c>
      <c r="M604">
        <v>2</v>
      </c>
      <c r="N604" s="19"/>
      <c r="O604" s="19"/>
      <c r="P604">
        <v>5.7</v>
      </c>
      <c r="Q604" s="21" t="s">
        <v>245</v>
      </c>
      <c r="R604" s="15">
        <v>144</v>
      </c>
      <c r="S604" s="22"/>
      <c r="T604" s="22"/>
      <c r="U604" s="76"/>
      <c r="V604">
        <v>0.40847058823529414</v>
      </c>
      <c r="W604" s="43" t="s">
        <v>212</v>
      </c>
      <c r="X604" s="72"/>
      <c r="Y604" s="16">
        <f t="shared" si="80"/>
        <v>12.4</v>
      </c>
      <c r="Z604" s="16">
        <f t="shared" si="75"/>
        <v>28.9</v>
      </c>
      <c r="AA604" s="16">
        <f t="shared" si="76"/>
        <v>58.7</v>
      </c>
      <c r="AB604" s="22">
        <f t="shared" si="77"/>
        <v>1.74</v>
      </c>
      <c r="AC604" s="15"/>
      <c r="AD604" s="22">
        <v>0.17319999999999999</v>
      </c>
      <c r="AE604" s="15"/>
      <c r="AF604" s="22">
        <f t="shared" si="78"/>
        <v>6.5</v>
      </c>
      <c r="AG604" s="22">
        <f t="shared" si="79"/>
        <v>1.55</v>
      </c>
      <c r="AH604" s="20"/>
      <c r="AI604" s="21"/>
      <c r="AJ604">
        <v>20.903826980000002</v>
      </c>
      <c r="AK604" s="22">
        <v>100</v>
      </c>
      <c r="AL604">
        <v>23.64271587</v>
      </c>
      <c r="AM604" s="22">
        <v>2</v>
      </c>
      <c r="AN604">
        <v>557.94975710000006</v>
      </c>
      <c r="AO604">
        <v>5.1349801590000004</v>
      </c>
      <c r="AP604" s="22">
        <v>2</v>
      </c>
      <c r="AQ604">
        <v>0</v>
      </c>
      <c r="AR604">
        <v>57.137392060000003</v>
      </c>
      <c r="AS604" s="25" t="s">
        <v>249</v>
      </c>
      <c r="AU604" t="s">
        <v>277</v>
      </c>
      <c r="AV604" s="21"/>
      <c r="AW604" s="21"/>
      <c r="AX604" s="75" t="s">
        <v>276</v>
      </c>
      <c r="AZ604" s="16"/>
      <c r="BA604">
        <v>4.5</v>
      </c>
      <c r="BB604">
        <v>3.82</v>
      </c>
      <c r="BC604">
        <v>2.25</v>
      </c>
      <c r="BD604" s="22"/>
      <c r="BE604" s="22"/>
      <c r="BF604">
        <v>7.84</v>
      </c>
      <c r="BG604" s="77">
        <v>39605.354166666664</v>
      </c>
      <c r="BH604" s="21" t="s">
        <v>309</v>
      </c>
      <c r="BI604">
        <v>39.130000000000003</v>
      </c>
      <c r="BJ604" s="25" t="s">
        <v>281</v>
      </c>
      <c r="BK604" s="15"/>
      <c r="BL604" s="19"/>
      <c r="BM604" s="15"/>
      <c r="BN604" s="15"/>
      <c r="BO604" s="22"/>
      <c r="BP604" s="22"/>
      <c r="BQ604" t="s">
        <v>305</v>
      </c>
      <c r="BR604" s="16">
        <v>27</v>
      </c>
      <c r="BT604" s="16">
        <v>0.19</v>
      </c>
      <c r="BU604" s="65"/>
      <c r="BV604">
        <v>60</v>
      </c>
    </row>
    <row r="605" spans="1:74">
      <c r="A605" s="19" t="s">
        <v>269</v>
      </c>
      <c r="B605" s="19">
        <v>1</v>
      </c>
      <c r="C605" t="s">
        <v>259</v>
      </c>
      <c r="D605">
        <v>1</v>
      </c>
      <c r="E605" s="15"/>
      <c r="F605" t="s">
        <v>283</v>
      </c>
      <c r="G605" t="s">
        <v>312</v>
      </c>
      <c r="H605" t="s">
        <v>241</v>
      </c>
      <c r="I605" s="17">
        <f t="shared" si="73"/>
        <v>54.314120000000003</v>
      </c>
      <c r="J605" s="18">
        <f t="shared" si="74"/>
        <v>9.9721600000000006</v>
      </c>
      <c r="L605" s="73" t="s">
        <v>274</v>
      </c>
      <c r="M605">
        <v>3</v>
      </c>
      <c r="N605" s="19"/>
      <c r="O605" s="19"/>
      <c r="P605">
        <v>12.7</v>
      </c>
      <c r="Q605" s="21" t="s">
        <v>245</v>
      </c>
      <c r="R605" s="15">
        <v>144</v>
      </c>
      <c r="S605" s="22"/>
      <c r="T605" s="22"/>
      <c r="U605" s="76"/>
      <c r="V605">
        <v>5.2705882352941179E-2</v>
      </c>
      <c r="W605" s="43" t="s">
        <v>212</v>
      </c>
      <c r="X605" s="72"/>
      <c r="Y605" s="16">
        <f t="shared" si="80"/>
        <v>12.4</v>
      </c>
      <c r="Z605" s="16">
        <f t="shared" si="75"/>
        <v>28.9</v>
      </c>
      <c r="AA605" s="16">
        <f t="shared" si="76"/>
        <v>58.7</v>
      </c>
      <c r="AB605" s="22">
        <f t="shared" si="77"/>
        <v>1.74</v>
      </c>
      <c r="AC605" s="15"/>
      <c r="AD605" s="22">
        <v>0.17319999999999999</v>
      </c>
      <c r="AE605" s="15"/>
      <c r="AF605" s="22">
        <f t="shared" si="78"/>
        <v>6.5</v>
      </c>
      <c r="AG605" s="22">
        <f t="shared" si="79"/>
        <v>1.55</v>
      </c>
      <c r="AH605" s="20"/>
      <c r="AI605" s="21"/>
      <c r="AJ605">
        <v>17.15267338</v>
      </c>
      <c r="AK605" s="22">
        <v>100</v>
      </c>
      <c r="AL605">
        <v>20.58210072</v>
      </c>
      <c r="AM605" s="22">
        <v>2</v>
      </c>
      <c r="AN605">
        <v>281.18899479999999</v>
      </c>
      <c r="AO605">
        <v>4.3378423740000001</v>
      </c>
      <c r="AP605" s="22">
        <v>2</v>
      </c>
      <c r="AQ605">
        <v>0</v>
      </c>
      <c r="AR605">
        <v>67.293625899999995</v>
      </c>
      <c r="AS605" s="25" t="s">
        <v>249</v>
      </c>
      <c r="AU605" t="s">
        <v>277</v>
      </c>
      <c r="AV605" s="21"/>
      <c r="AW605" s="21"/>
      <c r="AX605" s="75" t="s">
        <v>276</v>
      </c>
      <c r="AZ605" s="16"/>
      <c r="BA605">
        <v>4.5</v>
      </c>
      <c r="BB605">
        <v>3.82</v>
      </c>
      <c r="BC605">
        <v>2.25</v>
      </c>
      <c r="BD605" s="22"/>
      <c r="BE605" s="22"/>
      <c r="BF605">
        <v>7.84</v>
      </c>
      <c r="BG605" s="77">
        <v>39605.354166666664</v>
      </c>
      <c r="BH605" s="21" t="s">
        <v>309</v>
      </c>
      <c r="BI605">
        <v>39.130000000000003</v>
      </c>
      <c r="BJ605" s="25" t="s">
        <v>281</v>
      </c>
      <c r="BK605" s="15"/>
      <c r="BL605" s="19"/>
      <c r="BM605" s="15"/>
      <c r="BN605" s="15"/>
      <c r="BO605" s="22"/>
      <c r="BP605" s="22"/>
      <c r="BQ605" t="s">
        <v>305</v>
      </c>
      <c r="BR605" s="16">
        <v>27</v>
      </c>
      <c r="BT605" s="16">
        <v>0.19</v>
      </c>
      <c r="BU605" s="65"/>
      <c r="BV605">
        <v>60</v>
      </c>
    </row>
    <row r="606" spans="1:74">
      <c r="A606" s="19" t="s">
        <v>269</v>
      </c>
      <c r="B606" s="19">
        <v>1</v>
      </c>
      <c r="C606" t="s">
        <v>259</v>
      </c>
      <c r="D606">
        <v>1</v>
      </c>
      <c r="E606" s="15"/>
      <c r="F606" t="s">
        <v>283</v>
      </c>
      <c r="G606" t="s">
        <v>312</v>
      </c>
      <c r="H606" t="s">
        <v>241</v>
      </c>
      <c r="I606" s="17">
        <f t="shared" si="73"/>
        <v>54.314120000000003</v>
      </c>
      <c r="J606" s="18">
        <f t="shared" si="74"/>
        <v>9.9721600000000006</v>
      </c>
      <c r="L606" s="73" t="s">
        <v>274</v>
      </c>
      <c r="M606">
        <v>4</v>
      </c>
      <c r="N606" s="19"/>
      <c r="O606" s="19"/>
      <c r="P606">
        <v>5.3</v>
      </c>
      <c r="Q606" s="21" t="s">
        <v>245</v>
      </c>
      <c r="R606" s="15">
        <v>144</v>
      </c>
      <c r="S606" s="22"/>
      <c r="T606" s="22"/>
      <c r="U606" s="76"/>
      <c r="V606">
        <v>8.3999999999999991E-2</v>
      </c>
      <c r="W606" s="43" t="s">
        <v>212</v>
      </c>
      <c r="X606" s="72"/>
      <c r="Y606" s="16">
        <f t="shared" si="80"/>
        <v>12.4</v>
      </c>
      <c r="Z606" s="16">
        <f t="shared" si="75"/>
        <v>28.9</v>
      </c>
      <c r="AA606" s="16">
        <f t="shared" si="76"/>
        <v>58.7</v>
      </c>
      <c r="AB606" s="22">
        <f t="shared" si="77"/>
        <v>1.74</v>
      </c>
      <c r="AC606" s="15"/>
      <c r="AD606" s="22">
        <v>0.17319999999999999</v>
      </c>
      <c r="AE606" s="15"/>
      <c r="AF606" s="22">
        <f t="shared" si="78"/>
        <v>6.5</v>
      </c>
      <c r="AG606" s="22">
        <f t="shared" si="79"/>
        <v>1.55</v>
      </c>
      <c r="AH606" s="20"/>
      <c r="AI606" s="21"/>
      <c r="AJ606">
        <v>17.368152630000001</v>
      </c>
      <c r="AK606" s="22">
        <v>100</v>
      </c>
      <c r="AL606">
        <v>20.47817895</v>
      </c>
      <c r="AM606" s="22">
        <v>2</v>
      </c>
      <c r="AN606">
        <v>358.0129197</v>
      </c>
      <c r="AO606">
        <v>4.401419883</v>
      </c>
      <c r="AP606" s="22">
        <v>2</v>
      </c>
      <c r="AQ606">
        <v>0</v>
      </c>
      <c r="AR606">
        <v>67.458273680000005</v>
      </c>
      <c r="AS606" s="25" t="s">
        <v>249</v>
      </c>
      <c r="AU606" t="s">
        <v>277</v>
      </c>
      <c r="AV606" s="21"/>
      <c r="AW606" s="21"/>
      <c r="AX606" s="75" t="s">
        <v>276</v>
      </c>
      <c r="AZ606" s="16"/>
      <c r="BA606">
        <v>4.5</v>
      </c>
      <c r="BB606">
        <v>3.82</v>
      </c>
      <c r="BC606">
        <v>2.25</v>
      </c>
      <c r="BD606" s="22"/>
      <c r="BE606" s="22"/>
      <c r="BF606">
        <v>7.84</v>
      </c>
      <c r="BG606" s="77">
        <v>39605.354166666664</v>
      </c>
      <c r="BH606" s="21" t="s">
        <v>309</v>
      </c>
      <c r="BI606">
        <v>39.130000000000003</v>
      </c>
      <c r="BJ606" s="25" t="s">
        <v>281</v>
      </c>
      <c r="BK606" s="15"/>
      <c r="BL606" s="19"/>
      <c r="BM606" s="15"/>
      <c r="BN606" s="15"/>
      <c r="BO606" s="22"/>
      <c r="BP606" s="22"/>
      <c r="BQ606" t="s">
        <v>305</v>
      </c>
      <c r="BR606" s="16">
        <v>27</v>
      </c>
      <c r="BT606" s="16">
        <v>0.19</v>
      </c>
      <c r="BU606" s="65"/>
      <c r="BV606">
        <v>60</v>
      </c>
    </row>
    <row r="607" spans="1:74">
      <c r="A607" s="19" t="s">
        <v>269</v>
      </c>
      <c r="B607" s="19">
        <v>1</v>
      </c>
      <c r="C607" t="s">
        <v>259</v>
      </c>
      <c r="D607">
        <v>1</v>
      </c>
      <c r="E607" s="15"/>
      <c r="F607" t="s">
        <v>283</v>
      </c>
      <c r="G607" t="s">
        <v>312</v>
      </c>
      <c r="H607" t="s">
        <v>241</v>
      </c>
      <c r="I607" s="17">
        <f t="shared" si="73"/>
        <v>54.314120000000003</v>
      </c>
      <c r="J607" s="18">
        <f t="shared" si="74"/>
        <v>9.9721600000000006</v>
      </c>
      <c r="L607" s="73" t="s">
        <v>274</v>
      </c>
      <c r="M607">
        <v>5</v>
      </c>
      <c r="N607" s="19"/>
      <c r="O607" s="19"/>
      <c r="P607">
        <v>5.8</v>
      </c>
      <c r="Q607" s="21" t="s">
        <v>245</v>
      </c>
      <c r="R607" s="15">
        <v>144</v>
      </c>
      <c r="S607" s="22"/>
      <c r="T607" s="22"/>
      <c r="U607" s="76"/>
      <c r="V607">
        <v>8.6470588235294119E-2</v>
      </c>
      <c r="W607" s="43" t="s">
        <v>212</v>
      </c>
      <c r="X607" s="72"/>
      <c r="Y607" s="16">
        <f t="shared" si="80"/>
        <v>12.4</v>
      </c>
      <c r="Z607" s="16">
        <f t="shared" si="75"/>
        <v>28.9</v>
      </c>
      <c r="AA607" s="16">
        <f t="shared" si="76"/>
        <v>58.7</v>
      </c>
      <c r="AB607" s="22">
        <f t="shared" si="77"/>
        <v>1.74</v>
      </c>
      <c r="AC607" s="15"/>
      <c r="AD607" s="22">
        <v>0.17319999999999999</v>
      </c>
      <c r="AE607" s="15"/>
      <c r="AF607" s="22">
        <f t="shared" si="78"/>
        <v>6.5</v>
      </c>
      <c r="AG607" s="22">
        <f t="shared" si="79"/>
        <v>1.55</v>
      </c>
      <c r="AH607" s="20"/>
      <c r="AI607" s="21"/>
      <c r="AJ607">
        <v>17.74498689</v>
      </c>
      <c r="AK607" s="22">
        <v>100</v>
      </c>
      <c r="AL607">
        <v>21.23910485</v>
      </c>
      <c r="AM607" s="22">
        <v>2</v>
      </c>
      <c r="AN607">
        <v>392.96490419999998</v>
      </c>
      <c r="AO607">
        <v>4.6510199029999999</v>
      </c>
      <c r="AP607" s="22">
        <v>2</v>
      </c>
      <c r="AQ607">
        <v>0</v>
      </c>
      <c r="AR607">
        <v>65.410874269999994</v>
      </c>
      <c r="AS607" s="25" t="s">
        <v>249</v>
      </c>
      <c r="AU607" t="s">
        <v>277</v>
      </c>
      <c r="AV607" s="21"/>
      <c r="AW607" s="21"/>
      <c r="AX607" s="75" t="s">
        <v>276</v>
      </c>
      <c r="AZ607" s="16"/>
      <c r="BA607">
        <v>4.5</v>
      </c>
      <c r="BB607">
        <v>3.82</v>
      </c>
      <c r="BC607">
        <v>2.25</v>
      </c>
      <c r="BD607" s="22"/>
      <c r="BE607" s="22"/>
      <c r="BF607">
        <v>7.84</v>
      </c>
      <c r="BG607" s="77">
        <v>39605.354166666664</v>
      </c>
      <c r="BH607" s="21" t="s">
        <v>309</v>
      </c>
      <c r="BI607">
        <v>39.130000000000003</v>
      </c>
      <c r="BJ607" s="25" t="s">
        <v>281</v>
      </c>
      <c r="BK607" s="15"/>
      <c r="BL607" s="19"/>
      <c r="BM607" s="15"/>
      <c r="BN607" s="15"/>
      <c r="BO607" s="22"/>
      <c r="BP607" s="22"/>
      <c r="BQ607" t="s">
        <v>305</v>
      </c>
      <c r="BR607" s="16">
        <v>27</v>
      </c>
      <c r="BT607" s="16">
        <v>0.19</v>
      </c>
      <c r="BU607" s="65"/>
      <c r="BV607">
        <v>60</v>
      </c>
    </row>
    <row r="608" spans="1:74">
      <c r="A608" s="19" t="s">
        <v>269</v>
      </c>
      <c r="B608" s="19">
        <v>1</v>
      </c>
      <c r="C608" t="s">
        <v>259</v>
      </c>
      <c r="D608">
        <v>1</v>
      </c>
      <c r="E608" s="15"/>
      <c r="F608" t="s">
        <v>283</v>
      </c>
      <c r="G608" t="s">
        <v>312</v>
      </c>
      <c r="H608" t="s">
        <v>241</v>
      </c>
      <c r="I608" s="17">
        <f t="shared" si="73"/>
        <v>54.314120000000003</v>
      </c>
      <c r="J608" s="18">
        <f t="shared" si="74"/>
        <v>9.9721600000000006</v>
      </c>
      <c r="L608" s="73" t="s">
        <v>274</v>
      </c>
      <c r="M608">
        <v>6</v>
      </c>
      <c r="N608" s="19"/>
      <c r="O608" s="19"/>
      <c r="P608">
        <v>12.7</v>
      </c>
      <c r="Q608" s="21" t="s">
        <v>245</v>
      </c>
      <c r="R608" s="15">
        <v>144</v>
      </c>
      <c r="S608" s="22"/>
      <c r="T608" s="22"/>
      <c r="U608" s="76"/>
      <c r="V608">
        <v>4.1176470588235297E-3</v>
      </c>
      <c r="W608" s="43" t="s">
        <v>212</v>
      </c>
      <c r="X608" s="72"/>
      <c r="Y608" s="16">
        <f t="shared" si="80"/>
        <v>12.4</v>
      </c>
      <c r="Z608" s="16">
        <f t="shared" si="75"/>
        <v>28.9</v>
      </c>
      <c r="AA608" s="16">
        <f t="shared" si="76"/>
        <v>58.7</v>
      </c>
      <c r="AB608" s="22">
        <f t="shared" si="77"/>
        <v>1.74</v>
      </c>
      <c r="AC608" s="15"/>
      <c r="AD608" s="22">
        <v>0.17319999999999999</v>
      </c>
      <c r="AE608" s="15"/>
      <c r="AF608" s="22">
        <f t="shared" si="78"/>
        <v>6.5</v>
      </c>
      <c r="AG608" s="22">
        <f t="shared" si="79"/>
        <v>1.55</v>
      </c>
      <c r="AH608" s="20"/>
      <c r="AI608" s="21"/>
      <c r="AJ608">
        <v>16.48630035</v>
      </c>
      <c r="AK608" s="22">
        <v>100</v>
      </c>
      <c r="AL608">
        <v>20.23994326</v>
      </c>
      <c r="AM608" s="22">
        <v>2</v>
      </c>
      <c r="AN608">
        <v>300.5680261</v>
      </c>
      <c r="AO608">
        <v>4.2724247159999997</v>
      </c>
      <c r="AP608" s="22">
        <v>2</v>
      </c>
      <c r="AQ608">
        <v>0</v>
      </c>
      <c r="AR608">
        <v>69.776667020000005</v>
      </c>
      <c r="AS608" s="25" t="s">
        <v>249</v>
      </c>
      <c r="AU608" t="s">
        <v>277</v>
      </c>
      <c r="AV608" s="21"/>
      <c r="AW608" s="21"/>
      <c r="AX608" s="75" t="s">
        <v>276</v>
      </c>
      <c r="AZ608" s="16"/>
      <c r="BA608">
        <v>4.5</v>
      </c>
      <c r="BB608">
        <v>3.82</v>
      </c>
      <c r="BC608">
        <v>2.25</v>
      </c>
      <c r="BD608" s="22"/>
      <c r="BE608" s="22"/>
      <c r="BF608">
        <v>7.84</v>
      </c>
      <c r="BG608" s="77">
        <v>39605.354166666664</v>
      </c>
      <c r="BH608" s="21" t="s">
        <v>309</v>
      </c>
      <c r="BI608">
        <v>39.130000000000003</v>
      </c>
      <c r="BJ608" s="25" t="s">
        <v>281</v>
      </c>
      <c r="BK608" s="15"/>
      <c r="BL608" s="19"/>
      <c r="BM608" s="15"/>
      <c r="BN608" s="15"/>
      <c r="BO608" s="22"/>
      <c r="BP608" s="22"/>
      <c r="BQ608" t="s">
        <v>305</v>
      </c>
      <c r="BR608" s="16">
        <v>27</v>
      </c>
      <c r="BT608" s="16">
        <v>0.19</v>
      </c>
      <c r="BU608" s="65"/>
      <c r="BV608">
        <v>60</v>
      </c>
    </row>
    <row r="609" spans="1:74">
      <c r="A609" s="19" t="s">
        <v>269</v>
      </c>
      <c r="B609" s="19">
        <v>1</v>
      </c>
      <c r="C609" t="s">
        <v>259</v>
      </c>
      <c r="D609">
        <v>1</v>
      </c>
      <c r="E609" s="15"/>
      <c r="F609" t="s">
        <v>283</v>
      </c>
      <c r="G609" t="s">
        <v>312</v>
      </c>
      <c r="H609" t="s">
        <v>241</v>
      </c>
      <c r="I609" s="17">
        <f t="shared" si="73"/>
        <v>54.314120000000003</v>
      </c>
      <c r="J609" s="18">
        <f t="shared" si="74"/>
        <v>9.9721600000000006</v>
      </c>
      <c r="L609" s="73" t="s">
        <v>274</v>
      </c>
      <c r="M609">
        <v>7</v>
      </c>
      <c r="N609" s="19"/>
      <c r="O609" s="19"/>
      <c r="P609">
        <v>5.9</v>
      </c>
      <c r="Q609" s="21" t="s">
        <v>245</v>
      </c>
      <c r="R609" s="15">
        <v>144</v>
      </c>
      <c r="S609" s="22"/>
      <c r="T609" s="22"/>
      <c r="U609" s="76"/>
      <c r="V609">
        <v>1.1529411764705884E-2</v>
      </c>
      <c r="W609" s="43" t="s">
        <v>212</v>
      </c>
      <c r="X609" s="72"/>
      <c r="Y609" s="16">
        <f t="shared" si="80"/>
        <v>12.4</v>
      </c>
      <c r="Z609" s="16">
        <f t="shared" si="75"/>
        <v>28.9</v>
      </c>
      <c r="AA609" s="16">
        <f t="shared" si="76"/>
        <v>58.7</v>
      </c>
      <c r="AB609" s="22">
        <f t="shared" si="77"/>
        <v>1.74</v>
      </c>
      <c r="AC609" s="15"/>
      <c r="AD609" s="22">
        <v>0.17319999999999999</v>
      </c>
      <c r="AE609" s="15"/>
      <c r="AF609" s="22">
        <f t="shared" si="78"/>
        <v>6.5</v>
      </c>
      <c r="AG609" s="22">
        <f t="shared" si="79"/>
        <v>1.55</v>
      </c>
      <c r="AH609" s="20"/>
      <c r="AI609" s="21"/>
      <c r="AJ609">
        <v>16.927014199999999</v>
      </c>
      <c r="AK609" s="22">
        <v>100</v>
      </c>
      <c r="AL609">
        <v>20.248707889999999</v>
      </c>
      <c r="AM609" s="22">
        <v>2</v>
      </c>
      <c r="AN609">
        <v>344.99788130000002</v>
      </c>
      <c r="AO609">
        <v>4.2377121139999998</v>
      </c>
      <c r="AP609" s="22">
        <v>2</v>
      </c>
      <c r="AQ609">
        <v>0</v>
      </c>
      <c r="AR609">
        <v>68.249334070000003</v>
      </c>
      <c r="AS609" s="25" t="s">
        <v>249</v>
      </c>
      <c r="AU609" t="s">
        <v>277</v>
      </c>
      <c r="AV609" s="21"/>
      <c r="AW609" s="21"/>
      <c r="AX609" s="75" t="s">
        <v>276</v>
      </c>
      <c r="AZ609" s="16"/>
      <c r="BA609">
        <v>4.5</v>
      </c>
      <c r="BB609">
        <v>3.82</v>
      </c>
      <c r="BC609">
        <v>2.25</v>
      </c>
      <c r="BD609" s="22"/>
      <c r="BE609" s="22"/>
      <c r="BF609">
        <v>7.84</v>
      </c>
      <c r="BG609" s="77">
        <v>39605.354166666664</v>
      </c>
      <c r="BH609" s="21" t="s">
        <v>309</v>
      </c>
      <c r="BI609">
        <v>39.130000000000003</v>
      </c>
      <c r="BJ609" s="25" t="s">
        <v>281</v>
      </c>
      <c r="BK609" s="15"/>
      <c r="BL609" s="19"/>
      <c r="BM609" s="15"/>
      <c r="BN609" s="15"/>
      <c r="BO609" s="22"/>
      <c r="BP609" s="22"/>
      <c r="BQ609" t="s">
        <v>305</v>
      </c>
      <c r="BR609" s="16">
        <v>27</v>
      </c>
      <c r="BT609" s="16">
        <v>0.19</v>
      </c>
      <c r="BU609" s="65"/>
      <c r="BV609">
        <v>60</v>
      </c>
    </row>
    <row r="610" spans="1:74">
      <c r="A610" s="19" t="s">
        <v>269</v>
      </c>
      <c r="B610" s="19">
        <v>1</v>
      </c>
      <c r="C610" t="s">
        <v>259</v>
      </c>
      <c r="D610">
        <v>1</v>
      </c>
      <c r="E610" s="15"/>
      <c r="F610" t="s">
        <v>283</v>
      </c>
      <c r="G610" t="s">
        <v>312</v>
      </c>
      <c r="H610" t="s">
        <v>241</v>
      </c>
      <c r="I610" s="17">
        <f t="shared" si="73"/>
        <v>54.314120000000003</v>
      </c>
      <c r="J610" s="18">
        <f t="shared" si="74"/>
        <v>9.9721600000000006</v>
      </c>
      <c r="L610" s="73" t="s">
        <v>274</v>
      </c>
      <c r="M610">
        <v>8</v>
      </c>
      <c r="N610" s="19"/>
      <c r="O610" s="19"/>
      <c r="P610">
        <v>6.1</v>
      </c>
      <c r="Q610" s="21" t="s">
        <v>245</v>
      </c>
      <c r="R610" s="15">
        <v>144</v>
      </c>
      <c r="S610" s="22"/>
      <c r="T610" s="22"/>
      <c r="U610" s="76"/>
      <c r="V610">
        <v>1.8941176470588236E-2</v>
      </c>
      <c r="W610" s="43" t="s">
        <v>212</v>
      </c>
      <c r="X610" s="72"/>
      <c r="Y610" s="16">
        <f t="shared" si="80"/>
        <v>12.4</v>
      </c>
      <c r="Z610" s="16">
        <f t="shared" si="75"/>
        <v>28.9</v>
      </c>
      <c r="AA610" s="16">
        <f t="shared" si="76"/>
        <v>58.7</v>
      </c>
      <c r="AB610" s="22">
        <f t="shared" si="77"/>
        <v>1.74</v>
      </c>
      <c r="AC610" s="15"/>
      <c r="AD610" s="22">
        <v>0.17319999999999999</v>
      </c>
      <c r="AE610" s="15"/>
      <c r="AF610" s="22">
        <f t="shared" si="78"/>
        <v>6.5</v>
      </c>
      <c r="AG610" s="22">
        <f t="shared" si="79"/>
        <v>1.55</v>
      </c>
      <c r="AH610" s="20"/>
      <c r="AI610" s="21"/>
      <c r="AJ610">
        <v>17.305083329999999</v>
      </c>
      <c r="AK610" s="22">
        <v>100</v>
      </c>
      <c r="AL610">
        <v>20.734845759999999</v>
      </c>
      <c r="AM610" s="22">
        <v>2</v>
      </c>
      <c r="AN610">
        <v>358.46234709999999</v>
      </c>
      <c r="AO610">
        <v>4.3393250559999998</v>
      </c>
      <c r="AP610" s="22">
        <v>2</v>
      </c>
      <c r="AQ610">
        <v>0</v>
      </c>
      <c r="AR610">
        <v>66.190126840000005</v>
      </c>
      <c r="AS610" s="25" t="s">
        <v>249</v>
      </c>
      <c r="AU610" t="s">
        <v>277</v>
      </c>
      <c r="AV610" s="21"/>
      <c r="AW610" s="21"/>
      <c r="AX610" s="75" t="s">
        <v>276</v>
      </c>
      <c r="AZ610" s="16"/>
      <c r="BA610">
        <v>4.5</v>
      </c>
      <c r="BB610">
        <v>3.82</v>
      </c>
      <c r="BC610">
        <v>2.25</v>
      </c>
      <c r="BD610" s="22"/>
      <c r="BE610" s="22"/>
      <c r="BF610">
        <v>7.84</v>
      </c>
      <c r="BG610" s="77">
        <v>39605.354166666664</v>
      </c>
      <c r="BH610" s="21" t="s">
        <v>309</v>
      </c>
      <c r="BI610">
        <v>39.130000000000003</v>
      </c>
      <c r="BJ610" s="25" t="s">
        <v>281</v>
      </c>
      <c r="BK610" s="15"/>
      <c r="BL610" s="19"/>
      <c r="BM610" s="15"/>
      <c r="BN610" s="15"/>
      <c r="BO610" s="22"/>
      <c r="BP610" s="22"/>
      <c r="BQ610" t="s">
        <v>305</v>
      </c>
      <c r="BR610" s="16">
        <v>27</v>
      </c>
      <c r="BT610" s="16">
        <v>0.19</v>
      </c>
      <c r="BU610" s="65"/>
      <c r="BV610">
        <v>60</v>
      </c>
    </row>
    <row r="611" spans="1:74">
      <c r="A611" s="19" t="s">
        <v>269</v>
      </c>
      <c r="B611" s="19">
        <v>1</v>
      </c>
      <c r="C611" t="s">
        <v>259</v>
      </c>
      <c r="D611">
        <v>1</v>
      </c>
      <c r="E611" s="15"/>
      <c r="F611" t="s">
        <v>283</v>
      </c>
      <c r="G611" t="s">
        <v>312</v>
      </c>
      <c r="H611" t="s">
        <v>241</v>
      </c>
      <c r="I611" s="17">
        <f t="shared" si="73"/>
        <v>54.314120000000003</v>
      </c>
      <c r="J611" s="18">
        <f t="shared" si="74"/>
        <v>9.9721600000000006</v>
      </c>
      <c r="L611" s="73" t="s">
        <v>274</v>
      </c>
      <c r="M611">
        <v>9</v>
      </c>
      <c r="N611" s="19"/>
      <c r="O611" s="19"/>
      <c r="P611">
        <v>12.4</v>
      </c>
      <c r="Q611" s="21" t="s">
        <v>245</v>
      </c>
      <c r="R611" s="15">
        <v>144</v>
      </c>
      <c r="S611" s="22"/>
      <c r="T611" s="22"/>
      <c r="U611" s="76"/>
      <c r="V611">
        <v>9.8823529411764706E-3</v>
      </c>
      <c r="W611" s="43" t="s">
        <v>212</v>
      </c>
      <c r="X611" s="72"/>
      <c r="Y611" s="16">
        <f t="shared" si="80"/>
        <v>12.4</v>
      </c>
      <c r="Z611" s="16">
        <f t="shared" si="75"/>
        <v>28.9</v>
      </c>
      <c r="AA611" s="16">
        <f t="shared" si="76"/>
        <v>58.7</v>
      </c>
      <c r="AB611" s="22">
        <f t="shared" si="77"/>
        <v>1.74</v>
      </c>
      <c r="AC611" s="15"/>
      <c r="AD611" s="22">
        <v>0.17319999999999999</v>
      </c>
      <c r="AE611" s="15"/>
      <c r="AF611" s="22">
        <f t="shared" si="78"/>
        <v>6.5</v>
      </c>
      <c r="AG611" s="22">
        <f t="shared" si="79"/>
        <v>1.55</v>
      </c>
      <c r="AH611" s="20"/>
      <c r="AI611" s="21"/>
      <c r="AJ611">
        <v>16.631520089999999</v>
      </c>
      <c r="AK611" s="22">
        <v>100</v>
      </c>
      <c r="AL611">
        <v>20.18850771</v>
      </c>
      <c r="AM611" s="22">
        <v>2</v>
      </c>
      <c r="AN611">
        <v>306.82340449999998</v>
      </c>
      <c r="AO611">
        <v>3.907303465</v>
      </c>
      <c r="AP611" s="22">
        <v>2</v>
      </c>
      <c r="AQ611">
        <v>0</v>
      </c>
      <c r="AR611">
        <v>68.294733640000004</v>
      </c>
      <c r="AS611" s="25" t="s">
        <v>249</v>
      </c>
      <c r="AU611" t="s">
        <v>277</v>
      </c>
      <c r="AV611" s="21"/>
      <c r="AW611" s="21"/>
      <c r="AX611" s="75" t="s">
        <v>276</v>
      </c>
      <c r="AZ611" s="16"/>
      <c r="BA611">
        <v>4.5</v>
      </c>
      <c r="BB611">
        <v>3.82</v>
      </c>
      <c r="BC611">
        <v>2.25</v>
      </c>
      <c r="BD611" s="22"/>
      <c r="BE611" s="22"/>
      <c r="BF611">
        <v>7.84</v>
      </c>
      <c r="BG611" s="77">
        <v>39605.354166666664</v>
      </c>
      <c r="BH611" s="21" t="s">
        <v>309</v>
      </c>
      <c r="BI611">
        <v>39.130000000000003</v>
      </c>
      <c r="BJ611" s="25" t="s">
        <v>281</v>
      </c>
      <c r="BK611" s="15"/>
      <c r="BL611" s="19"/>
      <c r="BM611" s="15"/>
      <c r="BN611" s="15"/>
      <c r="BO611" s="22"/>
      <c r="BP611" s="22"/>
      <c r="BQ611" t="s">
        <v>305</v>
      </c>
      <c r="BR611" s="16">
        <v>27</v>
      </c>
      <c r="BT611" s="16">
        <v>0.19</v>
      </c>
      <c r="BU611" s="65"/>
      <c r="BV611">
        <v>60</v>
      </c>
    </row>
    <row r="612" spans="1:74">
      <c r="A612" s="19" t="s">
        <v>269</v>
      </c>
      <c r="B612" s="19">
        <v>1</v>
      </c>
      <c r="C612" t="s">
        <v>259</v>
      </c>
      <c r="D612">
        <v>1</v>
      </c>
      <c r="E612" s="15"/>
      <c r="F612" t="s">
        <v>283</v>
      </c>
      <c r="G612" t="s">
        <v>312</v>
      </c>
      <c r="H612" t="s">
        <v>241</v>
      </c>
      <c r="I612" s="17">
        <f t="shared" si="73"/>
        <v>54.314120000000003</v>
      </c>
      <c r="J612" s="18">
        <f t="shared" si="74"/>
        <v>9.9721600000000006</v>
      </c>
      <c r="L612" s="73" t="s">
        <v>274</v>
      </c>
      <c r="M612">
        <v>10</v>
      </c>
      <c r="N612" s="19"/>
      <c r="O612" s="19"/>
      <c r="P612">
        <v>4.5999999999999996</v>
      </c>
      <c r="Q612" s="21" t="s">
        <v>245</v>
      </c>
      <c r="R612" s="15">
        <v>144</v>
      </c>
      <c r="S612" s="22"/>
      <c r="T612" s="22"/>
      <c r="U612" s="76"/>
      <c r="V612">
        <v>1.6470588235294119E-2</v>
      </c>
      <c r="W612" s="43" t="s">
        <v>212</v>
      </c>
      <c r="X612" s="72"/>
      <c r="Y612" s="16">
        <f t="shared" si="80"/>
        <v>12.4</v>
      </c>
      <c r="Z612" s="16">
        <f t="shared" si="75"/>
        <v>28.9</v>
      </c>
      <c r="AA612" s="16">
        <f t="shared" si="76"/>
        <v>58.7</v>
      </c>
      <c r="AB612" s="22">
        <f t="shared" si="77"/>
        <v>1.74</v>
      </c>
      <c r="AC612" s="15"/>
      <c r="AD612" s="22">
        <v>0.17319999999999999</v>
      </c>
      <c r="AE612" s="15"/>
      <c r="AF612" s="22">
        <f t="shared" si="78"/>
        <v>6.5</v>
      </c>
      <c r="AG612" s="22">
        <f t="shared" si="79"/>
        <v>1.55</v>
      </c>
      <c r="AH612" s="20"/>
      <c r="AI612" s="21"/>
      <c r="AJ612">
        <v>16.855160529999999</v>
      </c>
      <c r="AK612" s="22">
        <v>100</v>
      </c>
      <c r="AL612">
        <v>20.148796050000001</v>
      </c>
      <c r="AM612" s="22">
        <v>2</v>
      </c>
      <c r="AN612">
        <v>320.97934889999999</v>
      </c>
      <c r="AO612">
        <v>3.8537018930000002</v>
      </c>
      <c r="AP612" s="22">
        <v>2</v>
      </c>
      <c r="AQ612">
        <v>0</v>
      </c>
      <c r="AR612">
        <v>67.966704609999994</v>
      </c>
      <c r="AS612" s="25" t="s">
        <v>249</v>
      </c>
      <c r="AU612" t="s">
        <v>277</v>
      </c>
      <c r="AV612" s="21"/>
      <c r="AW612" s="21"/>
      <c r="AX612" s="75" t="s">
        <v>276</v>
      </c>
      <c r="AZ612" s="16"/>
      <c r="BA612">
        <v>4.5</v>
      </c>
      <c r="BB612">
        <v>3.82</v>
      </c>
      <c r="BC612">
        <v>2.25</v>
      </c>
      <c r="BD612" s="22"/>
      <c r="BE612" s="22"/>
      <c r="BF612">
        <v>7.84</v>
      </c>
      <c r="BG612" s="77">
        <v>39605.354166666664</v>
      </c>
      <c r="BH612" s="21" t="s">
        <v>309</v>
      </c>
      <c r="BI612">
        <v>39.130000000000003</v>
      </c>
      <c r="BJ612" s="25" t="s">
        <v>281</v>
      </c>
      <c r="BK612" s="15"/>
      <c r="BL612" s="19"/>
      <c r="BM612" s="15"/>
      <c r="BN612" s="15"/>
      <c r="BO612" s="22"/>
      <c r="BP612" s="22"/>
      <c r="BQ612" t="s">
        <v>305</v>
      </c>
      <c r="BR612" s="16">
        <v>27</v>
      </c>
      <c r="BT612" s="16">
        <v>0.19</v>
      </c>
      <c r="BU612" s="65"/>
      <c r="BV612">
        <v>60</v>
      </c>
    </row>
    <row r="613" spans="1:74">
      <c r="A613" s="19" t="s">
        <v>269</v>
      </c>
      <c r="B613" s="19">
        <v>1</v>
      </c>
      <c r="C613" t="s">
        <v>259</v>
      </c>
      <c r="D613">
        <v>1</v>
      </c>
      <c r="E613" s="15"/>
      <c r="F613" t="s">
        <v>283</v>
      </c>
      <c r="G613" t="s">
        <v>312</v>
      </c>
      <c r="H613" t="s">
        <v>241</v>
      </c>
      <c r="I613" s="17">
        <f t="shared" si="73"/>
        <v>54.314120000000003</v>
      </c>
      <c r="J613" s="18">
        <f t="shared" si="74"/>
        <v>9.9721600000000006</v>
      </c>
      <c r="L613" s="73" t="s">
        <v>274</v>
      </c>
      <c r="M613">
        <v>11</v>
      </c>
      <c r="N613" s="19"/>
      <c r="O613" s="19"/>
      <c r="P613">
        <v>4.9000000000000004</v>
      </c>
      <c r="Q613" s="21" t="s">
        <v>245</v>
      </c>
      <c r="R613" s="15">
        <v>144</v>
      </c>
      <c r="S613" s="22"/>
      <c r="T613" s="22"/>
      <c r="U613" s="76"/>
      <c r="V613">
        <v>3.623529411764706E-2</v>
      </c>
      <c r="W613" s="43" t="s">
        <v>212</v>
      </c>
      <c r="X613" s="72"/>
      <c r="Y613" s="16">
        <f t="shared" si="80"/>
        <v>12.4</v>
      </c>
      <c r="Z613" s="16">
        <f t="shared" si="75"/>
        <v>28.9</v>
      </c>
      <c r="AA613" s="16">
        <f t="shared" si="76"/>
        <v>58.7</v>
      </c>
      <c r="AB613" s="22">
        <f t="shared" si="77"/>
        <v>1.74</v>
      </c>
      <c r="AC613" s="15"/>
      <c r="AD613" s="22">
        <v>0.17319999999999999</v>
      </c>
      <c r="AE613" s="15"/>
      <c r="AF613" s="22">
        <f t="shared" si="78"/>
        <v>6.5</v>
      </c>
      <c r="AG613" s="22">
        <f t="shared" si="79"/>
        <v>1.55</v>
      </c>
      <c r="AH613" s="20"/>
      <c r="AI613" s="21"/>
      <c r="AJ613">
        <v>17.168452370000001</v>
      </c>
      <c r="AK613" s="22">
        <v>100</v>
      </c>
      <c r="AL613">
        <v>20.35977196</v>
      </c>
      <c r="AM613" s="22">
        <v>2</v>
      </c>
      <c r="AN613">
        <v>336.73716930000001</v>
      </c>
      <c r="AO613">
        <v>3.9355400469999999</v>
      </c>
      <c r="AP613" s="22">
        <v>2</v>
      </c>
      <c r="AQ613">
        <v>0</v>
      </c>
      <c r="AR613">
        <v>66.634128660000002</v>
      </c>
      <c r="AS613" s="25" t="s">
        <v>249</v>
      </c>
      <c r="AU613" t="s">
        <v>277</v>
      </c>
      <c r="AV613" s="21"/>
      <c r="AW613" s="21"/>
      <c r="AX613" s="75" t="s">
        <v>276</v>
      </c>
      <c r="AZ613" s="16"/>
      <c r="BA613">
        <v>4.5</v>
      </c>
      <c r="BB613">
        <v>3.82</v>
      </c>
      <c r="BC613">
        <v>2.25</v>
      </c>
      <c r="BD613" s="22"/>
      <c r="BE613" s="22"/>
      <c r="BF613">
        <v>7.84</v>
      </c>
      <c r="BG613" s="77">
        <v>39605.354166666664</v>
      </c>
      <c r="BH613" s="21" t="s">
        <v>309</v>
      </c>
      <c r="BI613">
        <v>39.130000000000003</v>
      </c>
      <c r="BJ613" s="25" t="s">
        <v>281</v>
      </c>
      <c r="BK613" s="15"/>
      <c r="BL613" s="19"/>
      <c r="BM613" s="15"/>
      <c r="BN613" s="15"/>
      <c r="BO613" s="22"/>
      <c r="BP613" s="22"/>
      <c r="BQ613" t="s">
        <v>305</v>
      </c>
      <c r="BR613" s="16">
        <v>27</v>
      </c>
      <c r="BT613" s="16">
        <v>0.19</v>
      </c>
      <c r="BU613" s="65"/>
      <c r="BV613">
        <v>60</v>
      </c>
    </row>
    <row r="614" spans="1:74">
      <c r="A614" s="19" t="s">
        <v>269</v>
      </c>
      <c r="B614" s="19">
        <v>1</v>
      </c>
      <c r="C614" t="s">
        <v>259</v>
      </c>
      <c r="D614">
        <v>1</v>
      </c>
      <c r="E614" s="15"/>
      <c r="F614" t="s">
        <v>283</v>
      </c>
      <c r="G614" t="s">
        <v>312</v>
      </c>
      <c r="H614" t="s">
        <v>242</v>
      </c>
      <c r="I614" s="17">
        <f t="shared" si="73"/>
        <v>54.314120000000003</v>
      </c>
      <c r="J614" s="18">
        <f t="shared" si="74"/>
        <v>9.9721600000000006</v>
      </c>
      <c r="L614" s="73" t="s">
        <v>274</v>
      </c>
      <c r="M614">
        <v>1</v>
      </c>
      <c r="N614" s="19"/>
      <c r="O614" s="19"/>
      <c r="P614">
        <v>4.5</v>
      </c>
      <c r="Q614" s="21" t="s">
        <v>245</v>
      </c>
      <c r="R614" s="15">
        <v>144</v>
      </c>
      <c r="S614" s="22"/>
      <c r="T614" s="22"/>
      <c r="U614" s="76"/>
      <c r="V614">
        <v>1.0689411764705883</v>
      </c>
      <c r="W614" s="43" t="s">
        <v>212</v>
      </c>
      <c r="X614" s="72"/>
      <c r="Y614" s="16">
        <f t="shared" si="80"/>
        <v>12.4</v>
      </c>
      <c r="Z614" s="16">
        <f t="shared" si="75"/>
        <v>28.9</v>
      </c>
      <c r="AA614" s="16">
        <f t="shared" si="76"/>
        <v>58.7</v>
      </c>
      <c r="AB614" s="22">
        <f t="shared" si="77"/>
        <v>1.74</v>
      </c>
      <c r="AC614" s="15"/>
      <c r="AD614" s="22">
        <v>0.17319999999999999</v>
      </c>
      <c r="AE614" s="15"/>
      <c r="AF614" s="22">
        <f t="shared" si="78"/>
        <v>6.5</v>
      </c>
      <c r="AG614" s="22">
        <f t="shared" si="79"/>
        <v>1.55</v>
      </c>
      <c r="AH614" s="20"/>
      <c r="AI614" s="21"/>
      <c r="AJ614">
        <v>22.557375</v>
      </c>
      <c r="AK614" s="22">
        <v>100</v>
      </c>
      <c r="AL614">
        <v>22.227057139999999</v>
      </c>
      <c r="AM614" s="22">
        <v>2</v>
      </c>
      <c r="AN614">
        <v>746.46121430000005</v>
      </c>
      <c r="AO614">
        <v>5.008030357</v>
      </c>
      <c r="AP614" s="22">
        <v>2</v>
      </c>
      <c r="AQ614">
        <v>0</v>
      </c>
      <c r="AR614">
        <v>54.706099999999999</v>
      </c>
      <c r="AS614" s="25" t="s">
        <v>249</v>
      </c>
      <c r="AU614" t="s">
        <v>277</v>
      </c>
      <c r="AV614" s="21"/>
      <c r="AW614" s="21"/>
      <c r="AX614" s="75" t="s">
        <v>276</v>
      </c>
      <c r="AZ614" s="16"/>
      <c r="BA614">
        <v>4.5</v>
      </c>
      <c r="BB614">
        <v>3.82</v>
      </c>
      <c r="BC614">
        <v>2.25</v>
      </c>
      <c r="BD614" s="22"/>
      <c r="BE614" s="22"/>
      <c r="BF614">
        <v>7.84</v>
      </c>
      <c r="BG614" s="77">
        <v>39605.368055555555</v>
      </c>
      <c r="BH614" s="21" t="s">
        <v>309</v>
      </c>
      <c r="BI614">
        <v>39.130000000000003</v>
      </c>
      <c r="BJ614" s="25" t="s">
        <v>281</v>
      </c>
      <c r="BK614" s="15"/>
      <c r="BL614" s="19"/>
      <c r="BM614" s="15"/>
      <c r="BN614" s="15"/>
      <c r="BO614" s="22"/>
      <c r="BP614" s="22"/>
      <c r="BQ614" t="s">
        <v>305</v>
      </c>
      <c r="BR614" s="16">
        <v>27</v>
      </c>
      <c r="BT614" s="16">
        <v>0.19</v>
      </c>
      <c r="BU614" s="65"/>
      <c r="BV614">
        <v>60</v>
      </c>
    </row>
    <row r="615" spans="1:74">
      <c r="A615" s="19" t="s">
        <v>269</v>
      </c>
      <c r="B615" s="19">
        <v>1</v>
      </c>
      <c r="C615" t="s">
        <v>259</v>
      </c>
      <c r="D615">
        <v>1</v>
      </c>
      <c r="E615" s="15"/>
      <c r="F615" t="s">
        <v>283</v>
      </c>
      <c r="G615" t="s">
        <v>312</v>
      </c>
      <c r="H615" t="s">
        <v>242</v>
      </c>
      <c r="I615" s="17">
        <f t="shared" si="73"/>
        <v>54.314120000000003</v>
      </c>
      <c r="J615" s="18">
        <f t="shared" si="74"/>
        <v>9.9721600000000006</v>
      </c>
      <c r="L615" s="73" t="s">
        <v>274</v>
      </c>
      <c r="M615">
        <v>2</v>
      </c>
      <c r="N615" s="19"/>
      <c r="O615" s="19"/>
      <c r="P615">
        <v>5.7</v>
      </c>
      <c r="Q615" s="21" t="s">
        <v>245</v>
      </c>
      <c r="R615" s="15">
        <v>144</v>
      </c>
      <c r="S615" s="22"/>
      <c r="T615" s="22"/>
      <c r="U615" s="76"/>
      <c r="V615">
        <v>0.27423529411764708</v>
      </c>
      <c r="W615" s="43" t="s">
        <v>212</v>
      </c>
      <c r="X615" s="72"/>
      <c r="Y615" s="16">
        <f t="shared" si="80"/>
        <v>12.4</v>
      </c>
      <c r="Z615" s="16">
        <f t="shared" si="75"/>
        <v>28.9</v>
      </c>
      <c r="AA615" s="16">
        <f t="shared" si="76"/>
        <v>58.7</v>
      </c>
      <c r="AB615" s="22">
        <f t="shared" si="77"/>
        <v>1.74</v>
      </c>
      <c r="AC615" s="15"/>
      <c r="AD615" s="22">
        <v>0.17319999999999999</v>
      </c>
      <c r="AE615" s="15"/>
      <c r="AF615" s="22">
        <f t="shared" si="78"/>
        <v>6.5</v>
      </c>
      <c r="AG615" s="22">
        <f t="shared" si="79"/>
        <v>1.55</v>
      </c>
      <c r="AH615" s="20"/>
      <c r="AI615" s="21"/>
      <c r="AJ615">
        <v>20.863909679999999</v>
      </c>
      <c r="AK615" s="22">
        <v>100</v>
      </c>
      <c r="AL615">
        <v>23.818967740000001</v>
      </c>
      <c r="AM615" s="22">
        <v>2</v>
      </c>
      <c r="AN615">
        <v>551.93493550000005</v>
      </c>
      <c r="AO615">
        <v>5.1667487100000002</v>
      </c>
      <c r="AP615" s="22">
        <v>2</v>
      </c>
      <c r="AQ615">
        <v>0</v>
      </c>
      <c r="AR615">
        <v>56.916370970000003</v>
      </c>
      <c r="AS615" s="25" t="s">
        <v>249</v>
      </c>
      <c r="AU615" t="s">
        <v>277</v>
      </c>
      <c r="AV615" s="21"/>
      <c r="AW615" s="21"/>
      <c r="AX615" s="75" t="s">
        <v>276</v>
      </c>
      <c r="AZ615" s="16"/>
      <c r="BA615">
        <v>4.5</v>
      </c>
      <c r="BB615">
        <v>3.82</v>
      </c>
      <c r="BC615">
        <v>2.25</v>
      </c>
      <c r="BD615" s="22"/>
      <c r="BE615" s="22"/>
      <c r="BF615">
        <v>7.84</v>
      </c>
      <c r="BG615" s="77">
        <v>39605.368055555555</v>
      </c>
      <c r="BH615" s="21" t="s">
        <v>309</v>
      </c>
      <c r="BI615">
        <v>39.130000000000003</v>
      </c>
      <c r="BJ615" s="25" t="s">
        <v>281</v>
      </c>
      <c r="BK615" s="15"/>
      <c r="BL615" s="19"/>
      <c r="BM615" s="15"/>
      <c r="BN615" s="15"/>
      <c r="BO615" s="22"/>
      <c r="BP615" s="22"/>
      <c r="BQ615" t="s">
        <v>305</v>
      </c>
      <c r="BR615" s="16">
        <v>27</v>
      </c>
      <c r="BT615" s="16">
        <v>0.19</v>
      </c>
      <c r="BU615" s="65"/>
      <c r="BV615">
        <v>60</v>
      </c>
    </row>
    <row r="616" spans="1:74">
      <c r="A616" s="19" t="s">
        <v>269</v>
      </c>
      <c r="B616" s="19">
        <v>1</v>
      </c>
      <c r="C616" t="s">
        <v>259</v>
      </c>
      <c r="D616">
        <v>1</v>
      </c>
      <c r="E616" s="15"/>
      <c r="F616" t="s">
        <v>283</v>
      </c>
      <c r="G616" t="s">
        <v>312</v>
      </c>
      <c r="H616" t="s">
        <v>242</v>
      </c>
      <c r="I616" s="17">
        <f t="shared" si="73"/>
        <v>54.314120000000003</v>
      </c>
      <c r="J616" s="18">
        <f t="shared" si="74"/>
        <v>9.9721600000000006</v>
      </c>
      <c r="L616" s="73" t="s">
        <v>274</v>
      </c>
      <c r="M616">
        <v>3</v>
      </c>
      <c r="N616" s="19"/>
      <c r="O616" s="19"/>
      <c r="P616">
        <v>12.6</v>
      </c>
      <c r="Q616" s="21" t="s">
        <v>245</v>
      </c>
      <c r="R616" s="15">
        <v>144</v>
      </c>
      <c r="S616" s="22"/>
      <c r="T616" s="22"/>
      <c r="U616" s="76"/>
      <c r="V616">
        <v>4.1999999999999996E-2</v>
      </c>
      <c r="W616" s="43" t="s">
        <v>212</v>
      </c>
      <c r="X616" s="72"/>
      <c r="Y616" s="16">
        <f t="shared" si="80"/>
        <v>12.4</v>
      </c>
      <c r="Z616" s="16">
        <f t="shared" si="75"/>
        <v>28.9</v>
      </c>
      <c r="AA616" s="16">
        <f t="shared" si="76"/>
        <v>58.7</v>
      </c>
      <c r="AB616" s="22">
        <f t="shared" si="77"/>
        <v>1.74</v>
      </c>
      <c r="AC616" s="15"/>
      <c r="AD616" s="22">
        <v>0.17319999999999999</v>
      </c>
      <c r="AE616" s="15"/>
      <c r="AF616" s="22">
        <f t="shared" si="78"/>
        <v>6.5</v>
      </c>
      <c r="AG616" s="22">
        <f t="shared" si="79"/>
        <v>1.55</v>
      </c>
      <c r="AH616" s="20"/>
      <c r="AI616" s="21"/>
      <c r="AJ616">
        <v>17.09783333</v>
      </c>
      <c r="AK616" s="22">
        <v>100</v>
      </c>
      <c r="AL616">
        <v>20.597052900000001</v>
      </c>
      <c r="AM616" s="22">
        <v>2</v>
      </c>
      <c r="AN616">
        <v>279.01684979999999</v>
      </c>
      <c r="AO616">
        <v>4.3528423910000003</v>
      </c>
      <c r="AP616" s="22">
        <v>2</v>
      </c>
      <c r="AQ616">
        <v>0</v>
      </c>
      <c r="AR616">
        <v>67.358963770000003</v>
      </c>
      <c r="AS616" s="25" t="s">
        <v>249</v>
      </c>
      <c r="AU616" t="s">
        <v>277</v>
      </c>
      <c r="AV616" s="21"/>
      <c r="AW616" s="21"/>
      <c r="AX616" s="75" t="s">
        <v>276</v>
      </c>
      <c r="AZ616" s="16"/>
      <c r="BA616">
        <v>4.5</v>
      </c>
      <c r="BB616">
        <v>3.82</v>
      </c>
      <c r="BC616">
        <v>2.25</v>
      </c>
      <c r="BD616" s="22"/>
      <c r="BE616" s="22"/>
      <c r="BF616">
        <v>7.84</v>
      </c>
      <c r="BG616" s="77">
        <v>39605.368055555555</v>
      </c>
      <c r="BH616" s="21" t="s">
        <v>309</v>
      </c>
      <c r="BI616">
        <v>39.130000000000003</v>
      </c>
      <c r="BJ616" s="25" t="s">
        <v>281</v>
      </c>
      <c r="BK616" s="15"/>
      <c r="BL616" s="19"/>
      <c r="BM616" s="15"/>
      <c r="BN616" s="15"/>
      <c r="BO616" s="22"/>
      <c r="BP616" s="22"/>
      <c r="BQ616" t="s">
        <v>305</v>
      </c>
      <c r="BR616" s="16">
        <v>27</v>
      </c>
      <c r="BT616" s="16">
        <v>0.19</v>
      </c>
      <c r="BU616" s="65"/>
      <c r="BV616">
        <v>60</v>
      </c>
    </row>
    <row r="617" spans="1:74">
      <c r="A617" s="19" t="s">
        <v>269</v>
      </c>
      <c r="B617" s="19">
        <v>1</v>
      </c>
      <c r="C617" t="s">
        <v>259</v>
      </c>
      <c r="D617">
        <v>1</v>
      </c>
      <c r="E617" s="15"/>
      <c r="F617" t="s">
        <v>283</v>
      </c>
      <c r="G617" t="s">
        <v>312</v>
      </c>
      <c r="H617" t="s">
        <v>242</v>
      </c>
      <c r="I617" s="17">
        <f t="shared" si="73"/>
        <v>54.314120000000003</v>
      </c>
      <c r="J617" s="18">
        <f t="shared" si="74"/>
        <v>9.9721600000000006</v>
      </c>
      <c r="L617" s="73" t="s">
        <v>274</v>
      </c>
      <c r="M617">
        <v>4</v>
      </c>
      <c r="N617" s="19"/>
      <c r="O617" s="19"/>
      <c r="P617">
        <v>5.0999999999999996</v>
      </c>
      <c r="Q617" s="21" t="s">
        <v>245</v>
      </c>
      <c r="R617" s="15">
        <v>144</v>
      </c>
      <c r="S617" s="22"/>
      <c r="T617" s="22"/>
      <c r="U617" s="76"/>
      <c r="V617">
        <v>2.1411764705882352E-2</v>
      </c>
      <c r="W617" s="43" t="s">
        <v>212</v>
      </c>
      <c r="X617" s="72"/>
      <c r="Y617" s="16">
        <f t="shared" si="80"/>
        <v>12.4</v>
      </c>
      <c r="Z617" s="16">
        <f t="shared" si="75"/>
        <v>28.9</v>
      </c>
      <c r="AA617" s="16">
        <f t="shared" si="76"/>
        <v>58.7</v>
      </c>
      <c r="AB617" s="22">
        <f t="shared" si="77"/>
        <v>1.74</v>
      </c>
      <c r="AC617" s="15"/>
      <c r="AD617" s="22">
        <v>0.17319999999999999</v>
      </c>
      <c r="AE617" s="15"/>
      <c r="AF617" s="22">
        <f t="shared" si="78"/>
        <v>6.5</v>
      </c>
      <c r="AG617" s="22">
        <f t="shared" si="79"/>
        <v>1.55</v>
      </c>
      <c r="AH617" s="20"/>
      <c r="AI617" s="21"/>
      <c r="AJ617">
        <v>17.317219640000001</v>
      </c>
      <c r="AK617" s="22">
        <v>100</v>
      </c>
      <c r="AL617">
        <v>20.489155360000002</v>
      </c>
      <c r="AM617" s="22">
        <v>2</v>
      </c>
      <c r="AN617">
        <v>353.66253139999998</v>
      </c>
      <c r="AO617">
        <v>4.4090541070000002</v>
      </c>
      <c r="AP617" s="22">
        <v>2</v>
      </c>
      <c r="AQ617">
        <v>0</v>
      </c>
      <c r="AR617">
        <v>67.496054760000007</v>
      </c>
      <c r="AS617" s="25" t="s">
        <v>249</v>
      </c>
      <c r="AU617" t="s">
        <v>277</v>
      </c>
      <c r="AV617" s="21"/>
      <c r="AW617" s="21"/>
      <c r="AX617" s="75" t="s">
        <v>276</v>
      </c>
      <c r="AZ617" s="16"/>
      <c r="BA617">
        <v>4.5</v>
      </c>
      <c r="BB617">
        <v>3.82</v>
      </c>
      <c r="BC617">
        <v>2.25</v>
      </c>
      <c r="BD617" s="22"/>
      <c r="BE617" s="22"/>
      <c r="BF617">
        <v>7.84</v>
      </c>
      <c r="BG617" s="77">
        <v>39605.368055555555</v>
      </c>
      <c r="BH617" s="21" t="s">
        <v>309</v>
      </c>
      <c r="BI617">
        <v>39.130000000000003</v>
      </c>
      <c r="BJ617" s="25" t="s">
        <v>281</v>
      </c>
      <c r="BK617" s="15"/>
      <c r="BL617" s="19"/>
      <c r="BM617" s="15"/>
      <c r="BN617" s="15"/>
      <c r="BO617" s="22"/>
      <c r="BP617" s="22"/>
      <c r="BQ617" t="s">
        <v>305</v>
      </c>
      <c r="BR617" s="16">
        <v>27</v>
      </c>
      <c r="BT617" s="16">
        <v>0.19</v>
      </c>
      <c r="BU617" s="65"/>
      <c r="BV617">
        <v>60</v>
      </c>
    </row>
    <row r="618" spans="1:74">
      <c r="A618" s="19" t="s">
        <v>269</v>
      </c>
      <c r="B618" s="19">
        <v>1</v>
      </c>
      <c r="C618" t="s">
        <v>259</v>
      </c>
      <c r="D618">
        <v>1</v>
      </c>
      <c r="E618" s="15"/>
      <c r="F618" t="s">
        <v>283</v>
      </c>
      <c r="G618" t="s">
        <v>312</v>
      </c>
      <c r="H618" t="s">
        <v>242</v>
      </c>
      <c r="I618" s="17">
        <f t="shared" si="73"/>
        <v>54.314120000000003</v>
      </c>
      <c r="J618" s="18">
        <f t="shared" si="74"/>
        <v>9.9721600000000006</v>
      </c>
      <c r="L618" s="73" t="s">
        <v>274</v>
      </c>
      <c r="M618">
        <v>5</v>
      </c>
      <c r="N618" s="19"/>
      <c r="O618" s="19"/>
      <c r="P618">
        <v>6</v>
      </c>
      <c r="Q618" s="21" t="s">
        <v>245</v>
      </c>
      <c r="R618" s="15">
        <v>144</v>
      </c>
      <c r="S618" s="22"/>
      <c r="T618" s="22"/>
      <c r="U618" s="76"/>
      <c r="V618">
        <v>4.5294117647058825E-2</v>
      </c>
      <c r="W618" s="43" t="s">
        <v>212</v>
      </c>
      <c r="X618" s="72"/>
      <c r="Y618" s="16">
        <f t="shared" si="80"/>
        <v>12.4</v>
      </c>
      <c r="Z618" s="16">
        <f t="shared" si="75"/>
        <v>28.9</v>
      </c>
      <c r="AA618" s="16">
        <f t="shared" si="76"/>
        <v>58.7</v>
      </c>
      <c r="AB618" s="22">
        <f t="shared" si="77"/>
        <v>1.74</v>
      </c>
      <c r="AC618" s="15"/>
      <c r="AD618" s="22">
        <v>0.17319999999999999</v>
      </c>
      <c r="AE618" s="15"/>
      <c r="AF618" s="22">
        <f t="shared" si="78"/>
        <v>6.5</v>
      </c>
      <c r="AG618" s="22">
        <f t="shared" si="79"/>
        <v>1.55</v>
      </c>
      <c r="AH618" s="20"/>
      <c r="AI618" s="21"/>
      <c r="AJ618">
        <v>17.721229409999999</v>
      </c>
      <c r="AK618" s="22">
        <v>100</v>
      </c>
      <c r="AL618">
        <v>21.275326960000001</v>
      </c>
      <c r="AM618" s="22">
        <v>2</v>
      </c>
      <c r="AN618">
        <v>391.92985920000001</v>
      </c>
      <c r="AO618">
        <v>4.6643690199999996</v>
      </c>
      <c r="AP618" s="22">
        <v>2</v>
      </c>
      <c r="AQ618">
        <v>0</v>
      </c>
      <c r="AR618">
        <v>65.395236269999998</v>
      </c>
      <c r="AS618" s="25" t="s">
        <v>249</v>
      </c>
      <c r="AU618" t="s">
        <v>277</v>
      </c>
      <c r="AV618" s="21"/>
      <c r="AW618" s="21"/>
      <c r="AX618" s="75" t="s">
        <v>276</v>
      </c>
      <c r="AZ618" s="16"/>
      <c r="BA618">
        <v>4.5</v>
      </c>
      <c r="BB618">
        <v>3.82</v>
      </c>
      <c r="BC618">
        <v>2.25</v>
      </c>
      <c r="BD618" s="22"/>
      <c r="BE618" s="22"/>
      <c r="BF618">
        <v>7.84</v>
      </c>
      <c r="BG618" s="77">
        <v>39605.368055555555</v>
      </c>
      <c r="BH618" s="21" t="s">
        <v>309</v>
      </c>
      <c r="BI618">
        <v>39.130000000000003</v>
      </c>
      <c r="BJ618" s="25" t="s">
        <v>281</v>
      </c>
      <c r="BK618" s="15"/>
      <c r="BL618" s="19"/>
      <c r="BM618" s="15"/>
      <c r="BN618" s="15"/>
      <c r="BO618" s="22"/>
      <c r="BP618" s="22"/>
      <c r="BQ618" t="s">
        <v>305</v>
      </c>
      <c r="BR618" s="16">
        <v>27</v>
      </c>
      <c r="BT618" s="16">
        <v>0.19</v>
      </c>
      <c r="BU618" s="65"/>
      <c r="BV618">
        <v>60</v>
      </c>
    </row>
    <row r="619" spans="1:74">
      <c r="A619" s="19" t="s">
        <v>269</v>
      </c>
      <c r="B619" s="19">
        <v>1</v>
      </c>
      <c r="C619" t="s">
        <v>259</v>
      </c>
      <c r="D619">
        <v>1</v>
      </c>
      <c r="E619" s="15"/>
      <c r="F619" t="s">
        <v>283</v>
      </c>
      <c r="G619" t="s">
        <v>312</v>
      </c>
      <c r="H619" t="s">
        <v>242</v>
      </c>
      <c r="I619" s="17">
        <f t="shared" si="73"/>
        <v>54.314120000000003</v>
      </c>
      <c r="J619" s="18">
        <f t="shared" si="74"/>
        <v>9.9721600000000006</v>
      </c>
      <c r="L619" s="73" t="s">
        <v>274</v>
      </c>
      <c r="M619">
        <v>6</v>
      </c>
      <c r="N619" s="19"/>
      <c r="O619" s="19"/>
      <c r="P619">
        <v>12.6</v>
      </c>
      <c r="Q619" s="21" t="s">
        <v>245</v>
      </c>
      <c r="R619" s="15">
        <v>144</v>
      </c>
      <c r="S619" s="22"/>
      <c r="T619" s="22"/>
      <c r="U619" s="76"/>
      <c r="V619">
        <v>4.1176470588235297E-3</v>
      </c>
      <c r="W619" s="43" t="s">
        <v>212</v>
      </c>
      <c r="X619" s="72"/>
      <c r="Y619" s="16">
        <f t="shared" si="80"/>
        <v>12.4</v>
      </c>
      <c r="Z619" s="16">
        <f t="shared" si="75"/>
        <v>28.9</v>
      </c>
      <c r="AA619" s="16">
        <f t="shared" si="76"/>
        <v>58.7</v>
      </c>
      <c r="AB619" s="22">
        <f t="shared" si="77"/>
        <v>1.74</v>
      </c>
      <c r="AC619" s="15"/>
      <c r="AD619" s="22">
        <v>0.17319999999999999</v>
      </c>
      <c r="AE619" s="15"/>
      <c r="AF619" s="22">
        <f t="shared" si="78"/>
        <v>6.5</v>
      </c>
      <c r="AG619" s="22">
        <f t="shared" si="79"/>
        <v>1.55</v>
      </c>
      <c r="AH619" s="20"/>
      <c r="AI619" s="21"/>
      <c r="AJ619">
        <v>16.460000709999999</v>
      </c>
      <c r="AK619" s="22">
        <v>100</v>
      </c>
      <c r="AL619">
        <v>20.259196790000001</v>
      </c>
      <c r="AM619" s="22">
        <v>2</v>
      </c>
      <c r="AN619">
        <v>299.15394420000001</v>
      </c>
      <c r="AO619">
        <v>4.2794462500000003</v>
      </c>
      <c r="AP619" s="22">
        <v>2</v>
      </c>
      <c r="AQ619">
        <v>0</v>
      </c>
      <c r="AR619">
        <v>69.796457860000004</v>
      </c>
      <c r="AS619" s="25" t="s">
        <v>249</v>
      </c>
      <c r="AU619" t="s">
        <v>277</v>
      </c>
      <c r="AV619" s="21"/>
      <c r="AW619" s="21"/>
      <c r="AX619" s="75" t="s">
        <v>276</v>
      </c>
      <c r="AZ619" s="16"/>
      <c r="BA619">
        <v>4.5</v>
      </c>
      <c r="BB619">
        <v>3.82</v>
      </c>
      <c r="BC619">
        <v>2.25</v>
      </c>
      <c r="BD619" s="22"/>
      <c r="BE619" s="22"/>
      <c r="BF619">
        <v>7.84</v>
      </c>
      <c r="BG619" s="77">
        <v>39605.368055555555</v>
      </c>
      <c r="BH619" s="21" t="s">
        <v>309</v>
      </c>
      <c r="BI619">
        <v>39.130000000000003</v>
      </c>
      <c r="BJ619" s="25" t="s">
        <v>281</v>
      </c>
      <c r="BK619" s="15"/>
      <c r="BL619" s="19"/>
      <c r="BM619" s="15"/>
      <c r="BN619" s="15"/>
      <c r="BO619" s="22"/>
      <c r="BP619" s="22"/>
      <c r="BQ619" t="s">
        <v>305</v>
      </c>
      <c r="BR619" s="16">
        <v>27</v>
      </c>
      <c r="BT619" s="16">
        <v>0.19</v>
      </c>
      <c r="BU619" s="65"/>
      <c r="BV619">
        <v>60</v>
      </c>
    </row>
    <row r="620" spans="1:74">
      <c r="A620" s="19" t="s">
        <v>269</v>
      </c>
      <c r="B620" s="19">
        <v>1</v>
      </c>
      <c r="C620" t="s">
        <v>259</v>
      </c>
      <c r="D620">
        <v>1</v>
      </c>
      <c r="E620" s="15"/>
      <c r="F620" t="s">
        <v>283</v>
      </c>
      <c r="G620" t="s">
        <v>312</v>
      </c>
      <c r="H620" t="s">
        <v>242</v>
      </c>
      <c r="I620" s="17">
        <f t="shared" si="73"/>
        <v>54.314120000000003</v>
      </c>
      <c r="J620" s="18">
        <f t="shared" si="74"/>
        <v>9.9721600000000006</v>
      </c>
      <c r="L620" s="73" t="s">
        <v>274</v>
      </c>
      <c r="M620">
        <v>7</v>
      </c>
      <c r="N620" s="19"/>
      <c r="O620" s="19"/>
      <c r="P620">
        <v>6</v>
      </c>
      <c r="Q620" s="21" t="s">
        <v>245</v>
      </c>
      <c r="R620" s="15">
        <v>144</v>
      </c>
      <c r="S620" s="22"/>
      <c r="T620" s="22"/>
      <c r="U620" s="76"/>
      <c r="V620">
        <v>1.9764705882352941E-2</v>
      </c>
      <c r="W620" s="43" t="s">
        <v>212</v>
      </c>
      <c r="X620" s="72"/>
      <c r="Y620" s="16">
        <f t="shared" si="80"/>
        <v>12.4</v>
      </c>
      <c r="Z620" s="16">
        <f t="shared" si="75"/>
        <v>28.9</v>
      </c>
      <c r="AA620" s="16">
        <f t="shared" si="76"/>
        <v>58.7</v>
      </c>
      <c r="AB620" s="22">
        <f t="shared" si="77"/>
        <v>1.74</v>
      </c>
      <c r="AC620" s="15"/>
      <c r="AD620" s="22">
        <v>0.17319999999999999</v>
      </c>
      <c r="AE620" s="15"/>
      <c r="AF620" s="22">
        <f t="shared" si="78"/>
        <v>6.5</v>
      </c>
      <c r="AG620" s="22">
        <f t="shared" si="79"/>
        <v>1.55</v>
      </c>
      <c r="AH620" s="20"/>
      <c r="AI620" s="21"/>
      <c r="AJ620">
        <v>16.922122779999999</v>
      </c>
      <c r="AK620" s="22">
        <v>100</v>
      </c>
      <c r="AL620">
        <v>20.282111709999999</v>
      </c>
      <c r="AM620" s="22">
        <v>2</v>
      </c>
      <c r="AN620">
        <v>345.56935879999997</v>
      </c>
      <c r="AO620">
        <v>4.2456674679999997</v>
      </c>
      <c r="AP620" s="22">
        <v>2</v>
      </c>
      <c r="AQ620">
        <v>0</v>
      </c>
      <c r="AR620">
        <v>68.199021520000002</v>
      </c>
      <c r="AS620" s="25" t="s">
        <v>249</v>
      </c>
      <c r="AU620" t="s">
        <v>277</v>
      </c>
      <c r="AV620" s="21"/>
      <c r="AW620" s="21"/>
      <c r="AX620" s="75" t="s">
        <v>276</v>
      </c>
      <c r="AZ620" s="16"/>
      <c r="BA620">
        <v>4.5</v>
      </c>
      <c r="BB620">
        <v>3.82</v>
      </c>
      <c r="BC620">
        <v>2.25</v>
      </c>
      <c r="BD620" s="22"/>
      <c r="BE620" s="22"/>
      <c r="BF620">
        <v>7.84</v>
      </c>
      <c r="BG620" s="77">
        <v>39605.368055555555</v>
      </c>
      <c r="BH620" s="21" t="s">
        <v>309</v>
      </c>
      <c r="BI620">
        <v>39.130000000000003</v>
      </c>
      <c r="BJ620" s="25" t="s">
        <v>281</v>
      </c>
      <c r="BK620" s="15"/>
      <c r="BL620" s="19"/>
      <c r="BM620" s="15"/>
      <c r="BN620" s="15"/>
      <c r="BO620" s="22"/>
      <c r="BP620" s="22"/>
      <c r="BQ620" t="s">
        <v>305</v>
      </c>
      <c r="BR620" s="16">
        <v>27</v>
      </c>
      <c r="BT620" s="16">
        <v>0.19</v>
      </c>
      <c r="BU620" s="65"/>
      <c r="BV620">
        <v>60</v>
      </c>
    </row>
    <row r="621" spans="1:74">
      <c r="A621" s="19" t="s">
        <v>269</v>
      </c>
      <c r="B621" s="19">
        <v>1</v>
      </c>
      <c r="C621" t="s">
        <v>259</v>
      </c>
      <c r="D621">
        <v>1</v>
      </c>
      <c r="E621" s="15"/>
      <c r="F621" t="s">
        <v>283</v>
      </c>
      <c r="G621" t="s">
        <v>312</v>
      </c>
      <c r="H621" t="s">
        <v>242</v>
      </c>
      <c r="I621" s="17">
        <f t="shared" si="73"/>
        <v>54.314120000000003</v>
      </c>
      <c r="J621" s="18">
        <f t="shared" si="74"/>
        <v>9.9721600000000006</v>
      </c>
      <c r="L621" s="73" t="s">
        <v>274</v>
      </c>
      <c r="M621">
        <v>8</v>
      </c>
      <c r="N621" s="19"/>
      <c r="O621" s="19"/>
      <c r="P621">
        <v>6.1</v>
      </c>
      <c r="Q621" s="21" t="s">
        <v>245</v>
      </c>
      <c r="R621" s="15">
        <v>144</v>
      </c>
      <c r="S621" s="22"/>
      <c r="T621" s="22"/>
      <c r="U621" s="76"/>
      <c r="V621">
        <v>1.4E-2</v>
      </c>
      <c r="W621" s="43" t="s">
        <v>212</v>
      </c>
      <c r="X621" s="72"/>
      <c r="Y621" s="16">
        <f t="shared" si="80"/>
        <v>12.4</v>
      </c>
      <c r="Z621" s="16">
        <f t="shared" si="75"/>
        <v>28.9</v>
      </c>
      <c r="AA621" s="16">
        <f t="shared" si="76"/>
        <v>58.7</v>
      </c>
      <c r="AB621" s="22">
        <f t="shared" si="77"/>
        <v>1.74</v>
      </c>
      <c r="AC621" s="15"/>
      <c r="AD621" s="22">
        <v>0.17319999999999999</v>
      </c>
      <c r="AE621" s="15"/>
      <c r="AF621" s="22">
        <f t="shared" si="78"/>
        <v>6.5</v>
      </c>
      <c r="AG621" s="22">
        <f t="shared" si="79"/>
        <v>1.55</v>
      </c>
      <c r="AH621" s="20"/>
      <c r="AI621" s="21"/>
      <c r="AJ621">
        <v>17.288815339999999</v>
      </c>
      <c r="AK621" s="22">
        <v>100</v>
      </c>
      <c r="AL621">
        <v>20.752973010000002</v>
      </c>
      <c r="AM621" s="22">
        <v>2</v>
      </c>
      <c r="AN621">
        <v>357.66645419999998</v>
      </c>
      <c r="AO621">
        <v>4.3452904830000003</v>
      </c>
      <c r="AP621" s="22">
        <v>2</v>
      </c>
      <c r="AQ621">
        <v>0</v>
      </c>
      <c r="AR621">
        <v>66.185491479999996</v>
      </c>
      <c r="AS621" s="25" t="s">
        <v>249</v>
      </c>
      <c r="AU621" t="s">
        <v>277</v>
      </c>
      <c r="AV621" s="21"/>
      <c r="AW621" s="21"/>
      <c r="AX621" s="75" t="s">
        <v>276</v>
      </c>
      <c r="AZ621" s="16"/>
      <c r="BA621">
        <v>4.5</v>
      </c>
      <c r="BB621">
        <v>3.82</v>
      </c>
      <c r="BC621">
        <v>2.25</v>
      </c>
      <c r="BD621" s="22"/>
      <c r="BE621" s="22"/>
      <c r="BF621">
        <v>7.84</v>
      </c>
      <c r="BG621" s="77">
        <v>39605.368055555555</v>
      </c>
      <c r="BH621" s="21" t="s">
        <v>309</v>
      </c>
      <c r="BI621">
        <v>39.130000000000003</v>
      </c>
      <c r="BJ621" s="25" t="s">
        <v>281</v>
      </c>
      <c r="BK621" s="15"/>
      <c r="BL621" s="19"/>
      <c r="BM621" s="15"/>
      <c r="BN621" s="15"/>
      <c r="BO621" s="22"/>
      <c r="BP621" s="22"/>
      <c r="BQ621" t="s">
        <v>305</v>
      </c>
      <c r="BR621" s="16">
        <v>27</v>
      </c>
      <c r="BT621" s="16">
        <v>0.19</v>
      </c>
      <c r="BU621" s="65"/>
      <c r="BV621">
        <v>60</v>
      </c>
    </row>
    <row r="622" spans="1:74">
      <c r="A622" s="19" t="s">
        <v>269</v>
      </c>
      <c r="B622" s="19">
        <v>1</v>
      </c>
      <c r="C622" t="s">
        <v>259</v>
      </c>
      <c r="D622">
        <v>1</v>
      </c>
      <c r="E622" s="15"/>
      <c r="F622" t="s">
        <v>283</v>
      </c>
      <c r="G622" t="s">
        <v>312</v>
      </c>
      <c r="H622" t="s">
        <v>242</v>
      </c>
      <c r="I622" s="17">
        <f t="shared" si="73"/>
        <v>54.314120000000003</v>
      </c>
      <c r="J622" s="18">
        <f t="shared" si="74"/>
        <v>9.9721600000000006</v>
      </c>
      <c r="L622" s="73" t="s">
        <v>274</v>
      </c>
      <c r="M622">
        <v>9</v>
      </c>
      <c r="N622" s="19"/>
      <c r="O622" s="19"/>
      <c r="P622">
        <v>12.4</v>
      </c>
      <c r="Q622" s="21" t="s">
        <v>245</v>
      </c>
      <c r="R622" s="15">
        <v>144</v>
      </c>
      <c r="S622" s="22"/>
      <c r="T622" s="22"/>
      <c r="U622" s="76"/>
      <c r="V622">
        <v>8.2352941176470594E-3</v>
      </c>
      <c r="W622" s="43" t="s">
        <v>212</v>
      </c>
      <c r="X622" s="72"/>
      <c r="Y622" s="16">
        <f t="shared" si="80"/>
        <v>12.4</v>
      </c>
      <c r="Z622" s="16">
        <f t="shared" si="75"/>
        <v>28.9</v>
      </c>
      <c r="AA622" s="16">
        <f t="shared" si="76"/>
        <v>58.7</v>
      </c>
      <c r="AB622" s="22">
        <f t="shared" si="77"/>
        <v>1.74</v>
      </c>
      <c r="AC622" s="15"/>
      <c r="AD622" s="22">
        <v>0.17319999999999999</v>
      </c>
      <c r="AE622" s="15"/>
      <c r="AF622" s="22">
        <f t="shared" si="78"/>
        <v>6.5</v>
      </c>
      <c r="AG622" s="22">
        <f t="shared" si="79"/>
        <v>1.55</v>
      </c>
      <c r="AH622" s="20"/>
      <c r="AI622" s="21"/>
      <c r="AJ622">
        <v>16.617252220000001</v>
      </c>
      <c r="AK622" s="22">
        <v>100</v>
      </c>
      <c r="AL622">
        <v>20.19251663</v>
      </c>
      <c r="AM622" s="22">
        <v>2</v>
      </c>
      <c r="AN622">
        <v>306.27448509999999</v>
      </c>
      <c r="AO622">
        <v>3.9062758149999999</v>
      </c>
      <c r="AP622" s="22">
        <v>2</v>
      </c>
      <c r="AQ622">
        <v>0</v>
      </c>
      <c r="AR622">
        <v>68.305557140000005</v>
      </c>
      <c r="AS622" s="25" t="s">
        <v>249</v>
      </c>
      <c r="AU622" t="s">
        <v>277</v>
      </c>
      <c r="AV622" s="21"/>
      <c r="AW622" s="21"/>
      <c r="AX622" s="75" t="s">
        <v>276</v>
      </c>
      <c r="AZ622" s="16"/>
      <c r="BA622">
        <v>4.5</v>
      </c>
      <c r="BB622">
        <v>3.82</v>
      </c>
      <c r="BC622">
        <v>2.25</v>
      </c>
      <c r="BD622" s="22"/>
      <c r="BE622" s="22"/>
      <c r="BF622">
        <v>7.84</v>
      </c>
      <c r="BG622" s="77">
        <v>39605.368055555555</v>
      </c>
      <c r="BH622" s="21" t="s">
        <v>309</v>
      </c>
      <c r="BI622">
        <v>39.130000000000003</v>
      </c>
      <c r="BJ622" s="25" t="s">
        <v>281</v>
      </c>
      <c r="BK622" s="15"/>
      <c r="BL622" s="19"/>
      <c r="BM622" s="15"/>
      <c r="BN622" s="15"/>
      <c r="BO622" s="22"/>
      <c r="BP622" s="22"/>
      <c r="BQ622" t="s">
        <v>305</v>
      </c>
      <c r="BR622" s="16">
        <v>27</v>
      </c>
      <c r="BT622" s="16">
        <v>0.19</v>
      </c>
      <c r="BU622" s="65"/>
      <c r="BV622">
        <v>60</v>
      </c>
    </row>
    <row r="623" spans="1:74">
      <c r="A623" s="19" t="s">
        <v>269</v>
      </c>
      <c r="B623" s="19">
        <v>1</v>
      </c>
      <c r="C623" t="s">
        <v>259</v>
      </c>
      <c r="D623">
        <v>1</v>
      </c>
      <c r="E623" s="15"/>
      <c r="F623" t="s">
        <v>283</v>
      </c>
      <c r="G623" t="s">
        <v>312</v>
      </c>
      <c r="H623" t="s">
        <v>242</v>
      </c>
      <c r="I623" s="17">
        <f t="shared" si="73"/>
        <v>54.314120000000003</v>
      </c>
      <c r="J623" s="18">
        <f t="shared" si="74"/>
        <v>9.9721600000000006</v>
      </c>
      <c r="L623" s="73" t="s">
        <v>274</v>
      </c>
      <c r="M623">
        <v>10</v>
      </c>
      <c r="N623" s="19"/>
      <c r="O623" s="19"/>
      <c r="P623">
        <v>4.5999999999999996</v>
      </c>
      <c r="Q623" s="21" t="s">
        <v>245</v>
      </c>
      <c r="R623" s="15">
        <v>144</v>
      </c>
      <c r="S623" s="22"/>
      <c r="T623" s="22"/>
      <c r="U623" s="76"/>
      <c r="V623">
        <v>2.6352941176470589E-2</v>
      </c>
      <c r="W623" s="43" t="s">
        <v>212</v>
      </c>
      <c r="X623" s="72"/>
      <c r="Y623" s="16">
        <f t="shared" si="80"/>
        <v>12.4</v>
      </c>
      <c r="Z623" s="16">
        <f t="shared" si="75"/>
        <v>28.9</v>
      </c>
      <c r="AA623" s="16">
        <f t="shared" si="76"/>
        <v>58.7</v>
      </c>
      <c r="AB623" s="22">
        <f t="shared" si="77"/>
        <v>1.74</v>
      </c>
      <c r="AC623" s="15"/>
      <c r="AD623" s="22">
        <v>0.17319999999999999</v>
      </c>
      <c r="AE623" s="15"/>
      <c r="AF623" s="22">
        <f t="shared" si="78"/>
        <v>6.5</v>
      </c>
      <c r="AG623" s="22">
        <f t="shared" si="79"/>
        <v>1.55</v>
      </c>
      <c r="AH623" s="20"/>
      <c r="AI623" s="21"/>
      <c r="AJ623">
        <v>16.840565420000001</v>
      </c>
      <c r="AK623" s="22">
        <v>100</v>
      </c>
      <c r="AL623">
        <v>20.160268940000002</v>
      </c>
      <c r="AM623" s="22">
        <v>2</v>
      </c>
      <c r="AN623">
        <v>320.1971456</v>
      </c>
      <c r="AO623">
        <v>3.8561877600000001</v>
      </c>
      <c r="AP623" s="22">
        <v>2</v>
      </c>
      <c r="AQ623">
        <v>0</v>
      </c>
      <c r="AR623">
        <v>67.970937000000006</v>
      </c>
      <c r="AS623" s="25" t="s">
        <v>249</v>
      </c>
      <c r="AU623" t="s">
        <v>277</v>
      </c>
      <c r="AV623" s="21"/>
      <c r="AW623" s="21"/>
      <c r="AX623" s="75" t="s">
        <v>276</v>
      </c>
      <c r="AZ623" s="16"/>
      <c r="BA623">
        <v>4.5</v>
      </c>
      <c r="BB623">
        <v>3.82</v>
      </c>
      <c r="BC623">
        <v>2.25</v>
      </c>
      <c r="BD623" s="22"/>
      <c r="BE623" s="22"/>
      <c r="BF623">
        <v>7.84</v>
      </c>
      <c r="BG623" s="77">
        <v>39605.368055555555</v>
      </c>
      <c r="BH623" s="21" t="s">
        <v>309</v>
      </c>
      <c r="BI623">
        <v>39.130000000000003</v>
      </c>
      <c r="BJ623" s="25" t="s">
        <v>281</v>
      </c>
      <c r="BK623" s="15"/>
      <c r="BL623" s="19"/>
      <c r="BM623" s="15"/>
      <c r="BN623" s="15"/>
      <c r="BO623" s="22"/>
      <c r="BP623" s="22"/>
      <c r="BQ623" t="s">
        <v>305</v>
      </c>
      <c r="BR623" s="16">
        <v>27</v>
      </c>
      <c r="BT623" s="16">
        <v>0.19</v>
      </c>
      <c r="BU623" s="65"/>
      <c r="BV623">
        <v>60</v>
      </c>
    </row>
    <row r="624" spans="1:74">
      <c r="A624" s="19" t="s">
        <v>269</v>
      </c>
      <c r="B624" s="19">
        <v>1</v>
      </c>
      <c r="C624" t="s">
        <v>259</v>
      </c>
      <c r="D624">
        <v>1</v>
      </c>
      <c r="E624" s="15"/>
      <c r="F624" t="s">
        <v>283</v>
      </c>
      <c r="G624" t="s">
        <v>312</v>
      </c>
      <c r="H624" t="s">
        <v>242</v>
      </c>
      <c r="I624" s="17">
        <f t="shared" si="73"/>
        <v>54.314120000000003</v>
      </c>
      <c r="J624" s="18">
        <f t="shared" si="74"/>
        <v>9.9721600000000006</v>
      </c>
      <c r="L624" s="73" t="s">
        <v>274</v>
      </c>
      <c r="M624">
        <v>11</v>
      </c>
      <c r="N624" s="19"/>
      <c r="O624" s="19"/>
      <c r="P624">
        <v>4.9000000000000004</v>
      </c>
      <c r="Q624" s="21" t="s">
        <v>245</v>
      </c>
      <c r="R624" s="15">
        <v>144</v>
      </c>
      <c r="S624" s="22"/>
      <c r="T624" s="22"/>
      <c r="U624" s="76"/>
      <c r="V624">
        <v>3.623529411764706E-2</v>
      </c>
      <c r="W624" s="43" t="s">
        <v>212</v>
      </c>
      <c r="X624" s="72"/>
      <c r="Y624" s="16">
        <f t="shared" si="80"/>
        <v>12.4</v>
      </c>
      <c r="Z624" s="16">
        <f t="shared" si="75"/>
        <v>28.9</v>
      </c>
      <c r="AA624" s="16">
        <f t="shared" si="76"/>
        <v>58.7</v>
      </c>
      <c r="AB624" s="22">
        <f t="shared" si="77"/>
        <v>1.74</v>
      </c>
      <c r="AC624" s="15"/>
      <c r="AD624" s="22">
        <v>0.17319999999999999</v>
      </c>
      <c r="AE624" s="15"/>
      <c r="AF624" s="22">
        <f t="shared" si="78"/>
        <v>6.5</v>
      </c>
      <c r="AG624" s="22">
        <f t="shared" si="79"/>
        <v>1.55</v>
      </c>
      <c r="AH624" s="20"/>
      <c r="AI624" s="21"/>
      <c r="AJ624">
        <v>17.16581219</v>
      </c>
      <c r="AK624" s="22">
        <v>100</v>
      </c>
      <c r="AL624">
        <v>20.37844587</v>
      </c>
      <c r="AM624" s="22">
        <v>2</v>
      </c>
      <c r="AN624">
        <v>336.15338659999998</v>
      </c>
      <c r="AO624">
        <v>3.9402990760000001</v>
      </c>
      <c r="AP624" s="22">
        <v>2</v>
      </c>
      <c r="AQ624">
        <v>0</v>
      </c>
      <c r="AR624">
        <v>66.57507004</v>
      </c>
      <c r="AS624" s="25" t="s">
        <v>249</v>
      </c>
      <c r="AU624" t="s">
        <v>277</v>
      </c>
      <c r="AV624" s="21"/>
      <c r="AW624" s="21"/>
      <c r="AX624" s="75" t="s">
        <v>276</v>
      </c>
      <c r="AZ624" s="16"/>
      <c r="BA624">
        <v>4.5</v>
      </c>
      <c r="BB624">
        <v>3.82</v>
      </c>
      <c r="BC624">
        <v>2.25</v>
      </c>
      <c r="BD624" s="22"/>
      <c r="BE624" s="22"/>
      <c r="BF624">
        <v>7.84</v>
      </c>
      <c r="BG624" s="77">
        <v>39605.368055555555</v>
      </c>
      <c r="BH624" s="21" t="s">
        <v>309</v>
      </c>
      <c r="BI624">
        <v>39.130000000000003</v>
      </c>
      <c r="BJ624" s="25" t="s">
        <v>281</v>
      </c>
      <c r="BK624" s="15"/>
      <c r="BL624" s="19"/>
      <c r="BM624" s="15"/>
      <c r="BN624" s="15"/>
      <c r="BO624" s="22"/>
      <c r="BP624" s="22"/>
      <c r="BQ624" t="s">
        <v>305</v>
      </c>
      <c r="BR624" s="16">
        <v>27</v>
      </c>
      <c r="BT624" s="16">
        <v>0.19</v>
      </c>
      <c r="BU624" s="65"/>
      <c r="BV624">
        <v>60</v>
      </c>
    </row>
    <row r="625" spans="1:74">
      <c r="A625" s="19" t="s">
        <v>269</v>
      </c>
      <c r="B625" s="19">
        <v>1</v>
      </c>
      <c r="C625" t="s">
        <v>259</v>
      </c>
      <c r="D625">
        <v>1</v>
      </c>
      <c r="E625" s="15"/>
      <c r="F625" t="s">
        <v>283</v>
      </c>
      <c r="G625" t="s">
        <v>312</v>
      </c>
      <c r="H625" t="s">
        <v>243</v>
      </c>
      <c r="I625" s="17">
        <f t="shared" si="73"/>
        <v>54.314120000000003</v>
      </c>
      <c r="J625" s="18">
        <f t="shared" si="74"/>
        <v>9.9721600000000006</v>
      </c>
      <c r="L625" s="73" t="s">
        <v>274</v>
      </c>
      <c r="M625">
        <v>1</v>
      </c>
      <c r="N625" s="19"/>
      <c r="O625" s="19"/>
      <c r="P625">
        <v>4.4000000000000004</v>
      </c>
      <c r="Q625" s="21" t="s">
        <v>245</v>
      </c>
      <c r="R625" s="15">
        <v>144</v>
      </c>
      <c r="S625" s="22"/>
      <c r="T625" s="22"/>
      <c r="U625" s="76"/>
      <c r="V625">
        <v>0.9709411764705882</v>
      </c>
      <c r="W625" s="43" t="s">
        <v>212</v>
      </c>
      <c r="X625" s="72"/>
      <c r="Y625" s="16">
        <f t="shared" si="80"/>
        <v>12.4</v>
      </c>
      <c r="Z625" s="16">
        <f t="shared" si="75"/>
        <v>28.9</v>
      </c>
      <c r="AA625" s="16">
        <f t="shared" si="76"/>
        <v>58.7</v>
      </c>
      <c r="AB625" s="22">
        <f t="shared" si="77"/>
        <v>1.74</v>
      </c>
      <c r="AC625" s="15"/>
      <c r="AD625" s="22">
        <v>0.17319999999999999</v>
      </c>
      <c r="AE625" s="15"/>
      <c r="AF625" s="22">
        <f t="shared" si="78"/>
        <v>6.5</v>
      </c>
      <c r="AG625" s="22">
        <f t="shared" si="79"/>
        <v>1.55</v>
      </c>
      <c r="AH625" s="20"/>
      <c r="AI625" s="21"/>
      <c r="AJ625">
        <v>22.691500000000001</v>
      </c>
      <c r="AK625" s="22">
        <v>100</v>
      </c>
      <c r="AL625">
        <v>22.673162959999999</v>
      </c>
      <c r="AM625" s="22">
        <v>2</v>
      </c>
      <c r="AN625">
        <v>757.2305556</v>
      </c>
      <c r="AO625">
        <v>5.0952333330000004</v>
      </c>
      <c r="AP625" s="22">
        <v>2</v>
      </c>
      <c r="AQ625">
        <v>0</v>
      </c>
      <c r="AR625">
        <v>53.987118520000003</v>
      </c>
      <c r="AS625" s="25" t="s">
        <v>249</v>
      </c>
      <c r="AU625" t="s">
        <v>277</v>
      </c>
      <c r="AV625" s="21"/>
      <c r="AW625" s="21"/>
      <c r="AX625" s="75" t="s">
        <v>276</v>
      </c>
      <c r="AZ625" s="16"/>
      <c r="BA625">
        <v>4.5</v>
      </c>
      <c r="BB625">
        <v>3.82</v>
      </c>
      <c r="BC625">
        <v>2.25</v>
      </c>
      <c r="BD625" s="22"/>
      <c r="BE625" s="22"/>
      <c r="BF625">
        <v>7.84</v>
      </c>
      <c r="BG625" s="77">
        <v>39605.381944444445</v>
      </c>
      <c r="BH625" s="21" t="s">
        <v>309</v>
      </c>
      <c r="BI625">
        <v>39.130000000000003</v>
      </c>
      <c r="BJ625" s="25" t="s">
        <v>281</v>
      </c>
      <c r="BK625" s="15"/>
      <c r="BL625" s="19"/>
      <c r="BM625" s="15"/>
      <c r="BN625" s="15"/>
      <c r="BO625" s="22"/>
      <c r="BP625" s="22"/>
      <c r="BQ625" t="s">
        <v>305</v>
      </c>
      <c r="BR625" s="16">
        <v>27</v>
      </c>
      <c r="BT625" s="16">
        <v>0.19</v>
      </c>
      <c r="BU625" s="65"/>
      <c r="BV625">
        <v>60</v>
      </c>
    </row>
    <row r="626" spans="1:74">
      <c r="A626" s="19" t="s">
        <v>269</v>
      </c>
      <c r="B626" s="19">
        <v>1</v>
      </c>
      <c r="C626" t="s">
        <v>259</v>
      </c>
      <c r="D626">
        <v>1</v>
      </c>
      <c r="E626" s="15"/>
      <c r="F626" t="s">
        <v>283</v>
      </c>
      <c r="G626" t="s">
        <v>312</v>
      </c>
      <c r="H626" t="s">
        <v>243</v>
      </c>
      <c r="I626" s="17">
        <f t="shared" si="73"/>
        <v>54.314120000000003</v>
      </c>
      <c r="J626" s="18">
        <f t="shared" si="74"/>
        <v>9.9721600000000006</v>
      </c>
      <c r="L626" s="73" t="s">
        <v>274</v>
      </c>
      <c r="M626">
        <v>2</v>
      </c>
      <c r="N626" s="19"/>
      <c r="O626" s="19"/>
      <c r="P626">
        <v>5.5</v>
      </c>
      <c r="Q626" s="21" t="s">
        <v>245</v>
      </c>
      <c r="R626" s="15">
        <v>144</v>
      </c>
      <c r="S626" s="22"/>
      <c r="T626" s="22"/>
      <c r="U626" s="76"/>
      <c r="V626">
        <v>0.21411764705882352</v>
      </c>
      <c r="W626" s="43" t="s">
        <v>212</v>
      </c>
      <c r="X626" s="72"/>
      <c r="Y626" s="16">
        <f t="shared" si="80"/>
        <v>12.4</v>
      </c>
      <c r="Z626" s="16">
        <f t="shared" si="75"/>
        <v>28.9</v>
      </c>
      <c r="AA626" s="16">
        <f t="shared" si="76"/>
        <v>58.7</v>
      </c>
      <c r="AB626" s="22">
        <f t="shared" si="77"/>
        <v>1.74</v>
      </c>
      <c r="AC626" s="15"/>
      <c r="AD626" s="22">
        <v>0.17319999999999999</v>
      </c>
      <c r="AE626" s="15"/>
      <c r="AF626" s="22">
        <f t="shared" si="78"/>
        <v>6.5</v>
      </c>
      <c r="AG626" s="22">
        <f t="shared" si="79"/>
        <v>1.55</v>
      </c>
      <c r="AH626" s="20"/>
      <c r="AI626" s="21"/>
      <c r="AJ626">
        <v>20.863371669999999</v>
      </c>
      <c r="AK626" s="22">
        <v>100</v>
      </c>
      <c r="AL626">
        <v>24.01140667</v>
      </c>
      <c r="AM626" s="22">
        <v>2</v>
      </c>
      <c r="AN626">
        <v>549.97270000000003</v>
      </c>
      <c r="AO626">
        <v>5.2018038329999996</v>
      </c>
      <c r="AP626" s="22">
        <v>2</v>
      </c>
      <c r="AQ626">
        <v>0</v>
      </c>
      <c r="AR626">
        <v>56.683048329999998</v>
      </c>
      <c r="AS626" s="25" t="s">
        <v>249</v>
      </c>
      <c r="AU626" t="s">
        <v>277</v>
      </c>
      <c r="AV626" s="21"/>
      <c r="AW626" s="21"/>
      <c r="AX626" s="75" t="s">
        <v>276</v>
      </c>
      <c r="AZ626" s="16"/>
      <c r="BA626">
        <v>4.5</v>
      </c>
      <c r="BB626">
        <v>3.82</v>
      </c>
      <c r="BC626">
        <v>2.25</v>
      </c>
      <c r="BD626" s="22"/>
      <c r="BE626" s="22"/>
      <c r="BF626">
        <v>7.84</v>
      </c>
      <c r="BG626" s="77">
        <v>39605.381944444445</v>
      </c>
      <c r="BH626" s="21" t="s">
        <v>309</v>
      </c>
      <c r="BI626">
        <v>39.130000000000003</v>
      </c>
      <c r="BJ626" s="25" t="s">
        <v>281</v>
      </c>
      <c r="BK626" s="15"/>
      <c r="BL626" s="19"/>
      <c r="BM626" s="15"/>
      <c r="BN626" s="15"/>
      <c r="BO626" s="22"/>
      <c r="BP626" s="22"/>
      <c r="BQ626" t="s">
        <v>305</v>
      </c>
      <c r="BR626" s="16">
        <v>27</v>
      </c>
      <c r="BT626" s="16">
        <v>0.19</v>
      </c>
      <c r="BU626" s="65"/>
      <c r="BV626">
        <v>60</v>
      </c>
    </row>
    <row r="627" spans="1:74">
      <c r="A627" s="19" t="s">
        <v>269</v>
      </c>
      <c r="B627" s="19">
        <v>1</v>
      </c>
      <c r="C627" t="s">
        <v>259</v>
      </c>
      <c r="D627">
        <v>1</v>
      </c>
      <c r="E627" s="15"/>
      <c r="F627" t="s">
        <v>283</v>
      </c>
      <c r="G627" t="s">
        <v>312</v>
      </c>
      <c r="H627" t="s">
        <v>243</v>
      </c>
      <c r="I627" s="17">
        <f t="shared" ref="I627:I690" si="81">IF(D627=2,53.91766,54.31412)</f>
        <v>54.314120000000003</v>
      </c>
      <c r="J627" s="18">
        <f t="shared" ref="J627:J690" si="82">IF(D627=2,9.94488,9.97216)</f>
        <v>9.9721600000000006</v>
      </c>
      <c r="L627" s="73" t="s">
        <v>274</v>
      </c>
      <c r="M627">
        <v>3</v>
      </c>
      <c r="N627" s="19"/>
      <c r="O627" s="19"/>
      <c r="P627">
        <v>12.9</v>
      </c>
      <c r="Q627" s="21" t="s">
        <v>245</v>
      </c>
      <c r="R627" s="15">
        <v>144</v>
      </c>
      <c r="S627" s="22"/>
      <c r="T627" s="22"/>
      <c r="U627" s="76"/>
      <c r="V627">
        <v>3.7058823529411762E-2</v>
      </c>
      <c r="W627" s="43" t="s">
        <v>212</v>
      </c>
      <c r="X627" s="72"/>
      <c r="Y627" s="16">
        <f t="shared" si="80"/>
        <v>12.4</v>
      </c>
      <c r="Z627" s="16">
        <f t="shared" ref="Z627:Z690" si="83">IF(D627=2,5.4,28.9)</f>
        <v>28.9</v>
      </c>
      <c r="AA627" s="16">
        <f t="shared" ref="AA627:AA690" si="84">IF(D627=2,91.3,58.7)</f>
        <v>58.7</v>
      </c>
      <c r="AB627" s="22">
        <f t="shared" ref="AB627:AB690" si="85">IF(D627=2,3.65,1.74)</f>
        <v>1.74</v>
      </c>
      <c r="AC627" s="15"/>
      <c r="AD627" s="22">
        <v>0.17319999999999999</v>
      </c>
      <c r="AE627" s="15"/>
      <c r="AF627" s="22">
        <f t="shared" ref="AF627:AF690" si="86">IF(D627=2,5.8,6.5)</f>
        <v>6.5</v>
      </c>
      <c r="AG627" s="22">
        <f t="shared" ref="AG627:AG690" si="87">IF(D627=2,1.4,1.55)</f>
        <v>1.55</v>
      </c>
      <c r="AH627" s="20"/>
      <c r="AI627" s="21"/>
      <c r="AJ627">
        <v>17.027240580000001</v>
      </c>
      <c r="AK627" s="22">
        <v>100</v>
      </c>
      <c r="AL627">
        <v>20.57662899</v>
      </c>
      <c r="AM627" s="22">
        <v>2</v>
      </c>
      <c r="AN627">
        <v>276.77710339999999</v>
      </c>
      <c r="AO627">
        <v>4.3494330430000003</v>
      </c>
      <c r="AP627" s="22">
        <v>2</v>
      </c>
      <c r="AQ627">
        <v>0</v>
      </c>
      <c r="AR627">
        <v>67.514246380000003</v>
      </c>
      <c r="AS627" s="25" t="s">
        <v>249</v>
      </c>
      <c r="AU627" t="s">
        <v>277</v>
      </c>
      <c r="AV627" s="21"/>
      <c r="AW627" s="21"/>
      <c r="AX627" s="75" t="s">
        <v>276</v>
      </c>
      <c r="AZ627" s="16"/>
      <c r="BA627">
        <v>4.5</v>
      </c>
      <c r="BB627">
        <v>3.82</v>
      </c>
      <c r="BC627">
        <v>2.25</v>
      </c>
      <c r="BD627" s="22"/>
      <c r="BE627" s="22"/>
      <c r="BF627">
        <v>7.84</v>
      </c>
      <c r="BG627" s="77">
        <v>39605.381944444445</v>
      </c>
      <c r="BH627" s="21" t="s">
        <v>309</v>
      </c>
      <c r="BI627">
        <v>39.130000000000003</v>
      </c>
      <c r="BJ627" s="25" t="s">
        <v>281</v>
      </c>
      <c r="BK627" s="15"/>
      <c r="BL627" s="19"/>
      <c r="BM627" s="15"/>
      <c r="BN627" s="15"/>
      <c r="BO627" s="22"/>
      <c r="BP627" s="22"/>
      <c r="BQ627" t="s">
        <v>305</v>
      </c>
      <c r="BR627" s="16">
        <v>27</v>
      </c>
      <c r="BT627" s="16">
        <v>0.19</v>
      </c>
      <c r="BU627" s="65"/>
      <c r="BV627">
        <v>60</v>
      </c>
    </row>
    <row r="628" spans="1:74">
      <c r="A628" s="19" t="s">
        <v>269</v>
      </c>
      <c r="B628" s="19">
        <v>1</v>
      </c>
      <c r="C628" t="s">
        <v>259</v>
      </c>
      <c r="D628">
        <v>1</v>
      </c>
      <c r="E628" s="15"/>
      <c r="F628" t="s">
        <v>283</v>
      </c>
      <c r="G628" t="s">
        <v>312</v>
      </c>
      <c r="H628" t="s">
        <v>243</v>
      </c>
      <c r="I628" s="17">
        <f t="shared" si="81"/>
        <v>54.314120000000003</v>
      </c>
      <c r="J628" s="18">
        <f t="shared" si="82"/>
        <v>9.9721600000000006</v>
      </c>
      <c r="L628" s="73" t="s">
        <v>274</v>
      </c>
      <c r="M628">
        <v>4</v>
      </c>
      <c r="N628" s="19"/>
      <c r="O628" s="19"/>
      <c r="P628">
        <v>5.2</v>
      </c>
      <c r="Q628" s="21" t="s">
        <v>245</v>
      </c>
      <c r="R628" s="15">
        <v>144</v>
      </c>
      <c r="S628" s="22"/>
      <c r="T628" s="22"/>
      <c r="U628" s="76"/>
      <c r="V628">
        <v>0.12352941176470589</v>
      </c>
      <c r="W628" s="43" t="s">
        <v>212</v>
      </c>
      <c r="X628" s="72"/>
      <c r="Y628" s="16">
        <f t="shared" si="80"/>
        <v>12.4</v>
      </c>
      <c r="Z628" s="16">
        <f t="shared" si="83"/>
        <v>28.9</v>
      </c>
      <c r="AA628" s="16">
        <f t="shared" si="84"/>
        <v>58.7</v>
      </c>
      <c r="AB628" s="22">
        <f t="shared" si="85"/>
        <v>1.74</v>
      </c>
      <c r="AC628" s="15"/>
      <c r="AD628" s="22">
        <v>0.17319999999999999</v>
      </c>
      <c r="AE628" s="15"/>
      <c r="AF628" s="22">
        <f t="shared" si="86"/>
        <v>6.5</v>
      </c>
      <c r="AG628" s="22">
        <f t="shared" si="87"/>
        <v>1.55</v>
      </c>
      <c r="AH628" s="20"/>
      <c r="AI628" s="21"/>
      <c r="AJ628">
        <v>17.328370410000002</v>
      </c>
      <c r="AK628" s="22">
        <v>100</v>
      </c>
      <c r="AL628">
        <v>20.593354439999999</v>
      </c>
      <c r="AM628" s="22">
        <v>2</v>
      </c>
      <c r="AN628">
        <v>357.64939809999998</v>
      </c>
      <c r="AO628">
        <v>4.4324437870000004</v>
      </c>
      <c r="AP628" s="22">
        <v>2</v>
      </c>
      <c r="AQ628">
        <v>0</v>
      </c>
      <c r="AR628">
        <v>67.450666269999999</v>
      </c>
      <c r="AS628" s="25" t="s">
        <v>249</v>
      </c>
      <c r="AU628" t="s">
        <v>277</v>
      </c>
      <c r="AV628" s="21"/>
      <c r="AW628" s="21"/>
      <c r="AX628" s="75" t="s">
        <v>276</v>
      </c>
      <c r="AZ628" s="16"/>
      <c r="BA628">
        <v>4.5</v>
      </c>
      <c r="BB628">
        <v>3.82</v>
      </c>
      <c r="BC628">
        <v>2.25</v>
      </c>
      <c r="BD628" s="22"/>
      <c r="BE628" s="22"/>
      <c r="BF628">
        <v>7.84</v>
      </c>
      <c r="BG628" s="77">
        <v>39605.381944444445</v>
      </c>
      <c r="BH628" s="21" t="s">
        <v>309</v>
      </c>
      <c r="BI628">
        <v>39.130000000000003</v>
      </c>
      <c r="BJ628" s="25" t="s">
        <v>281</v>
      </c>
      <c r="BK628" s="15"/>
      <c r="BL628" s="19"/>
      <c r="BM628" s="15"/>
      <c r="BN628" s="15"/>
      <c r="BO628" s="22"/>
      <c r="BP628" s="22"/>
      <c r="BQ628" t="s">
        <v>305</v>
      </c>
      <c r="BR628" s="16">
        <v>27</v>
      </c>
      <c r="BT628" s="16">
        <v>0.19</v>
      </c>
      <c r="BU628" s="65"/>
      <c r="BV628">
        <v>60</v>
      </c>
    </row>
    <row r="629" spans="1:74">
      <c r="A629" s="19" t="s">
        <v>269</v>
      </c>
      <c r="B629" s="19">
        <v>1</v>
      </c>
      <c r="C629" t="s">
        <v>259</v>
      </c>
      <c r="D629">
        <v>1</v>
      </c>
      <c r="E629" s="15"/>
      <c r="F629" t="s">
        <v>283</v>
      </c>
      <c r="G629" t="s">
        <v>312</v>
      </c>
      <c r="H629" t="s">
        <v>243</v>
      </c>
      <c r="I629" s="17">
        <f t="shared" si="81"/>
        <v>54.314120000000003</v>
      </c>
      <c r="J629" s="18">
        <f t="shared" si="82"/>
        <v>9.9721600000000006</v>
      </c>
      <c r="L629" s="73" t="s">
        <v>274</v>
      </c>
      <c r="M629">
        <v>5</v>
      </c>
      <c r="N629" s="19"/>
      <c r="O629" s="19"/>
      <c r="P629">
        <v>5.8</v>
      </c>
      <c r="Q629" s="21" t="s">
        <v>245</v>
      </c>
      <c r="R629" s="15">
        <v>144</v>
      </c>
      <c r="S629" s="22"/>
      <c r="T629" s="22"/>
      <c r="U629" s="76"/>
      <c r="V629">
        <v>0.12188235294117647</v>
      </c>
      <c r="W629" s="43" t="s">
        <v>212</v>
      </c>
      <c r="X629" s="72"/>
      <c r="Y629" s="16">
        <f t="shared" si="80"/>
        <v>12.4</v>
      </c>
      <c r="Z629" s="16">
        <f t="shared" si="83"/>
        <v>28.9</v>
      </c>
      <c r="AA629" s="16">
        <f t="shared" si="84"/>
        <v>58.7</v>
      </c>
      <c r="AB629" s="22">
        <f t="shared" si="85"/>
        <v>1.74</v>
      </c>
      <c r="AC629" s="15"/>
      <c r="AD629" s="22">
        <v>0.17319999999999999</v>
      </c>
      <c r="AE629" s="15"/>
      <c r="AF629" s="22">
        <f t="shared" si="86"/>
        <v>6.5</v>
      </c>
      <c r="AG629" s="22">
        <f t="shared" si="87"/>
        <v>1.55</v>
      </c>
      <c r="AH629" s="20"/>
      <c r="AI629" s="21"/>
      <c r="AJ629">
        <v>17.68768571</v>
      </c>
      <c r="AK629" s="22">
        <v>100</v>
      </c>
      <c r="AL629">
        <v>21.31374778</v>
      </c>
      <c r="AM629" s="22">
        <v>2</v>
      </c>
      <c r="AN629">
        <v>388.2788693</v>
      </c>
      <c r="AO629">
        <v>4.6731219700000004</v>
      </c>
      <c r="AP629" s="22">
        <v>2</v>
      </c>
      <c r="AQ629">
        <v>0</v>
      </c>
      <c r="AR629">
        <v>65.352675860000005</v>
      </c>
      <c r="AS629" s="25" t="s">
        <v>249</v>
      </c>
      <c r="AU629" t="s">
        <v>277</v>
      </c>
      <c r="AV629" s="21"/>
      <c r="AW629" s="21"/>
      <c r="AX629" s="75" t="s">
        <v>276</v>
      </c>
      <c r="AZ629" s="16"/>
      <c r="BA629">
        <v>4.5</v>
      </c>
      <c r="BB629">
        <v>3.82</v>
      </c>
      <c r="BC629">
        <v>2.25</v>
      </c>
      <c r="BD629" s="22"/>
      <c r="BE629" s="22"/>
      <c r="BF629">
        <v>7.84</v>
      </c>
      <c r="BG629" s="77">
        <v>39605.381944444445</v>
      </c>
      <c r="BH629" s="21" t="s">
        <v>309</v>
      </c>
      <c r="BI629">
        <v>39.130000000000003</v>
      </c>
      <c r="BJ629" s="25" t="s">
        <v>281</v>
      </c>
      <c r="BK629" s="15"/>
      <c r="BL629" s="19"/>
      <c r="BM629" s="15"/>
      <c r="BN629" s="15"/>
      <c r="BO629" s="22"/>
      <c r="BP629" s="22"/>
      <c r="BQ629" t="s">
        <v>305</v>
      </c>
      <c r="BR629" s="16">
        <v>27</v>
      </c>
      <c r="BT629" s="16">
        <v>0.19</v>
      </c>
      <c r="BU629" s="65"/>
      <c r="BV629">
        <v>60</v>
      </c>
    </row>
    <row r="630" spans="1:74">
      <c r="A630" s="19" t="s">
        <v>269</v>
      </c>
      <c r="B630" s="19">
        <v>1</v>
      </c>
      <c r="C630" t="s">
        <v>259</v>
      </c>
      <c r="D630">
        <v>1</v>
      </c>
      <c r="E630" s="15"/>
      <c r="F630" t="s">
        <v>283</v>
      </c>
      <c r="G630" t="s">
        <v>312</v>
      </c>
      <c r="H630" t="s">
        <v>243</v>
      </c>
      <c r="I630" s="17">
        <f t="shared" si="81"/>
        <v>54.314120000000003</v>
      </c>
      <c r="J630" s="18">
        <f t="shared" si="82"/>
        <v>9.9721600000000006</v>
      </c>
      <c r="L630" s="73" t="s">
        <v>274</v>
      </c>
      <c r="M630">
        <v>6</v>
      </c>
      <c r="N630" s="19"/>
      <c r="O630" s="19"/>
      <c r="P630">
        <v>12.6</v>
      </c>
      <c r="Q630" s="21" t="s">
        <v>245</v>
      </c>
      <c r="R630" s="15">
        <v>144</v>
      </c>
      <c r="S630" s="22"/>
      <c r="T630" s="22"/>
      <c r="U630" s="76"/>
      <c r="V630">
        <v>2.3882352941176473E-2</v>
      </c>
      <c r="W630" s="43" t="s">
        <v>212</v>
      </c>
      <c r="X630" s="72"/>
      <c r="Y630" s="16">
        <f t="shared" ref="Y630:Y693" si="88">IF(D630=2,3.3,12.4)</f>
        <v>12.4</v>
      </c>
      <c r="Z630" s="16">
        <f t="shared" si="83"/>
        <v>28.9</v>
      </c>
      <c r="AA630" s="16">
        <f t="shared" si="84"/>
        <v>58.7</v>
      </c>
      <c r="AB630" s="22">
        <f t="shared" si="85"/>
        <v>1.74</v>
      </c>
      <c r="AC630" s="15"/>
      <c r="AD630" s="22">
        <v>0.17319999999999999</v>
      </c>
      <c r="AE630" s="15"/>
      <c r="AF630" s="22">
        <f t="shared" si="86"/>
        <v>6.5</v>
      </c>
      <c r="AG630" s="22">
        <f t="shared" si="87"/>
        <v>1.55</v>
      </c>
      <c r="AH630" s="20"/>
      <c r="AI630" s="21"/>
      <c r="AJ630">
        <v>16.429385660000001</v>
      </c>
      <c r="AK630" s="22">
        <v>100</v>
      </c>
      <c r="AL630">
        <v>20.26035735</v>
      </c>
      <c r="AM630" s="22">
        <v>2</v>
      </c>
      <c r="AN630">
        <v>297.32545290000002</v>
      </c>
      <c r="AO630">
        <v>4.2757089959999997</v>
      </c>
      <c r="AP630" s="22">
        <v>2</v>
      </c>
      <c r="AQ630">
        <v>0</v>
      </c>
      <c r="AR630">
        <v>69.841973839999994</v>
      </c>
      <c r="AS630" s="25" t="s">
        <v>249</v>
      </c>
      <c r="AU630" t="s">
        <v>277</v>
      </c>
      <c r="AV630" s="21"/>
      <c r="AW630" s="21"/>
      <c r="AX630" s="75" t="s">
        <v>276</v>
      </c>
      <c r="AZ630" s="16"/>
      <c r="BA630">
        <v>4.5</v>
      </c>
      <c r="BB630">
        <v>3.82</v>
      </c>
      <c r="BC630">
        <v>2.25</v>
      </c>
      <c r="BD630" s="22"/>
      <c r="BE630" s="22"/>
      <c r="BF630">
        <v>7.84</v>
      </c>
      <c r="BG630" s="77">
        <v>39605.381944444445</v>
      </c>
      <c r="BH630" s="21" t="s">
        <v>309</v>
      </c>
      <c r="BI630">
        <v>39.130000000000003</v>
      </c>
      <c r="BJ630" s="25" t="s">
        <v>281</v>
      </c>
      <c r="BK630" s="15"/>
      <c r="BL630" s="19"/>
      <c r="BM630" s="15"/>
      <c r="BN630" s="15"/>
      <c r="BO630" s="22"/>
      <c r="BP630" s="22"/>
      <c r="BQ630" t="s">
        <v>305</v>
      </c>
      <c r="BR630" s="16">
        <v>27</v>
      </c>
      <c r="BT630" s="16">
        <v>0.19</v>
      </c>
      <c r="BU630" s="65"/>
      <c r="BV630">
        <v>60</v>
      </c>
    </row>
    <row r="631" spans="1:74">
      <c r="A631" s="19" t="s">
        <v>269</v>
      </c>
      <c r="B631" s="19">
        <v>1</v>
      </c>
      <c r="C631" t="s">
        <v>259</v>
      </c>
      <c r="D631">
        <v>1</v>
      </c>
      <c r="E631" s="15"/>
      <c r="F631" t="s">
        <v>283</v>
      </c>
      <c r="G631" t="s">
        <v>312</v>
      </c>
      <c r="H631" t="s">
        <v>243</v>
      </c>
      <c r="I631" s="17">
        <f t="shared" si="81"/>
        <v>54.314120000000003</v>
      </c>
      <c r="J631" s="18">
        <f t="shared" si="82"/>
        <v>9.9721600000000006</v>
      </c>
      <c r="L631" s="73" t="s">
        <v>274</v>
      </c>
      <c r="M631">
        <v>7</v>
      </c>
      <c r="N631" s="19"/>
      <c r="O631" s="19"/>
      <c r="P631">
        <v>6</v>
      </c>
      <c r="Q631" s="21" t="s">
        <v>245</v>
      </c>
      <c r="R631" s="15">
        <v>144</v>
      </c>
      <c r="S631" s="22"/>
      <c r="T631" s="22"/>
      <c r="U631" s="76"/>
      <c r="V631">
        <v>5.7647058823529419E-2</v>
      </c>
      <c r="W631" s="43" t="s">
        <v>212</v>
      </c>
      <c r="X631" s="72"/>
      <c r="Y631" s="16">
        <f t="shared" si="88"/>
        <v>12.4</v>
      </c>
      <c r="Z631" s="16">
        <f t="shared" si="83"/>
        <v>28.9</v>
      </c>
      <c r="AA631" s="16">
        <f t="shared" si="84"/>
        <v>58.7</v>
      </c>
      <c r="AB631" s="22">
        <f t="shared" si="85"/>
        <v>1.74</v>
      </c>
      <c r="AC631" s="15"/>
      <c r="AD631" s="22">
        <v>0.17319999999999999</v>
      </c>
      <c r="AE631" s="15"/>
      <c r="AF631" s="22">
        <f t="shared" si="86"/>
        <v>6.5</v>
      </c>
      <c r="AG631" s="22">
        <f t="shared" si="87"/>
        <v>1.55</v>
      </c>
      <c r="AH631" s="20"/>
      <c r="AI631" s="21"/>
      <c r="AJ631">
        <v>16.91286667</v>
      </c>
      <c r="AK631" s="22">
        <v>100</v>
      </c>
      <c r="AL631">
        <v>20.313075560000001</v>
      </c>
      <c r="AM631" s="22">
        <v>2</v>
      </c>
      <c r="AN631">
        <v>345.40374400000002</v>
      </c>
      <c r="AO631">
        <v>4.2475168889999999</v>
      </c>
      <c r="AP631" s="22">
        <v>2</v>
      </c>
      <c r="AQ631">
        <v>0</v>
      </c>
      <c r="AR631">
        <v>68.161688249999997</v>
      </c>
      <c r="AS631" s="25" t="s">
        <v>249</v>
      </c>
      <c r="AU631" t="s">
        <v>277</v>
      </c>
      <c r="AV631" s="21"/>
      <c r="AW631" s="21"/>
      <c r="AX631" s="75" t="s">
        <v>276</v>
      </c>
      <c r="AZ631" s="16"/>
      <c r="BA631">
        <v>4.5</v>
      </c>
      <c r="BB631">
        <v>3.82</v>
      </c>
      <c r="BC631">
        <v>2.25</v>
      </c>
      <c r="BD631" s="22"/>
      <c r="BE631" s="22"/>
      <c r="BF631">
        <v>7.84</v>
      </c>
      <c r="BG631" s="77">
        <v>39605.381944444445</v>
      </c>
      <c r="BH631" s="21" t="s">
        <v>309</v>
      </c>
      <c r="BI631">
        <v>39.130000000000003</v>
      </c>
      <c r="BJ631" s="25" t="s">
        <v>281</v>
      </c>
      <c r="BK631" s="15"/>
      <c r="BL631" s="19"/>
      <c r="BM631" s="15"/>
      <c r="BN631" s="15"/>
      <c r="BO631" s="22"/>
      <c r="BP631" s="22"/>
      <c r="BQ631" t="s">
        <v>305</v>
      </c>
      <c r="BR631" s="16">
        <v>27</v>
      </c>
      <c r="BT631" s="16">
        <v>0.19</v>
      </c>
      <c r="BU631" s="65"/>
      <c r="BV631">
        <v>60</v>
      </c>
    </row>
    <row r="632" spans="1:74">
      <c r="A632" s="19" t="s">
        <v>269</v>
      </c>
      <c r="B632" s="19">
        <v>1</v>
      </c>
      <c r="C632" t="s">
        <v>259</v>
      </c>
      <c r="D632">
        <v>1</v>
      </c>
      <c r="E632" s="15"/>
      <c r="F632" t="s">
        <v>283</v>
      </c>
      <c r="G632" t="s">
        <v>312</v>
      </c>
      <c r="H632" t="s">
        <v>243</v>
      </c>
      <c r="I632" s="17">
        <f t="shared" si="81"/>
        <v>54.314120000000003</v>
      </c>
      <c r="J632" s="18">
        <f t="shared" si="82"/>
        <v>9.9721600000000006</v>
      </c>
      <c r="L632" s="73" t="s">
        <v>274</v>
      </c>
      <c r="M632">
        <v>8</v>
      </c>
      <c r="N632" s="19"/>
      <c r="O632" s="19"/>
      <c r="P632">
        <v>6.1</v>
      </c>
      <c r="Q632" s="21" t="s">
        <v>245</v>
      </c>
      <c r="R632" s="15">
        <v>144</v>
      </c>
      <c r="S632" s="22"/>
      <c r="T632" s="22"/>
      <c r="U632" s="76"/>
      <c r="V632">
        <v>4.4470588235294116E-2</v>
      </c>
      <c r="W632" s="43" t="s">
        <v>212</v>
      </c>
      <c r="X632" s="72"/>
      <c r="Y632" s="16">
        <f t="shared" si="88"/>
        <v>12.4</v>
      </c>
      <c r="Z632" s="16">
        <f t="shared" si="83"/>
        <v>28.9</v>
      </c>
      <c r="AA632" s="16">
        <f t="shared" si="84"/>
        <v>58.7</v>
      </c>
      <c r="AB632" s="22">
        <f t="shared" si="85"/>
        <v>1.74</v>
      </c>
      <c r="AC632" s="15"/>
      <c r="AD632" s="22">
        <v>0.17319999999999999</v>
      </c>
      <c r="AE632" s="15"/>
      <c r="AF632" s="22">
        <f t="shared" si="86"/>
        <v>6.5</v>
      </c>
      <c r="AG632" s="22">
        <f t="shared" si="87"/>
        <v>1.55</v>
      </c>
      <c r="AH632" s="20"/>
      <c r="AI632" s="21"/>
      <c r="AJ632">
        <v>17.272815059999999</v>
      </c>
      <c r="AK632" s="22">
        <v>100</v>
      </c>
      <c r="AL632">
        <v>20.775293749999999</v>
      </c>
      <c r="AM632" s="22">
        <v>2</v>
      </c>
      <c r="AN632">
        <v>354.44522490000003</v>
      </c>
      <c r="AO632">
        <v>4.3472412499999997</v>
      </c>
      <c r="AP632" s="22">
        <v>2</v>
      </c>
      <c r="AQ632">
        <v>0</v>
      </c>
      <c r="AR632">
        <v>66.082316759999998</v>
      </c>
      <c r="AS632" s="25" t="s">
        <v>249</v>
      </c>
      <c r="AU632" t="s">
        <v>277</v>
      </c>
      <c r="AV632" s="21"/>
      <c r="AW632" s="21"/>
      <c r="AX632" s="75" t="s">
        <v>276</v>
      </c>
      <c r="AZ632" s="16"/>
      <c r="BA632">
        <v>4.5</v>
      </c>
      <c r="BB632">
        <v>3.82</v>
      </c>
      <c r="BC632">
        <v>2.25</v>
      </c>
      <c r="BD632" s="22"/>
      <c r="BE632" s="22"/>
      <c r="BF632">
        <v>7.84</v>
      </c>
      <c r="BG632" s="77">
        <v>39605.381944444445</v>
      </c>
      <c r="BH632" s="21" t="s">
        <v>309</v>
      </c>
      <c r="BI632">
        <v>39.130000000000003</v>
      </c>
      <c r="BJ632" s="25" t="s">
        <v>281</v>
      </c>
      <c r="BK632" s="15"/>
      <c r="BL632" s="19"/>
      <c r="BM632" s="15"/>
      <c r="BN632" s="15"/>
      <c r="BO632" s="22"/>
      <c r="BP632" s="22"/>
      <c r="BQ632" t="s">
        <v>305</v>
      </c>
      <c r="BR632" s="16">
        <v>27</v>
      </c>
      <c r="BT632" s="16">
        <v>0.19</v>
      </c>
      <c r="BU632" s="65"/>
      <c r="BV632">
        <v>60</v>
      </c>
    </row>
    <row r="633" spans="1:74">
      <c r="A633" s="19" t="s">
        <v>269</v>
      </c>
      <c r="B633" s="19">
        <v>1</v>
      </c>
      <c r="C633" t="s">
        <v>259</v>
      </c>
      <c r="D633">
        <v>1</v>
      </c>
      <c r="E633" s="15"/>
      <c r="F633" t="s">
        <v>283</v>
      </c>
      <c r="G633" t="s">
        <v>312</v>
      </c>
      <c r="H633" t="s">
        <v>243</v>
      </c>
      <c r="I633" s="17">
        <f t="shared" si="81"/>
        <v>54.314120000000003</v>
      </c>
      <c r="J633" s="18">
        <f t="shared" si="82"/>
        <v>9.9721600000000006</v>
      </c>
      <c r="L633" s="73" t="s">
        <v>274</v>
      </c>
      <c r="M633">
        <v>9</v>
      </c>
      <c r="N633" s="19"/>
      <c r="O633" s="19"/>
      <c r="P633">
        <v>12.4</v>
      </c>
      <c r="Q633" s="21" t="s">
        <v>245</v>
      </c>
      <c r="R633" s="15">
        <v>144</v>
      </c>
      <c r="S633" s="22"/>
      <c r="T633" s="22"/>
      <c r="U633" s="76"/>
      <c r="V633">
        <v>1.2352941176470587E-2</v>
      </c>
      <c r="W633" s="43" t="s">
        <v>212</v>
      </c>
      <c r="X633" s="72"/>
      <c r="Y633" s="16">
        <f t="shared" si="88"/>
        <v>12.4</v>
      </c>
      <c r="Z633" s="16">
        <f t="shared" si="83"/>
        <v>28.9</v>
      </c>
      <c r="AA633" s="16">
        <f t="shared" si="84"/>
        <v>58.7</v>
      </c>
      <c r="AB633" s="22">
        <f t="shared" si="85"/>
        <v>1.74</v>
      </c>
      <c r="AC633" s="15"/>
      <c r="AD633" s="22">
        <v>0.17319999999999999</v>
      </c>
      <c r="AE633" s="15"/>
      <c r="AF633" s="22">
        <f t="shared" si="86"/>
        <v>6.5</v>
      </c>
      <c r="AG633" s="22">
        <f t="shared" si="87"/>
        <v>1.55</v>
      </c>
      <c r="AH633" s="20"/>
      <c r="AI633" s="21"/>
      <c r="AJ633">
        <v>16.600091549999998</v>
      </c>
      <c r="AK633" s="22">
        <v>100</v>
      </c>
      <c r="AL633">
        <v>20.194227699999999</v>
      </c>
      <c r="AM633" s="22">
        <v>2</v>
      </c>
      <c r="AN633">
        <v>305.25034529999999</v>
      </c>
      <c r="AO633">
        <v>3.9004518620000002</v>
      </c>
      <c r="AP633" s="22">
        <v>2</v>
      </c>
      <c r="AQ633">
        <v>0</v>
      </c>
      <c r="AR633">
        <v>68.329363849999993</v>
      </c>
      <c r="AS633" s="25" t="s">
        <v>249</v>
      </c>
      <c r="AU633" t="s">
        <v>277</v>
      </c>
      <c r="AV633" s="21"/>
      <c r="AW633" s="21"/>
      <c r="AX633" s="75" t="s">
        <v>276</v>
      </c>
      <c r="AZ633" s="16"/>
      <c r="BA633">
        <v>4.5</v>
      </c>
      <c r="BB633">
        <v>3.82</v>
      </c>
      <c r="BC633">
        <v>2.25</v>
      </c>
      <c r="BD633" s="22"/>
      <c r="BE633" s="22"/>
      <c r="BF633">
        <v>7.84</v>
      </c>
      <c r="BG633" s="77">
        <v>39605.381944444445</v>
      </c>
      <c r="BH633" s="21" t="s">
        <v>309</v>
      </c>
      <c r="BI633">
        <v>39.130000000000003</v>
      </c>
      <c r="BJ633" s="25" t="s">
        <v>281</v>
      </c>
      <c r="BK633" s="15"/>
      <c r="BL633" s="19"/>
      <c r="BM633" s="15"/>
      <c r="BN633" s="15"/>
      <c r="BO633" s="22"/>
      <c r="BP633" s="22"/>
      <c r="BQ633" t="s">
        <v>305</v>
      </c>
      <c r="BR633" s="16">
        <v>27</v>
      </c>
      <c r="BT633" s="16">
        <v>0.19</v>
      </c>
      <c r="BU633" s="65"/>
      <c r="BV633">
        <v>60</v>
      </c>
    </row>
    <row r="634" spans="1:74">
      <c r="A634" s="19" t="s">
        <v>269</v>
      </c>
      <c r="B634" s="19">
        <v>1</v>
      </c>
      <c r="C634" t="s">
        <v>259</v>
      </c>
      <c r="D634">
        <v>1</v>
      </c>
      <c r="E634" s="15"/>
      <c r="F634" t="s">
        <v>283</v>
      </c>
      <c r="G634" t="s">
        <v>312</v>
      </c>
      <c r="H634" t="s">
        <v>243</v>
      </c>
      <c r="I634" s="17">
        <f t="shared" si="81"/>
        <v>54.314120000000003</v>
      </c>
      <c r="J634" s="18">
        <f t="shared" si="82"/>
        <v>9.9721600000000006</v>
      </c>
      <c r="L634" s="73" t="s">
        <v>274</v>
      </c>
      <c r="M634">
        <v>10</v>
      </c>
      <c r="N634" s="19"/>
      <c r="O634" s="19"/>
      <c r="P634">
        <v>4.5999999999999996</v>
      </c>
      <c r="Q634" s="21" t="s">
        <v>245</v>
      </c>
      <c r="R634" s="15">
        <v>144</v>
      </c>
      <c r="S634" s="22"/>
      <c r="T634" s="22"/>
      <c r="U634" s="76"/>
      <c r="V634">
        <v>2.9647058823529412E-2</v>
      </c>
      <c r="W634" s="43" t="s">
        <v>212</v>
      </c>
      <c r="X634" s="72"/>
      <c r="Y634" s="16">
        <f t="shared" si="88"/>
        <v>12.4</v>
      </c>
      <c r="Z634" s="16">
        <f t="shared" si="83"/>
        <v>28.9</v>
      </c>
      <c r="AA634" s="16">
        <f t="shared" si="84"/>
        <v>58.7</v>
      </c>
      <c r="AB634" s="22">
        <f t="shared" si="85"/>
        <v>1.74</v>
      </c>
      <c r="AC634" s="15"/>
      <c r="AD634" s="22">
        <v>0.17319999999999999</v>
      </c>
      <c r="AE634" s="15"/>
      <c r="AF634" s="22">
        <f t="shared" si="86"/>
        <v>6.5</v>
      </c>
      <c r="AG634" s="22">
        <f t="shared" si="87"/>
        <v>1.55</v>
      </c>
      <c r="AH634" s="20"/>
      <c r="AI634" s="21"/>
      <c r="AJ634">
        <v>16.832391829999999</v>
      </c>
      <c r="AK634" s="22">
        <v>100</v>
      </c>
      <c r="AL634">
        <v>20.173472629999999</v>
      </c>
      <c r="AM634" s="22">
        <v>2</v>
      </c>
      <c r="AN634">
        <v>319.50527399999999</v>
      </c>
      <c r="AO634">
        <v>3.8573886599999998</v>
      </c>
      <c r="AP634" s="22">
        <v>2</v>
      </c>
      <c r="AQ634">
        <v>0</v>
      </c>
      <c r="AR634">
        <v>67.972652319999995</v>
      </c>
      <c r="AS634" s="25" t="s">
        <v>249</v>
      </c>
      <c r="AU634" t="s">
        <v>277</v>
      </c>
      <c r="AV634" s="21"/>
      <c r="AW634" s="21"/>
      <c r="AX634" s="75" t="s">
        <v>276</v>
      </c>
      <c r="AZ634" s="16"/>
      <c r="BA634">
        <v>4.5</v>
      </c>
      <c r="BB634">
        <v>3.82</v>
      </c>
      <c r="BC634">
        <v>2.25</v>
      </c>
      <c r="BD634" s="22"/>
      <c r="BE634" s="22"/>
      <c r="BF634">
        <v>7.84</v>
      </c>
      <c r="BG634" s="77">
        <v>39605.381944444445</v>
      </c>
      <c r="BH634" s="21" t="s">
        <v>309</v>
      </c>
      <c r="BI634">
        <v>39.130000000000003</v>
      </c>
      <c r="BJ634" s="25" t="s">
        <v>281</v>
      </c>
      <c r="BK634" s="15"/>
      <c r="BL634" s="19"/>
      <c r="BM634" s="15"/>
      <c r="BN634" s="15"/>
      <c r="BO634" s="22"/>
      <c r="BP634" s="22"/>
      <c r="BQ634" t="s">
        <v>305</v>
      </c>
      <c r="BR634" s="16">
        <v>27</v>
      </c>
      <c r="BT634" s="16">
        <v>0.19</v>
      </c>
      <c r="BU634" s="65"/>
      <c r="BV634">
        <v>60</v>
      </c>
    </row>
    <row r="635" spans="1:74">
      <c r="A635" s="19" t="s">
        <v>269</v>
      </c>
      <c r="B635" s="19">
        <v>1</v>
      </c>
      <c r="C635" t="s">
        <v>259</v>
      </c>
      <c r="D635">
        <v>1</v>
      </c>
      <c r="E635" s="15"/>
      <c r="F635" t="s">
        <v>283</v>
      </c>
      <c r="G635" t="s">
        <v>312</v>
      </c>
      <c r="H635" t="s">
        <v>243</v>
      </c>
      <c r="I635" s="17">
        <f t="shared" si="81"/>
        <v>54.314120000000003</v>
      </c>
      <c r="J635" s="18">
        <f t="shared" si="82"/>
        <v>9.9721600000000006</v>
      </c>
      <c r="L635" s="73" t="s">
        <v>274</v>
      </c>
      <c r="M635">
        <v>11</v>
      </c>
      <c r="N635" s="19"/>
      <c r="O635" s="19"/>
      <c r="P635">
        <v>4.8</v>
      </c>
      <c r="Q635" s="21" t="s">
        <v>245</v>
      </c>
      <c r="R635" s="15">
        <v>144</v>
      </c>
      <c r="S635" s="22"/>
      <c r="T635" s="22"/>
      <c r="U635" s="76"/>
      <c r="V635">
        <v>3.7882352941176471E-2</v>
      </c>
      <c r="W635" s="43" t="s">
        <v>212</v>
      </c>
      <c r="X635" s="72"/>
      <c r="Y635" s="16">
        <f t="shared" si="88"/>
        <v>12.4</v>
      </c>
      <c r="Z635" s="16">
        <f t="shared" si="83"/>
        <v>28.9</v>
      </c>
      <c r="AA635" s="16">
        <f t="shared" si="84"/>
        <v>58.7</v>
      </c>
      <c r="AB635" s="22">
        <f t="shared" si="85"/>
        <v>1.74</v>
      </c>
      <c r="AC635" s="15"/>
      <c r="AD635" s="22">
        <v>0.17319999999999999</v>
      </c>
      <c r="AE635" s="15"/>
      <c r="AF635" s="22">
        <f t="shared" si="86"/>
        <v>6.5</v>
      </c>
      <c r="AG635" s="22">
        <f t="shared" si="87"/>
        <v>1.55</v>
      </c>
      <c r="AH635" s="20"/>
      <c r="AI635" s="21"/>
      <c r="AJ635">
        <v>17.15040041</v>
      </c>
      <c r="AK635" s="22">
        <v>100</v>
      </c>
      <c r="AL635">
        <v>20.388124900000001</v>
      </c>
      <c r="AM635" s="22">
        <v>2</v>
      </c>
      <c r="AN635">
        <v>335.01376579999999</v>
      </c>
      <c r="AO635">
        <v>3.9395737820000001</v>
      </c>
      <c r="AP635" s="22">
        <v>2</v>
      </c>
      <c r="AQ635">
        <v>0</v>
      </c>
      <c r="AR635">
        <v>66.586103320000007</v>
      </c>
      <c r="AS635" s="25" t="s">
        <v>249</v>
      </c>
      <c r="AU635" t="s">
        <v>277</v>
      </c>
      <c r="AV635" s="21"/>
      <c r="AW635" s="21"/>
      <c r="AX635" s="75" t="s">
        <v>276</v>
      </c>
      <c r="AZ635" s="16"/>
      <c r="BA635">
        <v>4.5</v>
      </c>
      <c r="BB635">
        <v>3.82</v>
      </c>
      <c r="BC635">
        <v>2.25</v>
      </c>
      <c r="BD635" s="22"/>
      <c r="BE635" s="22"/>
      <c r="BF635">
        <v>7.84</v>
      </c>
      <c r="BG635" s="77">
        <v>39605.381944444445</v>
      </c>
      <c r="BH635" s="21" t="s">
        <v>309</v>
      </c>
      <c r="BI635">
        <v>39.130000000000003</v>
      </c>
      <c r="BJ635" s="25" t="s">
        <v>281</v>
      </c>
      <c r="BK635" s="15"/>
      <c r="BL635" s="19"/>
      <c r="BM635" s="15"/>
      <c r="BN635" s="15"/>
      <c r="BO635" s="22"/>
      <c r="BP635" s="22"/>
      <c r="BQ635" t="s">
        <v>305</v>
      </c>
      <c r="BR635" s="16">
        <v>27</v>
      </c>
      <c r="BT635" s="16">
        <v>0.19</v>
      </c>
      <c r="BU635" s="65"/>
      <c r="BV635">
        <v>60</v>
      </c>
    </row>
    <row r="636" spans="1:74">
      <c r="A636" s="19" t="s">
        <v>269</v>
      </c>
      <c r="B636" s="19">
        <v>1</v>
      </c>
      <c r="C636" t="s">
        <v>259</v>
      </c>
      <c r="D636">
        <v>1</v>
      </c>
      <c r="E636" s="15"/>
      <c r="F636" t="s">
        <v>283</v>
      </c>
      <c r="G636" t="s">
        <v>312</v>
      </c>
      <c r="H636" t="s">
        <v>317</v>
      </c>
      <c r="I636" s="17">
        <f t="shared" si="81"/>
        <v>54.314120000000003</v>
      </c>
      <c r="J636" s="18">
        <f t="shared" si="82"/>
        <v>9.9721600000000006</v>
      </c>
      <c r="L636" s="73" t="s">
        <v>274</v>
      </c>
      <c r="M636">
        <v>1</v>
      </c>
      <c r="N636" s="19"/>
      <c r="O636" s="19"/>
      <c r="P636">
        <v>4.2</v>
      </c>
      <c r="Q636" s="21" t="s">
        <v>245</v>
      </c>
      <c r="R636" s="15">
        <v>144</v>
      </c>
      <c r="S636" s="22"/>
      <c r="T636" s="22"/>
      <c r="U636" s="76"/>
      <c r="V636">
        <v>0.86141176470588232</v>
      </c>
      <c r="W636" s="43" t="s">
        <v>212</v>
      </c>
      <c r="X636" s="72"/>
      <c r="Y636" s="16">
        <f t="shared" si="88"/>
        <v>12.4</v>
      </c>
      <c r="Z636" s="16">
        <f t="shared" si="83"/>
        <v>28.9</v>
      </c>
      <c r="AA636" s="16">
        <f t="shared" si="84"/>
        <v>58.7</v>
      </c>
      <c r="AB636" s="22">
        <f t="shared" si="85"/>
        <v>1.74</v>
      </c>
      <c r="AC636" s="15"/>
      <c r="AD636" s="22">
        <v>0.17319999999999999</v>
      </c>
      <c r="AE636" s="15"/>
      <c r="AF636" s="22">
        <f t="shared" si="86"/>
        <v>6.5</v>
      </c>
      <c r="AG636" s="22">
        <f t="shared" si="87"/>
        <v>1.55</v>
      </c>
      <c r="AH636" s="20"/>
      <c r="AI636" s="21"/>
      <c r="AJ636">
        <v>22.743442309999999</v>
      </c>
      <c r="AK636" s="22">
        <v>100</v>
      </c>
      <c r="AL636">
        <v>22.831384620000001</v>
      </c>
      <c r="AM636" s="22">
        <v>2</v>
      </c>
      <c r="AN636">
        <v>761.84799999999996</v>
      </c>
      <c r="AO636">
        <v>5.1573888459999999</v>
      </c>
      <c r="AP636" s="22">
        <v>2</v>
      </c>
      <c r="AQ636">
        <v>0</v>
      </c>
      <c r="AR636">
        <v>53.645869230000002</v>
      </c>
      <c r="AS636" s="25" t="s">
        <v>249</v>
      </c>
      <c r="AU636" t="s">
        <v>277</v>
      </c>
      <c r="AV636" s="21"/>
      <c r="AW636" s="21"/>
      <c r="AX636" s="75" t="s">
        <v>276</v>
      </c>
      <c r="AZ636" s="16"/>
      <c r="BA636">
        <v>4.5</v>
      </c>
      <c r="BB636">
        <v>3.82</v>
      </c>
      <c r="BC636">
        <v>2.25</v>
      </c>
      <c r="BD636" s="22"/>
      <c r="BE636" s="22"/>
      <c r="BF636">
        <v>7.84</v>
      </c>
      <c r="BG636" s="77">
        <v>39605.388888888891</v>
      </c>
      <c r="BH636" s="21" t="s">
        <v>309</v>
      </c>
      <c r="BI636">
        <v>39.130000000000003</v>
      </c>
      <c r="BJ636" s="25" t="s">
        <v>281</v>
      </c>
      <c r="BK636" s="15"/>
      <c r="BL636" s="19"/>
      <c r="BM636" s="15"/>
      <c r="BN636" s="15"/>
      <c r="BO636" s="22"/>
      <c r="BP636" s="22"/>
      <c r="BQ636" t="s">
        <v>305</v>
      </c>
      <c r="BR636" s="16">
        <v>27</v>
      </c>
      <c r="BT636" s="16">
        <v>0.19</v>
      </c>
      <c r="BU636" s="65"/>
      <c r="BV636">
        <v>60</v>
      </c>
    </row>
    <row r="637" spans="1:74">
      <c r="A637" s="19" t="s">
        <v>269</v>
      </c>
      <c r="B637" s="19">
        <v>1</v>
      </c>
      <c r="C637" t="s">
        <v>259</v>
      </c>
      <c r="D637">
        <v>1</v>
      </c>
      <c r="E637" s="15"/>
      <c r="F637" t="s">
        <v>283</v>
      </c>
      <c r="G637" t="s">
        <v>312</v>
      </c>
      <c r="H637" t="s">
        <v>317</v>
      </c>
      <c r="I637" s="17">
        <f t="shared" si="81"/>
        <v>54.314120000000003</v>
      </c>
      <c r="J637" s="18">
        <f t="shared" si="82"/>
        <v>9.9721600000000006</v>
      </c>
      <c r="L637" s="73" t="s">
        <v>274</v>
      </c>
      <c r="M637">
        <v>2</v>
      </c>
      <c r="N637" s="19"/>
      <c r="O637" s="19"/>
      <c r="P637">
        <v>5.6</v>
      </c>
      <c r="Q637" s="21" t="s">
        <v>245</v>
      </c>
      <c r="R637" s="15">
        <v>144</v>
      </c>
      <c r="S637" s="22"/>
      <c r="T637" s="22"/>
      <c r="U637" s="76"/>
      <c r="V637">
        <v>0.24705882352941178</v>
      </c>
      <c r="W637" s="43" t="s">
        <v>212</v>
      </c>
      <c r="X637" s="72"/>
      <c r="Y637" s="16">
        <f t="shared" si="88"/>
        <v>12.4</v>
      </c>
      <c r="Z637" s="16">
        <f t="shared" si="83"/>
        <v>28.9</v>
      </c>
      <c r="AA637" s="16">
        <f t="shared" si="84"/>
        <v>58.7</v>
      </c>
      <c r="AB637" s="22">
        <f t="shared" si="85"/>
        <v>1.74</v>
      </c>
      <c r="AC637" s="15"/>
      <c r="AD637" s="22">
        <v>0.17319999999999999</v>
      </c>
      <c r="AE637" s="15"/>
      <c r="AF637" s="22">
        <f t="shared" si="86"/>
        <v>6.5</v>
      </c>
      <c r="AG637" s="22">
        <f t="shared" si="87"/>
        <v>1.55</v>
      </c>
      <c r="AH637" s="20"/>
      <c r="AI637" s="21"/>
      <c r="AJ637">
        <v>20.788834999999999</v>
      </c>
      <c r="AK637" s="22">
        <v>100</v>
      </c>
      <c r="AL637">
        <v>24.07238667</v>
      </c>
      <c r="AM637" s="22">
        <v>2</v>
      </c>
      <c r="AN637">
        <v>540.12075500000003</v>
      </c>
      <c r="AO637">
        <v>5.2104974999999998</v>
      </c>
      <c r="AP637" s="22">
        <v>2</v>
      </c>
      <c r="AQ637">
        <v>0</v>
      </c>
      <c r="AR637">
        <v>56.677881669999998</v>
      </c>
      <c r="AS637" s="25" t="s">
        <v>249</v>
      </c>
      <c r="AU637" t="s">
        <v>277</v>
      </c>
      <c r="AV637" s="21"/>
      <c r="AW637" s="21"/>
      <c r="AX637" s="75" t="s">
        <v>276</v>
      </c>
      <c r="AZ637" s="16"/>
      <c r="BA637">
        <v>4.5</v>
      </c>
      <c r="BB637">
        <v>3.82</v>
      </c>
      <c r="BC637">
        <v>2.25</v>
      </c>
      <c r="BD637" s="22"/>
      <c r="BE637" s="22"/>
      <c r="BF637">
        <v>7.84</v>
      </c>
      <c r="BG637" s="77">
        <v>39605.388888888891</v>
      </c>
      <c r="BH637" s="21" t="s">
        <v>309</v>
      </c>
      <c r="BI637">
        <v>39.130000000000003</v>
      </c>
      <c r="BJ637" s="25" t="s">
        <v>281</v>
      </c>
      <c r="BK637" s="15"/>
      <c r="BL637" s="19"/>
      <c r="BM637" s="15"/>
      <c r="BN637" s="15"/>
      <c r="BO637" s="22"/>
      <c r="BP637" s="22"/>
      <c r="BQ637" t="s">
        <v>305</v>
      </c>
      <c r="BR637" s="16">
        <v>27</v>
      </c>
      <c r="BT637" s="16">
        <v>0.19</v>
      </c>
      <c r="BU637" s="65"/>
      <c r="BV637">
        <v>60</v>
      </c>
    </row>
    <row r="638" spans="1:74">
      <c r="A638" s="19" t="s">
        <v>269</v>
      </c>
      <c r="B638" s="19">
        <v>1</v>
      </c>
      <c r="C638" t="s">
        <v>259</v>
      </c>
      <c r="D638">
        <v>1</v>
      </c>
      <c r="E638" s="15"/>
      <c r="F638" t="s">
        <v>283</v>
      </c>
      <c r="G638" t="s">
        <v>312</v>
      </c>
      <c r="H638" t="s">
        <v>317</v>
      </c>
      <c r="I638" s="17">
        <f t="shared" si="81"/>
        <v>54.314120000000003</v>
      </c>
      <c r="J638" s="18">
        <f t="shared" si="82"/>
        <v>9.9721600000000006</v>
      </c>
      <c r="L638" s="73" t="s">
        <v>274</v>
      </c>
      <c r="M638">
        <v>3</v>
      </c>
      <c r="N638" s="19"/>
      <c r="O638" s="19"/>
      <c r="P638">
        <v>12.7</v>
      </c>
      <c r="Q638" s="21" t="s">
        <v>245</v>
      </c>
      <c r="R638" s="15">
        <v>144</v>
      </c>
      <c r="S638" s="22"/>
      <c r="T638" s="22"/>
      <c r="U638" s="76"/>
      <c r="V638">
        <v>5.6000000000000001E-2</v>
      </c>
      <c r="W638" s="43" t="s">
        <v>212</v>
      </c>
      <c r="X638" s="72"/>
      <c r="Y638" s="16">
        <f t="shared" si="88"/>
        <v>12.4</v>
      </c>
      <c r="Z638" s="16">
        <f t="shared" si="83"/>
        <v>28.9</v>
      </c>
      <c r="AA638" s="16">
        <f t="shared" si="84"/>
        <v>58.7</v>
      </c>
      <c r="AB638" s="22">
        <f t="shared" si="85"/>
        <v>1.74</v>
      </c>
      <c r="AC638" s="15"/>
      <c r="AD638" s="22">
        <v>0.17319999999999999</v>
      </c>
      <c r="AE638" s="15"/>
      <c r="AF638" s="22">
        <f t="shared" si="86"/>
        <v>6.5</v>
      </c>
      <c r="AG638" s="22">
        <f t="shared" si="87"/>
        <v>1.55</v>
      </c>
      <c r="AH638" s="20"/>
      <c r="AI638" s="21"/>
      <c r="AJ638">
        <v>17.00203235</v>
      </c>
      <c r="AK638" s="22">
        <v>100</v>
      </c>
      <c r="AL638">
        <v>20.62033971</v>
      </c>
      <c r="AM638" s="22">
        <v>2</v>
      </c>
      <c r="AN638">
        <v>272.71296519999999</v>
      </c>
      <c r="AO638">
        <v>4.3598479409999999</v>
      </c>
      <c r="AP638" s="22">
        <v>2</v>
      </c>
      <c r="AQ638">
        <v>0</v>
      </c>
      <c r="AR638">
        <v>67.500434560000002</v>
      </c>
      <c r="AS638" s="25" t="s">
        <v>249</v>
      </c>
      <c r="AU638" t="s">
        <v>277</v>
      </c>
      <c r="AV638" s="21"/>
      <c r="AW638" s="21"/>
      <c r="AX638" s="75" t="s">
        <v>276</v>
      </c>
      <c r="AZ638" s="16"/>
      <c r="BA638">
        <v>4.5</v>
      </c>
      <c r="BB638">
        <v>3.82</v>
      </c>
      <c r="BC638">
        <v>2.25</v>
      </c>
      <c r="BD638" s="22"/>
      <c r="BE638" s="22"/>
      <c r="BF638">
        <v>7.84</v>
      </c>
      <c r="BG638" s="77">
        <v>39605.388888888891</v>
      </c>
      <c r="BH638" s="21" t="s">
        <v>309</v>
      </c>
      <c r="BI638">
        <v>39.130000000000003</v>
      </c>
      <c r="BJ638" s="25" t="s">
        <v>281</v>
      </c>
      <c r="BK638" s="15"/>
      <c r="BL638" s="19"/>
      <c r="BM638" s="15"/>
      <c r="BN638" s="15"/>
      <c r="BO638" s="22"/>
      <c r="BP638" s="22"/>
      <c r="BQ638" t="s">
        <v>305</v>
      </c>
      <c r="BR638" s="16">
        <v>27</v>
      </c>
      <c r="BT638" s="16">
        <v>0.19</v>
      </c>
      <c r="BU638" s="65"/>
      <c r="BV638">
        <v>60</v>
      </c>
    </row>
    <row r="639" spans="1:74">
      <c r="A639" s="19" t="s">
        <v>269</v>
      </c>
      <c r="B639" s="19">
        <v>1</v>
      </c>
      <c r="C639" t="s">
        <v>259</v>
      </c>
      <c r="D639">
        <v>1</v>
      </c>
      <c r="E639" s="15"/>
      <c r="F639" t="s">
        <v>283</v>
      </c>
      <c r="G639" t="s">
        <v>312</v>
      </c>
      <c r="H639" t="s">
        <v>317</v>
      </c>
      <c r="I639" s="17">
        <f t="shared" si="81"/>
        <v>54.314120000000003</v>
      </c>
      <c r="J639" s="18">
        <f t="shared" si="82"/>
        <v>9.9721600000000006</v>
      </c>
      <c r="L639" s="73" t="s">
        <v>274</v>
      </c>
      <c r="M639">
        <v>4</v>
      </c>
      <c r="N639" s="19"/>
      <c r="O639" s="19"/>
      <c r="P639">
        <v>5.2</v>
      </c>
      <c r="Q639" s="21" t="s">
        <v>245</v>
      </c>
      <c r="R639" s="15">
        <v>144</v>
      </c>
      <c r="S639" s="22"/>
      <c r="T639" s="22"/>
      <c r="U639" s="76"/>
      <c r="V639">
        <v>0.1696470588235294</v>
      </c>
      <c r="W639" s="43" t="s">
        <v>212</v>
      </c>
      <c r="X639" s="72"/>
      <c r="Y639" s="16">
        <f t="shared" si="88"/>
        <v>12.4</v>
      </c>
      <c r="Z639" s="16">
        <f t="shared" si="83"/>
        <v>28.9</v>
      </c>
      <c r="AA639" s="16">
        <f t="shared" si="84"/>
        <v>58.7</v>
      </c>
      <c r="AB639" s="22">
        <f t="shared" si="85"/>
        <v>1.74</v>
      </c>
      <c r="AC639" s="15"/>
      <c r="AD639" s="22">
        <v>0.17319999999999999</v>
      </c>
      <c r="AE639" s="15"/>
      <c r="AF639" s="22">
        <f t="shared" si="86"/>
        <v>6.5</v>
      </c>
      <c r="AG639" s="22">
        <f t="shared" si="87"/>
        <v>1.55</v>
      </c>
      <c r="AH639" s="20"/>
      <c r="AI639" s="21"/>
      <c r="AJ639">
        <v>17.28692934</v>
      </c>
      <c r="AK639" s="22">
        <v>100</v>
      </c>
      <c r="AL639">
        <v>20.579538920000001</v>
      </c>
      <c r="AM639" s="22">
        <v>2</v>
      </c>
      <c r="AN639">
        <v>353.90754650000002</v>
      </c>
      <c r="AO639">
        <v>4.4294364670000004</v>
      </c>
      <c r="AP639" s="22">
        <v>2</v>
      </c>
      <c r="AQ639">
        <v>0</v>
      </c>
      <c r="AR639">
        <v>67.505279639999998</v>
      </c>
      <c r="AS639" s="25" t="s">
        <v>249</v>
      </c>
      <c r="AU639" t="s">
        <v>277</v>
      </c>
      <c r="AV639" s="21"/>
      <c r="AW639" s="21"/>
      <c r="AX639" s="75" t="s">
        <v>276</v>
      </c>
      <c r="AZ639" s="16"/>
      <c r="BA639">
        <v>4.5</v>
      </c>
      <c r="BB639">
        <v>3.82</v>
      </c>
      <c r="BC639">
        <v>2.25</v>
      </c>
      <c r="BD639" s="22"/>
      <c r="BE639" s="22"/>
      <c r="BF639">
        <v>7.84</v>
      </c>
      <c r="BG639" s="77">
        <v>39605.388888888891</v>
      </c>
      <c r="BH639" s="21" t="s">
        <v>309</v>
      </c>
      <c r="BI639">
        <v>39.130000000000003</v>
      </c>
      <c r="BJ639" s="25" t="s">
        <v>281</v>
      </c>
      <c r="BK639" s="15"/>
      <c r="BL639" s="19"/>
      <c r="BM639" s="15"/>
      <c r="BN639" s="15"/>
      <c r="BO639" s="22"/>
      <c r="BP639" s="22"/>
      <c r="BQ639" t="s">
        <v>305</v>
      </c>
      <c r="BR639" s="16">
        <v>27</v>
      </c>
      <c r="BT639" s="16">
        <v>0.19</v>
      </c>
      <c r="BU639" s="65"/>
      <c r="BV639">
        <v>60</v>
      </c>
    </row>
    <row r="640" spans="1:74">
      <c r="A640" s="19" t="s">
        <v>269</v>
      </c>
      <c r="B640" s="19">
        <v>1</v>
      </c>
      <c r="C640" t="s">
        <v>259</v>
      </c>
      <c r="D640">
        <v>1</v>
      </c>
      <c r="E640" s="15"/>
      <c r="F640" t="s">
        <v>283</v>
      </c>
      <c r="G640" t="s">
        <v>312</v>
      </c>
      <c r="H640" t="s">
        <v>317</v>
      </c>
      <c r="I640" s="17">
        <f t="shared" si="81"/>
        <v>54.314120000000003</v>
      </c>
      <c r="J640" s="18">
        <f t="shared" si="82"/>
        <v>9.9721600000000006</v>
      </c>
      <c r="L640" s="73" t="s">
        <v>274</v>
      </c>
      <c r="M640">
        <v>5</v>
      </c>
      <c r="N640" s="19"/>
      <c r="O640" s="19"/>
      <c r="P640">
        <v>5.9</v>
      </c>
      <c r="Q640" s="21" t="s">
        <v>245</v>
      </c>
      <c r="R640" s="15">
        <v>144</v>
      </c>
      <c r="S640" s="22"/>
      <c r="T640" s="22"/>
      <c r="U640" s="76"/>
      <c r="V640">
        <v>0.12352941176470589</v>
      </c>
      <c r="W640" s="43" t="s">
        <v>212</v>
      </c>
      <c r="X640" s="72"/>
      <c r="Y640" s="16">
        <f t="shared" si="88"/>
        <v>12.4</v>
      </c>
      <c r="Z640" s="16">
        <f t="shared" si="83"/>
        <v>28.9</v>
      </c>
      <c r="AA640" s="16">
        <f t="shared" si="84"/>
        <v>58.7</v>
      </c>
      <c r="AB640" s="22">
        <f t="shared" si="85"/>
        <v>1.74</v>
      </c>
      <c r="AC640" s="15"/>
      <c r="AD640" s="22">
        <v>0.17319999999999999</v>
      </c>
      <c r="AE640" s="15"/>
      <c r="AF640" s="22">
        <f t="shared" si="86"/>
        <v>6.5</v>
      </c>
      <c r="AG640" s="22">
        <f t="shared" si="87"/>
        <v>1.55</v>
      </c>
      <c r="AH640" s="20"/>
      <c r="AI640" s="21"/>
      <c r="AJ640">
        <v>17.665779310000001</v>
      </c>
      <c r="AK640" s="22">
        <v>100</v>
      </c>
      <c r="AL640">
        <v>21.332760100000002</v>
      </c>
      <c r="AM640" s="22">
        <v>2</v>
      </c>
      <c r="AN640">
        <v>385.54641759999998</v>
      </c>
      <c r="AO640">
        <v>4.6834535470000001</v>
      </c>
      <c r="AP640" s="22">
        <v>2</v>
      </c>
      <c r="AQ640">
        <v>0</v>
      </c>
      <c r="AR640">
        <v>65.310890639999997</v>
      </c>
      <c r="AS640" s="25" t="s">
        <v>249</v>
      </c>
      <c r="AU640" t="s">
        <v>277</v>
      </c>
      <c r="AV640" s="21"/>
      <c r="AW640" s="21"/>
      <c r="AX640" s="75" t="s">
        <v>276</v>
      </c>
      <c r="AZ640" s="16"/>
      <c r="BA640">
        <v>4.5</v>
      </c>
      <c r="BB640">
        <v>3.82</v>
      </c>
      <c r="BC640">
        <v>2.25</v>
      </c>
      <c r="BD640" s="22"/>
      <c r="BE640" s="22"/>
      <c r="BF640">
        <v>7.84</v>
      </c>
      <c r="BG640" s="77">
        <v>39605.388888888891</v>
      </c>
      <c r="BH640" s="21" t="s">
        <v>309</v>
      </c>
      <c r="BI640">
        <v>39.130000000000003</v>
      </c>
      <c r="BJ640" s="25" t="s">
        <v>281</v>
      </c>
      <c r="BK640" s="15"/>
      <c r="BL640" s="19"/>
      <c r="BM640" s="15"/>
      <c r="BN640" s="15"/>
      <c r="BO640" s="22"/>
      <c r="BP640" s="22"/>
      <c r="BQ640" t="s">
        <v>305</v>
      </c>
      <c r="BR640" s="16">
        <v>27</v>
      </c>
      <c r="BT640" s="16">
        <v>0.19</v>
      </c>
      <c r="BU640" s="65"/>
      <c r="BV640">
        <v>60</v>
      </c>
    </row>
    <row r="641" spans="1:74">
      <c r="A641" s="19" t="s">
        <v>269</v>
      </c>
      <c r="B641" s="19">
        <v>1</v>
      </c>
      <c r="C641" t="s">
        <v>259</v>
      </c>
      <c r="D641">
        <v>1</v>
      </c>
      <c r="E641" s="15"/>
      <c r="F641" t="s">
        <v>283</v>
      </c>
      <c r="G641" t="s">
        <v>312</v>
      </c>
      <c r="H641" t="s">
        <v>317</v>
      </c>
      <c r="I641" s="17">
        <f t="shared" si="81"/>
        <v>54.314120000000003</v>
      </c>
      <c r="J641" s="18">
        <f t="shared" si="82"/>
        <v>9.9721600000000006</v>
      </c>
      <c r="L641" s="73" t="s">
        <v>274</v>
      </c>
      <c r="M641">
        <v>6</v>
      </c>
      <c r="N641" s="19"/>
      <c r="O641" s="19"/>
      <c r="P641">
        <v>12.6</v>
      </c>
      <c r="Q641" s="21" t="s">
        <v>245</v>
      </c>
      <c r="R641" s="15">
        <v>144</v>
      </c>
      <c r="S641" s="22"/>
      <c r="T641" s="22"/>
      <c r="U641" s="76"/>
      <c r="V641">
        <v>1.8941176470588236E-2</v>
      </c>
      <c r="W641" s="43" t="s">
        <v>212</v>
      </c>
      <c r="X641" s="72"/>
      <c r="Y641" s="16">
        <f t="shared" si="88"/>
        <v>12.4</v>
      </c>
      <c r="Z641" s="16">
        <f t="shared" si="83"/>
        <v>28.9</v>
      </c>
      <c r="AA641" s="16">
        <f t="shared" si="84"/>
        <v>58.7</v>
      </c>
      <c r="AB641" s="22">
        <f t="shared" si="85"/>
        <v>1.74</v>
      </c>
      <c r="AC641" s="15"/>
      <c r="AD641" s="22">
        <v>0.17319999999999999</v>
      </c>
      <c r="AE641" s="15"/>
      <c r="AF641" s="22">
        <f t="shared" si="86"/>
        <v>6.5</v>
      </c>
      <c r="AG641" s="22">
        <f t="shared" si="87"/>
        <v>1.55</v>
      </c>
      <c r="AH641" s="20"/>
      <c r="AI641" s="21"/>
      <c r="AJ641">
        <v>16.41171799</v>
      </c>
      <c r="AK641" s="22">
        <v>100</v>
      </c>
      <c r="AL641">
        <v>20.2664759</v>
      </c>
      <c r="AM641" s="22">
        <v>2</v>
      </c>
      <c r="AN641">
        <v>296.10296529999999</v>
      </c>
      <c r="AO641">
        <v>4.278574173</v>
      </c>
      <c r="AP641" s="22">
        <v>2</v>
      </c>
      <c r="AQ641">
        <v>0</v>
      </c>
      <c r="AR641">
        <v>69.867090289999993</v>
      </c>
      <c r="AS641" s="25" t="s">
        <v>249</v>
      </c>
      <c r="AU641" t="s">
        <v>277</v>
      </c>
      <c r="AV641" s="21"/>
      <c r="AW641" s="21"/>
      <c r="AX641" s="75" t="s">
        <v>276</v>
      </c>
      <c r="AZ641" s="16"/>
      <c r="BA641">
        <v>4.5</v>
      </c>
      <c r="BB641">
        <v>3.82</v>
      </c>
      <c r="BC641">
        <v>2.25</v>
      </c>
      <c r="BD641" s="22"/>
      <c r="BE641" s="22"/>
      <c r="BF641">
        <v>7.84</v>
      </c>
      <c r="BG641" s="77">
        <v>39605.388888888891</v>
      </c>
      <c r="BH641" s="21" t="s">
        <v>309</v>
      </c>
      <c r="BI641">
        <v>39.130000000000003</v>
      </c>
      <c r="BJ641" s="25" t="s">
        <v>281</v>
      </c>
      <c r="BK641" s="15"/>
      <c r="BL641" s="19"/>
      <c r="BM641" s="15"/>
      <c r="BN641" s="15"/>
      <c r="BO641" s="22"/>
      <c r="BP641" s="22"/>
      <c r="BQ641" t="s">
        <v>305</v>
      </c>
      <c r="BR641" s="16">
        <v>27</v>
      </c>
      <c r="BT641" s="16">
        <v>0.19</v>
      </c>
      <c r="BU641" s="65"/>
      <c r="BV641">
        <v>60</v>
      </c>
    </row>
    <row r="642" spans="1:74">
      <c r="A642" s="19" t="s">
        <v>269</v>
      </c>
      <c r="B642" s="19">
        <v>1</v>
      </c>
      <c r="C642" t="s">
        <v>259</v>
      </c>
      <c r="D642">
        <v>1</v>
      </c>
      <c r="E642" s="15"/>
      <c r="F642" t="s">
        <v>283</v>
      </c>
      <c r="G642" t="s">
        <v>312</v>
      </c>
      <c r="H642" t="s">
        <v>317</v>
      </c>
      <c r="I642" s="17">
        <f t="shared" si="81"/>
        <v>54.314120000000003</v>
      </c>
      <c r="J642" s="18">
        <f t="shared" si="82"/>
        <v>9.9721600000000006</v>
      </c>
      <c r="L642" s="73" t="s">
        <v>274</v>
      </c>
      <c r="M642">
        <v>7</v>
      </c>
      <c r="N642" s="19"/>
      <c r="O642" s="19"/>
      <c r="P642">
        <v>6</v>
      </c>
      <c r="Q642" s="21" t="s">
        <v>245</v>
      </c>
      <c r="R642" s="15">
        <v>144</v>
      </c>
      <c r="S642" s="22"/>
      <c r="T642" s="22"/>
      <c r="U642" s="76"/>
      <c r="V642">
        <v>3.4588235294117649E-2</v>
      </c>
      <c r="W642" s="43" t="s">
        <v>212</v>
      </c>
      <c r="X642" s="72"/>
      <c r="Y642" s="16">
        <f t="shared" si="88"/>
        <v>12.4</v>
      </c>
      <c r="Z642" s="16">
        <f t="shared" si="83"/>
        <v>28.9</v>
      </c>
      <c r="AA642" s="16">
        <f t="shared" si="84"/>
        <v>58.7</v>
      </c>
      <c r="AB642" s="22">
        <f t="shared" si="85"/>
        <v>1.74</v>
      </c>
      <c r="AC642" s="15"/>
      <c r="AD642" s="22">
        <v>0.17319999999999999</v>
      </c>
      <c r="AE642" s="15"/>
      <c r="AF642" s="22">
        <f t="shared" si="86"/>
        <v>6.5</v>
      </c>
      <c r="AG642" s="22">
        <f t="shared" si="87"/>
        <v>1.55</v>
      </c>
      <c r="AH642" s="20"/>
      <c r="AI642" s="21"/>
      <c r="AJ642">
        <v>16.898764329999999</v>
      </c>
      <c r="AK642" s="22">
        <v>100</v>
      </c>
      <c r="AL642">
        <v>20.318660510000001</v>
      </c>
      <c r="AM642" s="22">
        <v>2</v>
      </c>
      <c r="AN642">
        <v>344.47452980000003</v>
      </c>
      <c r="AO642">
        <v>4.2499637899999998</v>
      </c>
      <c r="AP642" s="22">
        <v>2</v>
      </c>
      <c r="AQ642">
        <v>0</v>
      </c>
      <c r="AR642">
        <v>68.178573889999996</v>
      </c>
      <c r="AS642" s="25" t="s">
        <v>249</v>
      </c>
      <c r="AU642" t="s">
        <v>277</v>
      </c>
      <c r="AV642" s="21"/>
      <c r="AW642" s="21"/>
      <c r="AX642" s="75" t="s">
        <v>276</v>
      </c>
      <c r="AZ642" s="16"/>
      <c r="BA642">
        <v>4.5</v>
      </c>
      <c r="BB642">
        <v>3.82</v>
      </c>
      <c r="BC642">
        <v>2.25</v>
      </c>
      <c r="BD642" s="22"/>
      <c r="BE642" s="22"/>
      <c r="BF642">
        <v>7.84</v>
      </c>
      <c r="BG642" s="77">
        <v>39605.388888888891</v>
      </c>
      <c r="BH642" s="21" t="s">
        <v>309</v>
      </c>
      <c r="BI642">
        <v>39.130000000000003</v>
      </c>
      <c r="BJ642" s="25" t="s">
        <v>281</v>
      </c>
      <c r="BK642" s="15"/>
      <c r="BL642" s="19"/>
      <c r="BM642" s="15"/>
      <c r="BN642" s="15"/>
      <c r="BO642" s="22"/>
      <c r="BP642" s="22"/>
      <c r="BQ642" t="s">
        <v>305</v>
      </c>
      <c r="BR642" s="16">
        <v>27</v>
      </c>
      <c r="BT642" s="16">
        <v>0.19</v>
      </c>
      <c r="BU642" s="65"/>
      <c r="BV642">
        <v>60</v>
      </c>
    </row>
    <row r="643" spans="1:74">
      <c r="A643" s="19" t="s">
        <v>269</v>
      </c>
      <c r="B643" s="19">
        <v>1</v>
      </c>
      <c r="C643" t="s">
        <v>259</v>
      </c>
      <c r="D643">
        <v>1</v>
      </c>
      <c r="E643" s="15"/>
      <c r="F643" t="s">
        <v>283</v>
      </c>
      <c r="G643" t="s">
        <v>312</v>
      </c>
      <c r="H643" t="s">
        <v>317</v>
      </c>
      <c r="I643" s="17">
        <f t="shared" si="81"/>
        <v>54.314120000000003</v>
      </c>
      <c r="J643" s="18">
        <f t="shared" si="82"/>
        <v>9.9721600000000006</v>
      </c>
      <c r="L643" s="73" t="s">
        <v>274</v>
      </c>
      <c r="M643">
        <v>8</v>
      </c>
      <c r="N643" s="19"/>
      <c r="O643" s="19"/>
      <c r="P643">
        <v>6.1</v>
      </c>
      <c r="Q643" s="21" t="s">
        <v>245</v>
      </c>
      <c r="R643" s="15">
        <v>144</v>
      </c>
      <c r="S643" s="22"/>
      <c r="T643" s="22"/>
      <c r="U643" s="76"/>
      <c r="V643">
        <v>3.2117647058823529E-2</v>
      </c>
      <c r="W643" s="43" t="s">
        <v>212</v>
      </c>
      <c r="X643" s="72"/>
      <c r="Y643" s="16">
        <f t="shared" si="88"/>
        <v>12.4</v>
      </c>
      <c r="Z643" s="16">
        <f t="shared" si="83"/>
        <v>28.9</v>
      </c>
      <c r="AA643" s="16">
        <f t="shared" si="84"/>
        <v>58.7</v>
      </c>
      <c r="AB643" s="22">
        <f t="shared" si="85"/>
        <v>1.74</v>
      </c>
      <c r="AC643" s="15"/>
      <c r="AD643" s="22">
        <v>0.17319999999999999</v>
      </c>
      <c r="AE643" s="15"/>
      <c r="AF643" s="22">
        <f t="shared" si="86"/>
        <v>6.5</v>
      </c>
      <c r="AG643" s="22">
        <f t="shared" si="87"/>
        <v>1.55</v>
      </c>
      <c r="AH643" s="20"/>
      <c r="AI643" s="21"/>
      <c r="AJ643">
        <v>17.26122479</v>
      </c>
      <c r="AK643" s="22">
        <v>100</v>
      </c>
      <c r="AL643">
        <v>20.781606839999998</v>
      </c>
      <c r="AM643" s="22">
        <v>2</v>
      </c>
      <c r="AN643">
        <v>353.63972130000002</v>
      </c>
      <c r="AO643">
        <v>4.3497143300000003</v>
      </c>
      <c r="AP643" s="22">
        <v>2</v>
      </c>
      <c r="AQ643">
        <v>0</v>
      </c>
      <c r="AR643">
        <v>66.091498290000004</v>
      </c>
      <c r="AS643" s="25" t="s">
        <v>249</v>
      </c>
      <c r="AU643" t="s">
        <v>277</v>
      </c>
      <c r="AV643" s="21"/>
      <c r="AW643" s="21"/>
      <c r="AX643" s="75" t="s">
        <v>276</v>
      </c>
      <c r="AZ643" s="16"/>
      <c r="BA643">
        <v>4.5</v>
      </c>
      <c r="BB643">
        <v>3.82</v>
      </c>
      <c r="BC643">
        <v>2.25</v>
      </c>
      <c r="BD643" s="22"/>
      <c r="BE643" s="22"/>
      <c r="BF643">
        <v>7.84</v>
      </c>
      <c r="BG643" s="77">
        <v>39605.388888888891</v>
      </c>
      <c r="BH643" s="21" t="s">
        <v>309</v>
      </c>
      <c r="BI643">
        <v>39.130000000000003</v>
      </c>
      <c r="BJ643" s="25" t="s">
        <v>281</v>
      </c>
      <c r="BK643" s="15"/>
      <c r="BL643" s="19"/>
      <c r="BM643" s="15"/>
      <c r="BN643" s="15"/>
      <c r="BO643" s="22"/>
      <c r="BP643" s="22"/>
      <c r="BQ643" t="s">
        <v>305</v>
      </c>
      <c r="BR643" s="16">
        <v>27</v>
      </c>
      <c r="BT643" s="16">
        <v>0.19</v>
      </c>
      <c r="BU643" s="65"/>
      <c r="BV643">
        <v>60</v>
      </c>
    </row>
    <row r="644" spans="1:74">
      <c r="A644" s="19" t="s">
        <v>269</v>
      </c>
      <c r="B644" s="19">
        <v>1</v>
      </c>
      <c r="C644" t="s">
        <v>259</v>
      </c>
      <c r="D644">
        <v>1</v>
      </c>
      <c r="E644" s="15"/>
      <c r="F644" t="s">
        <v>283</v>
      </c>
      <c r="G644" t="s">
        <v>312</v>
      </c>
      <c r="H644" t="s">
        <v>317</v>
      </c>
      <c r="I644" s="17">
        <f t="shared" si="81"/>
        <v>54.314120000000003</v>
      </c>
      <c r="J644" s="18">
        <f t="shared" si="82"/>
        <v>9.9721600000000006</v>
      </c>
      <c r="L644" s="73" t="s">
        <v>274</v>
      </c>
      <c r="M644">
        <v>9</v>
      </c>
      <c r="N644" s="19"/>
      <c r="O644" s="19"/>
      <c r="P644">
        <v>12.5</v>
      </c>
      <c r="Q644" s="21" t="s">
        <v>245</v>
      </c>
      <c r="R644" s="15">
        <v>144</v>
      </c>
      <c r="S644" s="22"/>
      <c r="T644" s="22"/>
      <c r="U644" s="76"/>
      <c r="V644">
        <v>1.4E-2</v>
      </c>
      <c r="W644" s="43" t="s">
        <v>212</v>
      </c>
      <c r="X644" s="72"/>
      <c r="Y644" s="16">
        <f t="shared" si="88"/>
        <v>12.4</v>
      </c>
      <c r="Z644" s="16">
        <f t="shared" si="83"/>
        <v>28.9</v>
      </c>
      <c r="AA644" s="16">
        <f t="shared" si="84"/>
        <v>58.7</v>
      </c>
      <c r="AB644" s="22">
        <f t="shared" si="85"/>
        <v>1.74</v>
      </c>
      <c r="AC644" s="15"/>
      <c r="AD644" s="22">
        <v>0.17319999999999999</v>
      </c>
      <c r="AE644" s="15"/>
      <c r="AF644" s="22">
        <f t="shared" si="86"/>
        <v>6.5</v>
      </c>
      <c r="AG644" s="22">
        <f t="shared" si="87"/>
        <v>1.55</v>
      </c>
      <c r="AH644" s="20"/>
      <c r="AI644" s="21"/>
      <c r="AJ644">
        <v>16.593185680000001</v>
      </c>
      <c r="AK644" s="22">
        <v>100</v>
      </c>
      <c r="AL644">
        <v>20.189672770000001</v>
      </c>
      <c r="AM644" s="22">
        <v>2</v>
      </c>
      <c r="AN644">
        <v>304.93165759999999</v>
      </c>
      <c r="AO644">
        <v>3.8965644909999999</v>
      </c>
      <c r="AP644" s="22">
        <v>2</v>
      </c>
      <c r="AQ644">
        <v>0</v>
      </c>
      <c r="AR644">
        <v>68.339653290000001</v>
      </c>
      <c r="AS644" s="25" t="s">
        <v>249</v>
      </c>
      <c r="AU644" t="s">
        <v>277</v>
      </c>
      <c r="AV644" s="21"/>
      <c r="AW644" s="21"/>
      <c r="AX644" s="75" t="s">
        <v>276</v>
      </c>
      <c r="AZ644" s="16"/>
      <c r="BA644">
        <v>4.5</v>
      </c>
      <c r="BB644">
        <v>3.82</v>
      </c>
      <c r="BC644">
        <v>2.25</v>
      </c>
      <c r="BD644" s="22"/>
      <c r="BE644" s="22"/>
      <c r="BF644">
        <v>7.84</v>
      </c>
      <c r="BG644" s="77">
        <v>39605.388888888891</v>
      </c>
      <c r="BH644" s="21" t="s">
        <v>309</v>
      </c>
      <c r="BI644">
        <v>39.130000000000003</v>
      </c>
      <c r="BJ644" s="25" t="s">
        <v>281</v>
      </c>
      <c r="BK644" s="15"/>
      <c r="BL644" s="19"/>
      <c r="BM644" s="15"/>
      <c r="BN644" s="15"/>
      <c r="BO644" s="22"/>
      <c r="BP644" s="22"/>
      <c r="BQ644" t="s">
        <v>305</v>
      </c>
      <c r="BR644" s="16">
        <v>27</v>
      </c>
      <c r="BT644" s="16">
        <v>0.19</v>
      </c>
      <c r="BU644" s="65"/>
      <c r="BV644">
        <v>60</v>
      </c>
    </row>
    <row r="645" spans="1:74">
      <c r="A645" s="19" t="s">
        <v>269</v>
      </c>
      <c r="B645" s="19">
        <v>1</v>
      </c>
      <c r="C645" t="s">
        <v>259</v>
      </c>
      <c r="D645">
        <v>1</v>
      </c>
      <c r="E645" s="15"/>
      <c r="F645" t="s">
        <v>283</v>
      </c>
      <c r="G645" t="s">
        <v>312</v>
      </c>
      <c r="H645" t="s">
        <v>317</v>
      </c>
      <c r="I645" s="17">
        <f t="shared" si="81"/>
        <v>54.314120000000003</v>
      </c>
      <c r="J645" s="18">
        <f t="shared" si="82"/>
        <v>9.9721600000000006</v>
      </c>
      <c r="L645" s="73" t="s">
        <v>274</v>
      </c>
      <c r="M645">
        <v>10</v>
      </c>
      <c r="N645" s="19"/>
      <c r="O645" s="19"/>
      <c r="P645">
        <v>4.5</v>
      </c>
      <c r="Q645" s="21" t="s">
        <v>245</v>
      </c>
      <c r="R645" s="15">
        <v>144</v>
      </c>
      <c r="S645" s="22"/>
      <c r="T645" s="22"/>
      <c r="U645" s="76"/>
      <c r="V645">
        <v>2.3058823529411767E-2</v>
      </c>
      <c r="W645" s="43" t="s">
        <v>212</v>
      </c>
      <c r="X645" s="72"/>
      <c r="Y645" s="16">
        <f t="shared" si="88"/>
        <v>12.4</v>
      </c>
      <c r="Z645" s="16">
        <f t="shared" si="83"/>
        <v>28.9</v>
      </c>
      <c r="AA645" s="16">
        <f t="shared" si="84"/>
        <v>58.7</v>
      </c>
      <c r="AB645" s="22">
        <f t="shared" si="85"/>
        <v>1.74</v>
      </c>
      <c r="AC645" s="15"/>
      <c r="AD645" s="22">
        <v>0.17319999999999999</v>
      </c>
      <c r="AE645" s="15"/>
      <c r="AF645" s="22">
        <f t="shared" si="86"/>
        <v>6.5</v>
      </c>
      <c r="AG645" s="22">
        <f t="shared" si="87"/>
        <v>1.55</v>
      </c>
      <c r="AH645" s="20"/>
      <c r="AI645" s="21"/>
      <c r="AJ645">
        <v>16.83279448</v>
      </c>
      <c r="AK645" s="22">
        <v>100</v>
      </c>
      <c r="AL645">
        <v>20.181531570000001</v>
      </c>
      <c r="AM645" s="22">
        <v>2</v>
      </c>
      <c r="AN645">
        <v>319.64018129999999</v>
      </c>
      <c r="AO645">
        <v>3.860665746</v>
      </c>
      <c r="AP645" s="22">
        <v>2</v>
      </c>
      <c r="AQ645">
        <v>0</v>
      </c>
      <c r="AR645">
        <v>67.963728040000007</v>
      </c>
      <c r="AS645" s="25" t="s">
        <v>249</v>
      </c>
      <c r="AU645" t="s">
        <v>277</v>
      </c>
      <c r="AV645" s="21"/>
      <c r="AW645" s="21"/>
      <c r="AX645" s="75" t="s">
        <v>276</v>
      </c>
      <c r="AZ645" s="16"/>
      <c r="BA645">
        <v>4.5</v>
      </c>
      <c r="BB645">
        <v>3.82</v>
      </c>
      <c r="BC645">
        <v>2.25</v>
      </c>
      <c r="BD645" s="22"/>
      <c r="BE645" s="22"/>
      <c r="BF645">
        <v>7.84</v>
      </c>
      <c r="BG645" s="77">
        <v>39605.388888888891</v>
      </c>
      <c r="BH645" s="21" t="s">
        <v>309</v>
      </c>
      <c r="BI645">
        <v>39.130000000000003</v>
      </c>
      <c r="BJ645" s="25" t="s">
        <v>281</v>
      </c>
      <c r="BK645" s="15"/>
      <c r="BL645" s="19"/>
      <c r="BM645" s="15"/>
      <c r="BN645" s="15"/>
      <c r="BO645" s="22"/>
      <c r="BP645" s="22"/>
      <c r="BQ645" t="s">
        <v>305</v>
      </c>
      <c r="BR645" s="16">
        <v>27</v>
      </c>
      <c r="BT645" s="16">
        <v>0.19</v>
      </c>
      <c r="BU645" s="65"/>
      <c r="BV645">
        <v>60</v>
      </c>
    </row>
    <row r="646" spans="1:74">
      <c r="A646" s="19" t="s">
        <v>269</v>
      </c>
      <c r="B646" s="19">
        <v>1</v>
      </c>
      <c r="C646" t="s">
        <v>259</v>
      </c>
      <c r="D646">
        <v>1</v>
      </c>
      <c r="E646" s="15"/>
      <c r="F646" t="s">
        <v>283</v>
      </c>
      <c r="G646" t="s">
        <v>312</v>
      </c>
      <c r="H646" t="s">
        <v>317</v>
      </c>
      <c r="I646" s="17">
        <f t="shared" si="81"/>
        <v>54.314120000000003</v>
      </c>
      <c r="J646" s="18">
        <f t="shared" si="82"/>
        <v>9.9721600000000006</v>
      </c>
      <c r="L646" s="73" t="s">
        <v>274</v>
      </c>
      <c r="M646">
        <v>11</v>
      </c>
      <c r="N646" s="19"/>
      <c r="O646" s="19"/>
      <c r="P646">
        <v>4.8</v>
      </c>
      <c r="Q646" s="21" t="s">
        <v>245</v>
      </c>
      <c r="R646" s="15">
        <v>144</v>
      </c>
      <c r="S646" s="22"/>
      <c r="T646" s="22"/>
      <c r="U646" s="76"/>
      <c r="V646">
        <v>3.1294117647058826E-2</v>
      </c>
      <c r="W646" s="43" t="s">
        <v>212</v>
      </c>
      <c r="X646" s="72"/>
      <c r="Y646" s="16">
        <f t="shared" si="88"/>
        <v>12.4</v>
      </c>
      <c r="Z646" s="16">
        <f t="shared" si="83"/>
        <v>28.9</v>
      </c>
      <c r="AA646" s="16">
        <f t="shared" si="84"/>
        <v>58.7</v>
      </c>
      <c r="AB646" s="22">
        <f t="shared" si="85"/>
        <v>1.74</v>
      </c>
      <c r="AC646" s="15"/>
      <c r="AD646" s="22">
        <v>0.17319999999999999</v>
      </c>
      <c r="AE646" s="15"/>
      <c r="AF646" s="22">
        <f t="shared" si="86"/>
        <v>6.5</v>
      </c>
      <c r="AG646" s="22">
        <f t="shared" si="87"/>
        <v>1.55</v>
      </c>
      <c r="AH646" s="20"/>
      <c r="AI646" s="21"/>
      <c r="AJ646">
        <v>17.151497719999998</v>
      </c>
      <c r="AK646" s="22">
        <v>100</v>
      </c>
      <c r="AL646">
        <v>20.398676559999998</v>
      </c>
      <c r="AM646" s="22">
        <v>2</v>
      </c>
      <c r="AN646">
        <v>334.42594220000001</v>
      </c>
      <c r="AO646">
        <v>3.9424256290000002</v>
      </c>
      <c r="AP646" s="22">
        <v>2</v>
      </c>
      <c r="AQ646">
        <v>0</v>
      </c>
      <c r="AR646">
        <v>66.535148129999996</v>
      </c>
      <c r="AS646" s="25" t="s">
        <v>249</v>
      </c>
      <c r="AU646" t="s">
        <v>277</v>
      </c>
      <c r="AV646" s="21"/>
      <c r="AW646" s="21"/>
      <c r="AX646" s="75" t="s">
        <v>276</v>
      </c>
      <c r="AZ646" s="16"/>
      <c r="BA646">
        <v>4.5</v>
      </c>
      <c r="BB646">
        <v>3.82</v>
      </c>
      <c r="BC646">
        <v>2.25</v>
      </c>
      <c r="BD646" s="22"/>
      <c r="BE646" s="22"/>
      <c r="BF646">
        <v>7.84</v>
      </c>
      <c r="BG646" s="77">
        <v>39605.388888888891</v>
      </c>
      <c r="BH646" s="21" t="s">
        <v>309</v>
      </c>
      <c r="BI646">
        <v>39.130000000000003</v>
      </c>
      <c r="BJ646" s="25" t="s">
        <v>281</v>
      </c>
      <c r="BK646" s="15"/>
      <c r="BL646" s="19"/>
      <c r="BM646" s="15"/>
      <c r="BN646" s="15"/>
      <c r="BO646" s="22"/>
      <c r="BP646" s="22"/>
      <c r="BQ646" t="s">
        <v>305</v>
      </c>
      <c r="BR646" s="16">
        <v>27</v>
      </c>
      <c r="BT646" s="16">
        <v>0.19</v>
      </c>
      <c r="BU646" s="65"/>
      <c r="BV646">
        <v>60</v>
      </c>
    </row>
    <row r="647" spans="1:74">
      <c r="A647" s="19" t="s">
        <v>269</v>
      </c>
      <c r="B647" s="19">
        <v>1</v>
      </c>
      <c r="C647" t="s">
        <v>259</v>
      </c>
      <c r="D647">
        <v>1</v>
      </c>
      <c r="E647" s="15"/>
      <c r="F647" t="s">
        <v>284</v>
      </c>
      <c r="G647" t="s">
        <v>312</v>
      </c>
      <c r="H647" t="s">
        <v>241</v>
      </c>
      <c r="I647" s="17">
        <f t="shared" si="81"/>
        <v>54.314120000000003</v>
      </c>
      <c r="J647" s="18">
        <f t="shared" si="82"/>
        <v>9.9721600000000006</v>
      </c>
      <c r="L647" s="73" t="s">
        <v>274</v>
      </c>
      <c r="M647">
        <v>1</v>
      </c>
      <c r="N647" s="19"/>
      <c r="O647" s="19"/>
      <c r="P647">
        <v>5.5</v>
      </c>
      <c r="Q647" s="21" t="s">
        <v>245</v>
      </c>
      <c r="R647" s="15">
        <v>144</v>
      </c>
      <c r="S647" s="22"/>
      <c r="T647" s="22"/>
      <c r="U647" s="76"/>
      <c r="V647">
        <v>1.0343529411764705</v>
      </c>
      <c r="W647" s="43" t="s">
        <v>212</v>
      </c>
      <c r="X647" s="72"/>
      <c r="Y647" s="16">
        <f t="shared" si="88"/>
        <v>12.4</v>
      </c>
      <c r="Z647" s="16">
        <f t="shared" si="83"/>
        <v>28.9</v>
      </c>
      <c r="AA647" s="16">
        <f t="shared" si="84"/>
        <v>58.7</v>
      </c>
      <c r="AB647" s="22">
        <f t="shared" si="85"/>
        <v>1.74</v>
      </c>
      <c r="AC647" s="15"/>
      <c r="AD647" s="22">
        <v>0.17319999999999999</v>
      </c>
      <c r="AE647" s="15"/>
      <c r="AF647" s="22">
        <f t="shared" si="86"/>
        <v>6.5</v>
      </c>
      <c r="AG647" s="22">
        <f t="shared" si="87"/>
        <v>1.55</v>
      </c>
      <c r="AH647" s="20"/>
      <c r="AI647" s="21"/>
      <c r="AJ647">
        <v>21.528447060000001</v>
      </c>
      <c r="AK647" s="22">
        <v>100</v>
      </c>
      <c r="AL647">
        <v>25.613617649999998</v>
      </c>
      <c r="AM647" s="22">
        <v>2</v>
      </c>
      <c r="AN647">
        <v>628.75788239999997</v>
      </c>
      <c r="AO647">
        <v>5.8998238240000003</v>
      </c>
      <c r="AP647" s="22">
        <v>2</v>
      </c>
      <c r="AQ647">
        <v>0</v>
      </c>
      <c r="AR647">
        <v>55.142173530000001</v>
      </c>
      <c r="AS647" s="25" t="s">
        <v>249</v>
      </c>
      <c r="AU647" t="s">
        <v>275</v>
      </c>
      <c r="AV647" s="21"/>
      <c r="AW647" s="21"/>
      <c r="AX647" s="75"/>
      <c r="AZ647" s="16"/>
      <c r="BA647">
        <v>5.72</v>
      </c>
      <c r="BB647">
        <v>4.37</v>
      </c>
      <c r="BC647">
        <v>3.04</v>
      </c>
      <c r="BD647" s="22"/>
      <c r="BE647" s="22"/>
      <c r="BF647">
        <v>7.34</v>
      </c>
      <c r="BG647" s="77">
        <v>39605.479166666664</v>
      </c>
      <c r="BH647" s="21" t="s">
        <v>309</v>
      </c>
      <c r="BI647">
        <v>43.9</v>
      </c>
      <c r="BJ647" s="25" t="s">
        <v>281</v>
      </c>
      <c r="BK647" s="15"/>
      <c r="BL647" s="19"/>
      <c r="BM647" s="15"/>
      <c r="BN647" s="15"/>
      <c r="BO647" s="22"/>
      <c r="BP647" s="22"/>
      <c r="BQ647" t="s">
        <v>305</v>
      </c>
      <c r="BR647" s="16">
        <v>27</v>
      </c>
      <c r="BT647" s="16">
        <v>0.19</v>
      </c>
      <c r="BU647" s="65"/>
      <c r="BV647">
        <v>24</v>
      </c>
    </row>
    <row r="648" spans="1:74">
      <c r="A648" s="19" t="s">
        <v>269</v>
      </c>
      <c r="B648" s="19">
        <v>1</v>
      </c>
      <c r="C648" t="s">
        <v>259</v>
      </c>
      <c r="D648">
        <v>1</v>
      </c>
      <c r="E648" s="15"/>
      <c r="F648" t="s">
        <v>284</v>
      </c>
      <c r="G648" t="s">
        <v>312</v>
      </c>
      <c r="H648" t="s">
        <v>241</v>
      </c>
      <c r="I648" s="17">
        <f t="shared" si="81"/>
        <v>54.314120000000003</v>
      </c>
      <c r="J648" s="18">
        <f t="shared" si="82"/>
        <v>9.9721600000000006</v>
      </c>
      <c r="L648" s="73" t="s">
        <v>274</v>
      </c>
      <c r="M648">
        <v>2</v>
      </c>
      <c r="N648" s="19"/>
      <c r="O648" s="19"/>
      <c r="P648">
        <v>2</v>
      </c>
      <c r="Q648" s="21" t="s">
        <v>245</v>
      </c>
      <c r="R648" s="15">
        <v>144</v>
      </c>
      <c r="S648" s="22"/>
      <c r="T648" s="22"/>
      <c r="U648" s="76"/>
      <c r="V648">
        <v>8.9764705882352941E-2</v>
      </c>
      <c r="W648" s="43" t="s">
        <v>212</v>
      </c>
      <c r="X648" s="72"/>
      <c r="Y648" s="16">
        <f t="shared" si="88"/>
        <v>12.4</v>
      </c>
      <c r="Z648" s="16">
        <f t="shared" si="83"/>
        <v>28.9</v>
      </c>
      <c r="AA648" s="16">
        <f t="shared" si="84"/>
        <v>58.7</v>
      </c>
      <c r="AB648" s="22">
        <f t="shared" si="85"/>
        <v>1.74</v>
      </c>
      <c r="AC648" s="15"/>
      <c r="AD648" s="22">
        <v>0.17319999999999999</v>
      </c>
      <c r="AE648" s="15"/>
      <c r="AF648" s="22">
        <f t="shared" si="86"/>
        <v>6.5</v>
      </c>
      <c r="AG648" s="22">
        <f t="shared" si="87"/>
        <v>1.55</v>
      </c>
      <c r="AH648" s="20"/>
      <c r="AI648" s="21"/>
      <c r="AJ648">
        <v>20.485646670000001</v>
      </c>
      <c r="AK648" s="22">
        <v>100</v>
      </c>
      <c r="AL648">
        <v>25.06830222</v>
      </c>
      <c r="AM648" s="22">
        <v>2</v>
      </c>
      <c r="AN648">
        <v>501.70370439999999</v>
      </c>
      <c r="AO648">
        <v>5.3943042219999997</v>
      </c>
      <c r="AP648" s="22">
        <v>2</v>
      </c>
      <c r="AQ648">
        <v>0</v>
      </c>
      <c r="AR648">
        <v>56.849842219999999</v>
      </c>
      <c r="AS648" s="25" t="s">
        <v>249</v>
      </c>
      <c r="AU648" t="s">
        <v>275</v>
      </c>
      <c r="AV648" s="21"/>
      <c r="AW648" s="21"/>
      <c r="AX648" s="75"/>
      <c r="AZ648" s="16"/>
      <c r="BA648">
        <v>5.72</v>
      </c>
      <c r="BB648">
        <v>4.37</v>
      </c>
      <c r="BC648">
        <v>3.04</v>
      </c>
      <c r="BD648" s="22"/>
      <c r="BE648" s="22"/>
      <c r="BF648">
        <v>7.34</v>
      </c>
      <c r="BG648" s="77">
        <v>39605.479166666664</v>
      </c>
      <c r="BH648" s="21" t="s">
        <v>309</v>
      </c>
      <c r="BI648">
        <v>43.9</v>
      </c>
      <c r="BJ648" s="25" t="s">
        <v>281</v>
      </c>
      <c r="BK648" s="15"/>
      <c r="BL648" s="19"/>
      <c r="BM648" s="15"/>
      <c r="BN648" s="15"/>
      <c r="BO648" s="22"/>
      <c r="BP648" s="22"/>
      <c r="BQ648" t="s">
        <v>305</v>
      </c>
      <c r="BR648" s="16">
        <v>27</v>
      </c>
      <c r="BT648" s="16">
        <v>0.19</v>
      </c>
      <c r="BU648" s="65"/>
      <c r="BV648">
        <v>24</v>
      </c>
    </row>
    <row r="649" spans="1:74">
      <c r="A649" s="19" t="s">
        <v>269</v>
      </c>
      <c r="B649" s="19">
        <v>1</v>
      </c>
      <c r="C649" t="s">
        <v>259</v>
      </c>
      <c r="D649">
        <v>1</v>
      </c>
      <c r="E649" s="15"/>
      <c r="F649" t="s">
        <v>284</v>
      </c>
      <c r="G649" t="s">
        <v>312</v>
      </c>
      <c r="H649" t="s">
        <v>241</v>
      </c>
      <c r="I649" s="17">
        <f t="shared" si="81"/>
        <v>54.314120000000003</v>
      </c>
      <c r="J649" s="18">
        <f t="shared" si="82"/>
        <v>9.9721600000000006</v>
      </c>
      <c r="L649" s="73" t="s">
        <v>274</v>
      </c>
      <c r="M649">
        <v>3</v>
      </c>
      <c r="N649" s="19"/>
      <c r="O649" s="19"/>
      <c r="P649">
        <v>12.5</v>
      </c>
      <c r="Q649" s="21" t="s">
        <v>245</v>
      </c>
      <c r="R649" s="15">
        <v>144</v>
      </c>
      <c r="S649" s="22"/>
      <c r="T649" s="22"/>
      <c r="U649" s="76"/>
      <c r="V649">
        <v>7.4941176470588233E-2</v>
      </c>
      <c r="W649" s="43" t="s">
        <v>212</v>
      </c>
      <c r="X649" s="72"/>
      <c r="Y649" s="16">
        <f t="shared" si="88"/>
        <v>12.4</v>
      </c>
      <c r="Z649" s="16">
        <f t="shared" si="83"/>
        <v>28.9</v>
      </c>
      <c r="AA649" s="16">
        <f t="shared" si="84"/>
        <v>58.7</v>
      </c>
      <c r="AB649" s="22">
        <f t="shared" si="85"/>
        <v>1.74</v>
      </c>
      <c r="AC649" s="15"/>
      <c r="AD649" s="22">
        <v>0.17319999999999999</v>
      </c>
      <c r="AE649" s="15"/>
      <c r="AF649" s="22">
        <f t="shared" si="86"/>
        <v>6.5</v>
      </c>
      <c r="AG649" s="22">
        <f t="shared" si="87"/>
        <v>1.55</v>
      </c>
      <c r="AH649" s="20"/>
      <c r="AI649" s="21"/>
      <c r="AJ649">
        <v>16.439128929999999</v>
      </c>
      <c r="AK649" s="22">
        <v>100</v>
      </c>
      <c r="AL649">
        <v>20.656979339999999</v>
      </c>
      <c r="AM649" s="22">
        <v>2</v>
      </c>
      <c r="AN649">
        <v>219.10001879999999</v>
      </c>
      <c r="AO649">
        <v>4.3157027269999997</v>
      </c>
      <c r="AP649" s="22">
        <v>2</v>
      </c>
      <c r="AQ649">
        <v>0</v>
      </c>
      <c r="AR649">
        <v>68.697530580000006</v>
      </c>
      <c r="AS649" s="25" t="s">
        <v>249</v>
      </c>
      <c r="AU649" t="s">
        <v>275</v>
      </c>
      <c r="AV649" s="21"/>
      <c r="AW649" s="21"/>
      <c r="AX649" s="75"/>
      <c r="AZ649" s="16"/>
      <c r="BA649">
        <v>5.72</v>
      </c>
      <c r="BB649">
        <v>4.37</v>
      </c>
      <c r="BC649">
        <v>3.04</v>
      </c>
      <c r="BD649" s="22"/>
      <c r="BE649" s="22"/>
      <c r="BF649">
        <v>7.34</v>
      </c>
      <c r="BG649" s="77">
        <v>39605.479166666664</v>
      </c>
      <c r="BH649" s="21" t="s">
        <v>309</v>
      </c>
      <c r="BI649">
        <v>43.9</v>
      </c>
      <c r="BJ649" s="25" t="s">
        <v>281</v>
      </c>
      <c r="BK649" s="15"/>
      <c r="BL649" s="19"/>
      <c r="BM649" s="15"/>
      <c r="BN649" s="15"/>
      <c r="BO649" s="22"/>
      <c r="BP649" s="22"/>
      <c r="BQ649" t="s">
        <v>305</v>
      </c>
      <c r="BR649" s="16">
        <v>27</v>
      </c>
      <c r="BT649" s="16">
        <v>0.19</v>
      </c>
      <c r="BU649" s="65"/>
      <c r="BV649">
        <v>24</v>
      </c>
    </row>
    <row r="650" spans="1:74">
      <c r="A650" s="19" t="s">
        <v>269</v>
      </c>
      <c r="B650" s="19">
        <v>1</v>
      </c>
      <c r="C650" t="s">
        <v>259</v>
      </c>
      <c r="D650">
        <v>1</v>
      </c>
      <c r="E650" s="15"/>
      <c r="F650" t="s">
        <v>284</v>
      </c>
      <c r="G650" t="s">
        <v>312</v>
      </c>
      <c r="H650" t="s">
        <v>241</v>
      </c>
      <c r="I650" s="17">
        <f t="shared" si="81"/>
        <v>54.314120000000003</v>
      </c>
      <c r="J650" s="18">
        <f t="shared" si="82"/>
        <v>9.9721600000000006</v>
      </c>
      <c r="L650" s="73" t="s">
        <v>274</v>
      </c>
      <c r="M650">
        <v>4</v>
      </c>
      <c r="N650" s="19"/>
      <c r="O650" s="19"/>
      <c r="P650">
        <v>5.2</v>
      </c>
      <c r="Q650" s="21" t="s">
        <v>245</v>
      </c>
      <c r="R650" s="15">
        <v>144</v>
      </c>
      <c r="S650" s="22"/>
      <c r="T650" s="22"/>
      <c r="U650" s="76"/>
      <c r="V650">
        <v>0.1655294117647059</v>
      </c>
      <c r="W650" s="43" t="s">
        <v>212</v>
      </c>
      <c r="X650" s="72"/>
      <c r="Y650" s="16">
        <f t="shared" si="88"/>
        <v>12.4</v>
      </c>
      <c r="Z650" s="16">
        <f t="shared" si="83"/>
        <v>28.9</v>
      </c>
      <c r="AA650" s="16">
        <f t="shared" si="84"/>
        <v>58.7</v>
      </c>
      <c r="AB650" s="22">
        <f t="shared" si="85"/>
        <v>1.74</v>
      </c>
      <c r="AC650" s="15"/>
      <c r="AD650" s="22">
        <v>0.17319999999999999</v>
      </c>
      <c r="AE650" s="15"/>
      <c r="AF650" s="22">
        <f t="shared" si="86"/>
        <v>6.5</v>
      </c>
      <c r="AG650" s="22">
        <f t="shared" si="87"/>
        <v>1.55</v>
      </c>
      <c r="AH650" s="20"/>
      <c r="AI650" s="21"/>
      <c r="AJ650">
        <v>16.8062</v>
      </c>
      <c r="AK650" s="22">
        <v>100</v>
      </c>
      <c r="AL650">
        <v>20.499009869999998</v>
      </c>
      <c r="AM650" s="22">
        <v>2</v>
      </c>
      <c r="AN650">
        <v>314.7251071</v>
      </c>
      <c r="AO650">
        <v>4.3851305920000003</v>
      </c>
      <c r="AP650" s="22">
        <v>2</v>
      </c>
      <c r="AQ650">
        <v>0</v>
      </c>
      <c r="AR650">
        <v>68.631159870000005</v>
      </c>
      <c r="AS650" s="25" t="s">
        <v>249</v>
      </c>
      <c r="AU650" t="s">
        <v>275</v>
      </c>
      <c r="AV650" s="21"/>
      <c r="AW650" s="21"/>
      <c r="AX650" s="75"/>
      <c r="AZ650" s="16"/>
      <c r="BA650">
        <v>5.72</v>
      </c>
      <c r="BB650">
        <v>4.37</v>
      </c>
      <c r="BC650">
        <v>3.04</v>
      </c>
      <c r="BD650" s="22"/>
      <c r="BE650" s="22"/>
      <c r="BF650">
        <v>7.34</v>
      </c>
      <c r="BG650" s="77">
        <v>39605.479166666664</v>
      </c>
      <c r="BH650" s="21" t="s">
        <v>309</v>
      </c>
      <c r="BI650">
        <v>43.9</v>
      </c>
      <c r="BJ650" s="25" t="s">
        <v>281</v>
      </c>
      <c r="BK650" s="15"/>
      <c r="BL650" s="19"/>
      <c r="BM650" s="15"/>
      <c r="BN650" s="15"/>
      <c r="BO650" s="22"/>
      <c r="BP650" s="22"/>
      <c r="BQ650" t="s">
        <v>305</v>
      </c>
      <c r="BR650" s="16">
        <v>27</v>
      </c>
      <c r="BT650" s="16">
        <v>0.19</v>
      </c>
      <c r="BU650" s="65"/>
      <c r="BV650">
        <v>24</v>
      </c>
    </row>
    <row r="651" spans="1:74">
      <c r="A651" s="19" t="s">
        <v>269</v>
      </c>
      <c r="B651" s="19">
        <v>1</v>
      </c>
      <c r="C651" t="s">
        <v>259</v>
      </c>
      <c r="D651">
        <v>1</v>
      </c>
      <c r="E651" s="15"/>
      <c r="F651" t="s">
        <v>284</v>
      </c>
      <c r="G651" t="s">
        <v>312</v>
      </c>
      <c r="H651" t="s">
        <v>241</v>
      </c>
      <c r="I651" s="17">
        <f t="shared" si="81"/>
        <v>54.314120000000003</v>
      </c>
      <c r="J651" s="18">
        <f t="shared" si="82"/>
        <v>9.9721600000000006</v>
      </c>
      <c r="L651" s="73" t="s">
        <v>274</v>
      </c>
      <c r="M651">
        <v>5</v>
      </c>
      <c r="N651" s="19"/>
      <c r="O651" s="19"/>
      <c r="P651">
        <v>5.9</v>
      </c>
      <c r="Q651" s="21" t="s">
        <v>245</v>
      </c>
      <c r="R651" s="15">
        <v>144</v>
      </c>
      <c r="S651" s="22"/>
      <c r="T651" s="22"/>
      <c r="U651" s="76"/>
      <c r="V651">
        <v>0.13011764705882353</v>
      </c>
      <c r="W651" s="43" t="s">
        <v>212</v>
      </c>
      <c r="X651" s="72"/>
      <c r="Y651" s="16">
        <f t="shared" si="88"/>
        <v>12.4</v>
      </c>
      <c r="Z651" s="16">
        <f t="shared" si="83"/>
        <v>28.9</v>
      </c>
      <c r="AA651" s="16">
        <f t="shared" si="84"/>
        <v>58.7</v>
      </c>
      <c r="AB651" s="22">
        <f t="shared" si="85"/>
        <v>1.74</v>
      </c>
      <c r="AC651" s="15"/>
      <c r="AD651" s="22">
        <v>0.17319999999999999</v>
      </c>
      <c r="AE651" s="15"/>
      <c r="AF651" s="22">
        <f t="shared" si="86"/>
        <v>6.5</v>
      </c>
      <c r="AG651" s="22">
        <f t="shared" si="87"/>
        <v>1.55</v>
      </c>
      <c r="AH651" s="20"/>
      <c r="AI651" s="21"/>
      <c r="AJ651">
        <v>17.34137647</v>
      </c>
      <c r="AK651" s="22">
        <v>100</v>
      </c>
      <c r="AL651">
        <v>21.342478069999999</v>
      </c>
      <c r="AM651" s="22">
        <v>2</v>
      </c>
      <c r="AN651">
        <v>364.84838109999998</v>
      </c>
      <c r="AO651">
        <v>4.6678916040000002</v>
      </c>
      <c r="AP651" s="22">
        <v>2</v>
      </c>
      <c r="AQ651">
        <v>0</v>
      </c>
      <c r="AR651">
        <v>66.20417166</v>
      </c>
      <c r="AS651" s="25" t="s">
        <v>249</v>
      </c>
      <c r="AU651" t="s">
        <v>275</v>
      </c>
      <c r="AV651" s="21"/>
      <c r="AW651" s="21"/>
      <c r="AX651" s="75"/>
      <c r="AZ651" s="16"/>
      <c r="BA651">
        <v>5.72</v>
      </c>
      <c r="BB651">
        <v>4.37</v>
      </c>
      <c r="BC651">
        <v>3.04</v>
      </c>
      <c r="BD651" s="22"/>
      <c r="BE651" s="22"/>
      <c r="BF651">
        <v>7.34</v>
      </c>
      <c r="BG651" s="77">
        <v>39605.479166666664</v>
      </c>
      <c r="BH651" s="21" t="s">
        <v>309</v>
      </c>
      <c r="BI651">
        <v>43.9</v>
      </c>
      <c r="BJ651" s="25" t="s">
        <v>281</v>
      </c>
      <c r="BK651" s="15"/>
      <c r="BL651" s="19"/>
      <c r="BM651" s="15"/>
      <c r="BN651" s="15"/>
      <c r="BO651" s="22"/>
      <c r="BP651" s="22"/>
      <c r="BQ651" t="s">
        <v>305</v>
      </c>
      <c r="BR651" s="16">
        <v>27</v>
      </c>
      <c r="BT651" s="16">
        <v>0.19</v>
      </c>
      <c r="BU651" s="65"/>
      <c r="BV651">
        <v>24</v>
      </c>
    </row>
    <row r="652" spans="1:74">
      <c r="A652" s="19" t="s">
        <v>269</v>
      </c>
      <c r="B652" s="19">
        <v>1</v>
      </c>
      <c r="C652" t="s">
        <v>259</v>
      </c>
      <c r="D652">
        <v>1</v>
      </c>
      <c r="E652" s="15"/>
      <c r="F652" t="s">
        <v>284</v>
      </c>
      <c r="G652" t="s">
        <v>312</v>
      </c>
      <c r="H652" t="s">
        <v>241</v>
      </c>
      <c r="I652" s="17">
        <f t="shared" si="81"/>
        <v>54.314120000000003</v>
      </c>
      <c r="J652" s="18">
        <f t="shared" si="82"/>
        <v>9.9721600000000006</v>
      </c>
      <c r="L652" s="73" t="s">
        <v>274</v>
      </c>
      <c r="M652">
        <v>6</v>
      </c>
      <c r="N652" s="19"/>
      <c r="O652" s="19"/>
      <c r="P652">
        <v>12.7</v>
      </c>
      <c r="Q652" s="21" t="s">
        <v>245</v>
      </c>
      <c r="R652" s="15">
        <v>144</v>
      </c>
      <c r="S652" s="22"/>
      <c r="T652" s="22"/>
      <c r="U652" s="76"/>
      <c r="V652">
        <v>2.4705882352941176E-3</v>
      </c>
      <c r="W652" s="43" t="s">
        <v>212</v>
      </c>
      <c r="X652" s="72"/>
      <c r="Y652" s="16">
        <f t="shared" si="88"/>
        <v>12.4</v>
      </c>
      <c r="Z652" s="16">
        <f t="shared" si="83"/>
        <v>28.9</v>
      </c>
      <c r="AA652" s="16">
        <f t="shared" si="84"/>
        <v>58.7</v>
      </c>
      <c r="AB652" s="22">
        <f t="shared" si="85"/>
        <v>1.74</v>
      </c>
      <c r="AC652" s="15"/>
      <c r="AD652" s="22">
        <v>0.17319999999999999</v>
      </c>
      <c r="AE652" s="15"/>
      <c r="AF652" s="22">
        <f t="shared" si="86"/>
        <v>6.5</v>
      </c>
      <c r="AG652" s="22">
        <f t="shared" si="87"/>
        <v>1.55</v>
      </c>
      <c r="AH652" s="20"/>
      <c r="AI652" s="21"/>
      <c r="AJ652">
        <v>16.113357409999999</v>
      </c>
      <c r="AK652" s="22">
        <v>100</v>
      </c>
      <c r="AL652">
        <v>20.266996200000001</v>
      </c>
      <c r="AM652" s="22">
        <v>2</v>
      </c>
      <c r="AN652">
        <v>273.00745769999997</v>
      </c>
      <c r="AO652">
        <v>4.2612981369999998</v>
      </c>
      <c r="AP652" s="22">
        <v>2</v>
      </c>
      <c r="AQ652">
        <v>0</v>
      </c>
      <c r="AR652">
        <v>70.583570719999997</v>
      </c>
      <c r="AS652" s="25" t="s">
        <v>249</v>
      </c>
      <c r="AU652" t="s">
        <v>275</v>
      </c>
      <c r="AV652" s="21"/>
      <c r="AW652" s="21"/>
      <c r="AX652" s="75"/>
      <c r="AZ652" s="16"/>
      <c r="BA652">
        <v>5.72</v>
      </c>
      <c r="BB652">
        <v>4.37</v>
      </c>
      <c r="BC652">
        <v>3.04</v>
      </c>
      <c r="BD652" s="22"/>
      <c r="BE652" s="22"/>
      <c r="BF652">
        <v>7.34</v>
      </c>
      <c r="BG652" s="77">
        <v>39605.479166666664</v>
      </c>
      <c r="BH652" s="21" t="s">
        <v>309</v>
      </c>
      <c r="BI652">
        <v>43.9</v>
      </c>
      <c r="BJ652" s="25" t="s">
        <v>281</v>
      </c>
      <c r="BK652" s="15"/>
      <c r="BL652" s="19"/>
      <c r="BM652" s="15"/>
      <c r="BN652" s="15"/>
      <c r="BO652" s="22"/>
      <c r="BP652" s="22"/>
      <c r="BQ652" t="s">
        <v>305</v>
      </c>
      <c r="BR652" s="16">
        <v>27</v>
      </c>
      <c r="BT652" s="16">
        <v>0.19</v>
      </c>
      <c r="BU652" s="65"/>
      <c r="BV652">
        <v>24</v>
      </c>
    </row>
    <row r="653" spans="1:74">
      <c r="A653" s="19" t="s">
        <v>269</v>
      </c>
      <c r="B653" s="19">
        <v>1</v>
      </c>
      <c r="C653" t="s">
        <v>259</v>
      </c>
      <c r="D653">
        <v>1</v>
      </c>
      <c r="E653" s="15"/>
      <c r="F653" t="s">
        <v>284</v>
      </c>
      <c r="G653" t="s">
        <v>312</v>
      </c>
      <c r="H653" t="s">
        <v>241</v>
      </c>
      <c r="I653" s="17">
        <f t="shared" si="81"/>
        <v>54.314120000000003</v>
      </c>
      <c r="J653" s="18">
        <f t="shared" si="82"/>
        <v>9.9721600000000006</v>
      </c>
      <c r="L653" s="73" t="s">
        <v>274</v>
      </c>
      <c r="M653">
        <v>7</v>
      </c>
      <c r="N653" s="19"/>
      <c r="O653" s="19"/>
      <c r="P653">
        <v>5.9</v>
      </c>
      <c r="Q653" s="21" t="s">
        <v>245</v>
      </c>
      <c r="R653" s="15">
        <v>144</v>
      </c>
      <c r="S653" s="22"/>
      <c r="T653" s="22"/>
      <c r="U653" s="76"/>
      <c r="V653">
        <v>5.6000000000000001E-2</v>
      </c>
      <c r="W653" s="43" t="s">
        <v>212</v>
      </c>
      <c r="X653" s="72"/>
      <c r="Y653" s="16">
        <f t="shared" si="88"/>
        <v>12.4</v>
      </c>
      <c r="Z653" s="16">
        <f t="shared" si="83"/>
        <v>28.9</v>
      </c>
      <c r="AA653" s="16">
        <f t="shared" si="84"/>
        <v>58.7</v>
      </c>
      <c r="AB653" s="22">
        <f t="shared" si="85"/>
        <v>1.74</v>
      </c>
      <c r="AC653" s="15"/>
      <c r="AD653" s="22">
        <v>0.17319999999999999</v>
      </c>
      <c r="AE653" s="15"/>
      <c r="AF653" s="22">
        <f t="shared" si="86"/>
        <v>6.5</v>
      </c>
      <c r="AG653" s="22">
        <f t="shared" si="87"/>
        <v>1.55</v>
      </c>
      <c r="AH653" s="20"/>
      <c r="AI653" s="21"/>
      <c r="AJ653">
        <v>16.624670569999999</v>
      </c>
      <c r="AK653" s="22">
        <v>100</v>
      </c>
      <c r="AL653">
        <v>20.258939460000001</v>
      </c>
      <c r="AM653" s="22">
        <v>2</v>
      </c>
      <c r="AN653">
        <v>323.7129109</v>
      </c>
      <c r="AO653">
        <v>4.222724682</v>
      </c>
      <c r="AP653" s="22">
        <v>2</v>
      </c>
      <c r="AQ653">
        <v>0</v>
      </c>
      <c r="AR653">
        <v>68.875003680000006</v>
      </c>
      <c r="AS653" s="25" t="s">
        <v>249</v>
      </c>
      <c r="AU653" t="s">
        <v>275</v>
      </c>
      <c r="AV653" s="21"/>
      <c r="AW653" s="21"/>
      <c r="AX653" s="75"/>
      <c r="AZ653" s="16"/>
      <c r="BA653">
        <v>5.72</v>
      </c>
      <c r="BB653">
        <v>4.37</v>
      </c>
      <c r="BC653">
        <v>3.04</v>
      </c>
      <c r="BD653" s="22"/>
      <c r="BE653" s="22"/>
      <c r="BF653">
        <v>7.34</v>
      </c>
      <c r="BG653" s="77">
        <v>39605.479166666664</v>
      </c>
      <c r="BH653" s="21" t="s">
        <v>309</v>
      </c>
      <c r="BI653">
        <v>43.9</v>
      </c>
      <c r="BJ653" s="25" t="s">
        <v>281</v>
      </c>
      <c r="BK653" s="15"/>
      <c r="BL653" s="19"/>
      <c r="BM653" s="15"/>
      <c r="BN653" s="15"/>
      <c r="BO653" s="22"/>
      <c r="BP653" s="22"/>
      <c r="BQ653" t="s">
        <v>305</v>
      </c>
      <c r="BR653" s="16">
        <v>27</v>
      </c>
      <c r="BT653" s="16">
        <v>0.19</v>
      </c>
      <c r="BU653" s="65"/>
      <c r="BV653">
        <v>24</v>
      </c>
    </row>
    <row r="654" spans="1:74">
      <c r="A654" s="19" t="s">
        <v>269</v>
      </c>
      <c r="B654" s="19">
        <v>1</v>
      </c>
      <c r="C654" t="s">
        <v>259</v>
      </c>
      <c r="D654">
        <v>1</v>
      </c>
      <c r="E654" s="15"/>
      <c r="F654" t="s">
        <v>284</v>
      </c>
      <c r="G654" t="s">
        <v>312</v>
      </c>
      <c r="H654" t="s">
        <v>241</v>
      </c>
      <c r="I654" s="17">
        <f t="shared" si="81"/>
        <v>54.314120000000003</v>
      </c>
      <c r="J654" s="18">
        <f t="shared" si="82"/>
        <v>9.9721600000000006</v>
      </c>
      <c r="L654" s="73" t="s">
        <v>274</v>
      </c>
      <c r="M654">
        <v>8</v>
      </c>
      <c r="N654" s="19"/>
      <c r="O654" s="19"/>
      <c r="P654">
        <v>6.1</v>
      </c>
      <c r="Q654" s="21" t="s">
        <v>245</v>
      </c>
      <c r="R654" s="15">
        <v>144</v>
      </c>
      <c r="S654" s="22"/>
      <c r="T654" s="22"/>
      <c r="U654" s="76"/>
      <c r="V654">
        <v>4.5294117647058825E-2</v>
      </c>
      <c r="W654" s="43" t="s">
        <v>212</v>
      </c>
      <c r="X654" s="72"/>
      <c r="Y654" s="16">
        <f t="shared" si="88"/>
        <v>12.4</v>
      </c>
      <c r="Z654" s="16">
        <f t="shared" si="83"/>
        <v>28.9</v>
      </c>
      <c r="AA654" s="16">
        <f t="shared" si="84"/>
        <v>58.7</v>
      </c>
      <c r="AB654" s="22">
        <f t="shared" si="85"/>
        <v>1.74</v>
      </c>
      <c r="AC654" s="15"/>
      <c r="AD654" s="22">
        <v>0.17319999999999999</v>
      </c>
      <c r="AE654" s="15"/>
      <c r="AF654" s="22">
        <f t="shared" si="86"/>
        <v>6.5</v>
      </c>
      <c r="AG654" s="22">
        <f t="shared" si="87"/>
        <v>1.55</v>
      </c>
      <c r="AH654" s="20"/>
      <c r="AI654" s="21"/>
      <c r="AJ654">
        <v>17.052519100000001</v>
      </c>
      <c r="AK654" s="22">
        <v>100</v>
      </c>
      <c r="AL654">
        <v>20.765484180000001</v>
      </c>
      <c r="AM654" s="22">
        <v>2</v>
      </c>
      <c r="AN654">
        <v>341.04457689999998</v>
      </c>
      <c r="AO654">
        <v>4.3300657610000002</v>
      </c>
      <c r="AP654" s="22">
        <v>2</v>
      </c>
      <c r="AQ654">
        <v>0</v>
      </c>
      <c r="AR654">
        <v>66.693322989999999</v>
      </c>
      <c r="AS654" s="25" t="s">
        <v>249</v>
      </c>
      <c r="AU654" t="s">
        <v>275</v>
      </c>
      <c r="AV654" s="21"/>
      <c r="AW654" s="21"/>
      <c r="AX654" s="75"/>
      <c r="AZ654" s="16"/>
      <c r="BA654">
        <v>5.72</v>
      </c>
      <c r="BB654">
        <v>4.37</v>
      </c>
      <c r="BC654">
        <v>3.04</v>
      </c>
      <c r="BD654" s="22"/>
      <c r="BE654" s="22"/>
      <c r="BF654">
        <v>7.34</v>
      </c>
      <c r="BG654" s="77">
        <v>39605.479166666664</v>
      </c>
      <c r="BH654" s="21" t="s">
        <v>309</v>
      </c>
      <c r="BI654">
        <v>43.9</v>
      </c>
      <c r="BJ654" s="25" t="s">
        <v>281</v>
      </c>
      <c r="BK654" s="15"/>
      <c r="BL654" s="19"/>
      <c r="BM654" s="15"/>
      <c r="BN654" s="15"/>
      <c r="BO654" s="22"/>
      <c r="BP654" s="22"/>
      <c r="BQ654" t="s">
        <v>305</v>
      </c>
      <c r="BR654" s="16">
        <v>27</v>
      </c>
      <c r="BT654" s="16">
        <v>0.19</v>
      </c>
      <c r="BU654" s="65"/>
      <c r="BV654">
        <v>24</v>
      </c>
    </row>
    <row r="655" spans="1:74">
      <c r="A655" s="19" t="s">
        <v>269</v>
      </c>
      <c r="B655" s="19">
        <v>1</v>
      </c>
      <c r="C655" t="s">
        <v>259</v>
      </c>
      <c r="D655">
        <v>1</v>
      </c>
      <c r="E655" s="15"/>
      <c r="F655" t="s">
        <v>284</v>
      </c>
      <c r="G655" t="s">
        <v>312</v>
      </c>
      <c r="H655" t="s">
        <v>241</v>
      </c>
      <c r="I655" s="17">
        <f t="shared" si="81"/>
        <v>54.314120000000003</v>
      </c>
      <c r="J655" s="18">
        <f t="shared" si="82"/>
        <v>9.9721600000000006</v>
      </c>
      <c r="L655" s="73" t="s">
        <v>274</v>
      </c>
      <c r="M655">
        <v>9</v>
      </c>
      <c r="N655" s="19"/>
      <c r="O655" s="19"/>
      <c r="P655">
        <v>12.4</v>
      </c>
      <c r="Q655" s="21" t="s">
        <v>245</v>
      </c>
      <c r="R655" s="15">
        <v>144</v>
      </c>
      <c r="S655" s="22"/>
      <c r="T655" s="22"/>
      <c r="U655" s="76"/>
      <c r="V655">
        <v>1.4823529411764706E-2</v>
      </c>
      <c r="W655" s="43" t="s">
        <v>212</v>
      </c>
      <c r="X655" s="72"/>
      <c r="Y655" s="16">
        <f t="shared" si="88"/>
        <v>12.4</v>
      </c>
      <c r="Z655" s="16">
        <f t="shared" si="83"/>
        <v>28.9</v>
      </c>
      <c r="AA655" s="16">
        <f t="shared" si="84"/>
        <v>58.7</v>
      </c>
      <c r="AB655" s="22">
        <f t="shared" si="85"/>
        <v>1.74</v>
      </c>
      <c r="AC655" s="15"/>
      <c r="AD655" s="22">
        <v>0.17319999999999999</v>
      </c>
      <c r="AE655" s="15"/>
      <c r="AF655" s="22">
        <f t="shared" si="86"/>
        <v>6.5</v>
      </c>
      <c r="AG655" s="22">
        <f t="shared" si="87"/>
        <v>1.55</v>
      </c>
      <c r="AH655" s="20"/>
      <c r="AI655" s="21"/>
      <c r="AJ655">
        <v>16.398057560000002</v>
      </c>
      <c r="AK655" s="22">
        <v>100</v>
      </c>
      <c r="AL655">
        <v>20.193326339999999</v>
      </c>
      <c r="AM655" s="22">
        <v>2</v>
      </c>
      <c r="AN655">
        <v>289.62499780000002</v>
      </c>
      <c r="AO655">
        <v>3.8818678609999999</v>
      </c>
      <c r="AP655" s="22">
        <v>2</v>
      </c>
      <c r="AQ655">
        <v>0</v>
      </c>
      <c r="AR655">
        <v>68.753007800000006</v>
      </c>
      <c r="AS655" s="25" t="s">
        <v>249</v>
      </c>
      <c r="AU655" t="s">
        <v>275</v>
      </c>
      <c r="AV655" s="21"/>
      <c r="AW655" s="21"/>
      <c r="AX655" s="75"/>
      <c r="AZ655" s="16"/>
      <c r="BA655">
        <v>5.72</v>
      </c>
      <c r="BB655">
        <v>4.37</v>
      </c>
      <c r="BC655">
        <v>3.04</v>
      </c>
      <c r="BD655" s="22"/>
      <c r="BE655" s="22"/>
      <c r="BF655">
        <v>7.34</v>
      </c>
      <c r="BG655" s="77">
        <v>39605.479166666664</v>
      </c>
      <c r="BH655" s="21" t="s">
        <v>309</v>
      </c>
      <c r="BI655">
        <v>43.9</v>
      </c>
      <c r="BJ655" s="25" t="s">
        <v>281</v>
      </c>
      <c r="BK655" s="15"/>
      <c r="BL655" s="19"/>
      <c r="BM655" s="15"/>
      <c r="BN655" s="15"/>
      <c r="BO655" s="22"/>
      <c r="BP655" s="22"/>
      <c r="BQ655" t="s">
        <v>305</v>
      </c>
      <c r="BR655" s="16">
        <v>27</v>
      </c>
      <c r="BT655" s="16">
        <v>0.19</v>
      </c>
      <c r="BU655" s="65"/>
      <c r="BV655">
        <v>24</v>
      </c>
    </row>
    <row r="656" spans="1:74">
      <c r="A656" s="19" t="s">
        <v>269</v>
      </c>
      <c r="B656" s="19">
        <v>1</v>
      </c>
      <c r="C656" t="s">
        <v>259</v>
      </c>
      <c r="D656">
        <v>1</v>
      </c>
      <c r="E656" s="15"/>
      <c r="F656" t="s">
        <v>284</v>
      </c>
      <c r="G656" t="s">
        <v>312</v>
      </c>
      <c r="H656" t="s">
        <v>241</v>
      </c>
      <c r="I656" s="17">
        <f t="shared" si="81"/>
        <v>54.314120000000003</v>
      </c>
      <c r="J656" s="18">
        <f t="shared" si="82"/>
        <v>9.9721600000000006</v>
      </c>
      <c r="L656" s="73" t="s">
        <v>274</v>
      </c>
      <c r="M656">
        <v>10</v>
      </c>
      <c r="N656" s="19"/>
      <c r="O656" s="19"/>
      <c r="P656">
        <v>4.5999999999999996</v>
      </c>
      <c r="Q656" s="21" t="s">
        <v>245</v>
      </c>
      <c r="R656" s="15">
        <v>144</v>
      </c>
      <c r="S656" s="22"/>
      <c r="T656" s="22"/>
      <c r="U656" s="76"/>
      <c r="V656">
        <v>2.882352941176471E-2</v>
      </c>
      <c r="W656" s="43" t="s">
        <v>212</v>
      </c>
      <c r="X656" s="72"/>
      <c r="Y656" s="16">
        <f t="shared" si="88"/>
        <v>12.4</v>
      </c>
      <c r="Z656" s="16">
        <f t="shared" si="83"/>
        <v>28.9</v>
      </c>
      <c r="AA656" s="16">
        <f t="shared" si="84"/>
        <v>58.7</v>
      </c>
      <c r="AB656" s="22">
        <f t="shared" si="85"/>
        <v>1.74</v>
      </c>
      <c r="AC656" s="15"/>
      <c r="AD656" s="22">
        <v>0.17319999999999999</v>
      </c>
      <c r="AE656" s="15"/>
      <c r="AF656" s="22">
        <f t="shared" si="86"/>
        <v>6.5</v>
      </c>
      <c r="AG656" s="22">
        <f t="shared" si="87"/>
        <v>1.55</v>
      </c>
      <c r="AH656" s="20"/>
      <c r="AI656" s="21"/>
      <c r="AJ656">
        <v>16.636700000000001</v>
      </c>
      <c r="AK656" s="22">
        <v>100</v>
      </c>
      <c r="AL656">
        <v>20.148370020000002</v>
      </c>
      <c r="AM656" s="22">
        <v>2</v>
      </c>
      <c r="AN656">
        <v>304.20138930000002</v>
      </c>
      <c r="AO656">
        <v>3.8258724549999998</v>
      </c>
      <c r="AP656" s="22">
        <v>2</v>
      </c>
      <c r="AQ656">
        <v>0</v>
      </c>
      <c r="AR656">
        <v>68.385572310000001</v>
      </c>
      <c r="AS656" s="25" t="s">
        <v>249</v>
      </c>
      <c r="AU656" t="s">
        <v>275</v>
      </c>
      <c r="AV656" s="21"/>
      <c r="AW656" s="21"/>
      <c r="AX656" s="75"/>
      <c r="AZ656" s="16"/>
      <c r="BA656">
        <v>5.72</v>
      </c>
      <c r="BB656">
        <v>4.37</v>
      </c>
      <c r="BC656">
        <v>3.04</v>
      </c>
      <c r="BD656" s="22"/>
      <c r="BE656" s="22"/>
      <c r="BF656">
        <v>7.34</v>
      </c>
      <c r="BG656" s="77">
        <v>39605.479166666664</v>
      </c>
      <c r="BH656" s="21" t="s">
        <v>309</v>
      </c>
      <c r="BI656">
        <v>43.9</v>
      </c>
      <c r="BJ656" s="25" t="s">
        <v>281</v>
      </c>
      <c r="BK656" s="15"/>
      <c r="BL656" s="19"/>
      <c r="BM656" s="15"/>
      <c r="BN656" s="15"/>
      <c r="BO656" s="22"/>
      <c r="BP656" s="22"/>
      <c r="BQ656" t="s">
        <v>305</v>
      </c>
      <c r="BR656" s="16">
        <v>27</v>
      </c>
      <c r="BT656" s="16">
        <v>0.19</v>
      </c>
      <c r="BU656" s="65"/>
      <c r="BV656">
        <v>24</v>
      </c>
    </row>
    <row r="657" spans="1:74">
      <c r="A657" s="19" t="s">
        <v>269</v>
      </c>
      <c r="B657" s="19">
        <v>1</v>
      </c>
      <c r="C657" t="s">
        <v>259</v>
      </c>
      <c r="D657">
        <v>1</v>
      </c>
      <c r="E657" s="15"/>
      <c r="F657" t="s">
        <v>284</v>
      </c>
      <c r="G657" t="s">
        <v>312</v>
      </c>
      <c r="H657" t="s">
        <v>241</v>
      </c>
      <c r="I657" s="17">
        <f t="shared" si="81"/>
        <v>54.314120000000003</v>
      </c>
      <c r="J657" s="18">
        <f t="shared" si="82"/>
        <v>9.9721600000000006</v>
      </c>
      <c r="L657" s="73" t="s">
        <v>274</v>
      </c>
      <c r="M657">
        <v>11</v>
      </c>
      <c r="N657" s="19"/>
      <c r="O657" s="19"/>
      <c r="P657">
        <v>5</v>
      </c>
      <c r="Q657" s="21" t="s">
        <v>245</v>
      </c>
      <c r="R657" s="15">
        <v>144</v>
      </c>
      <c r="S657" s="22"/>
      <c r="T657" s="22"/>
      <c r="U657" s="76"/>
      <c r="V657">
        <v>4.6117647058823534E-2</v>
      </c>
      <c r="W657" s="43" t="s">
        <v>212</v>
      </c>
      <c r="X657" s="72"/>
      <c r="Y657" s="16">
        <f t="shared" si="88"/>
        <v>12.4</v>
      </c>
      <c r="Z657" s="16">
        <f t="shared" si="83"/>
        <v>28.9</v>
      </c>
      <c r="AA657" s="16">
        <f t="shared" si="84"/>
        <v>58.7</v>
      </c>
      <c r="AB657" s="22">
        <f t="shared" si="85"/>
        <v>1.74</v>
      </c>
      <c r="AC657" s="15"/>
      <c r="AD657" s="22">
        <v>0.17319999999999999</v>
      </c>
      <c r="AE657" s="15"/>
      <c r="AF657" s="22">
        <f t="shared" si="86"/>
        <v>6.5</v>
      </c>
      <c r="AG657" s="22">
        <f t="shared" si="87"/>
        <v>1.55</v>
      </c>
      <c r="AH657" s="20"/>
      <c r="AI657" s="21"/>
      <c r="AJ657">
        <v>16.984180729999999</v>
      </c>
      <c r="AK657" s="22">
        <v>100</v>
      </c>
      <c r="AL657">
        <v>20.370603639999999</v>
      </c>
      <c r="AM657" s="22">
        <v>2</v>
      </c>
      <c r="AN657">
        <v>322.79091890000001</v>
      </c>
      <c r="AO657">
        <v>3.9142973510000001</v>
      </c>
      <c r="AP657" s="22">
        <v>2</v>
      </c>
      <c r="AQ657">
        <v>0</v>
      </c>
      <c r="AR657">
        <v>66.972461670000001</v>
      </c>
      <c r="AS657" s="25" t="s">
        <v>249</v>
      </c>
      <c r="AU657" t="s">
        <v>275</v>
      </c>
      <c r="AV657" s="21"/>
      <c r="AW657" s="21"/>
      <c r="AX657" s="75"/>
      <c r="AZ657" s="16"/>
      <c r="BA657">
        <v>5.72</v>
      </c>
      <c r="BB657">
        <v>4.37</v>
      </c>
      <c r="BC657">
        <v>3.04</v>
      </c>
      <c r="BD657" s="22"/>
      <c r="BE657" s="22"/>
      <c r="BF657">
        <v>7.34</v>
      </c>
      <c r="BG657" s="77">
        <v>39605.479166666664</v>
      </c>
      <c r="BH657" s="21" t="s">
        <v>309</v>
      </c>
      <c r="BI657">
        <v>43.9</v>
      </c>
      <c r="BJ657" s="25" t="s">
        <v>281</v>
      </c>
      <c r="BK657" s="15"/>
      <c r="BL657" s="19"/>
      <c r="BM657" s="15"/>
      <c r="BN657" s="15"/>
      <c r="BO657" s="22"/>
      <c r="BP657" s="22"/>
      <c r="BQ657" t="s">
        <v>305</v>
      </c>
      <c r="BR657" s="16">
        <v>27</v>
      </c>
      <c r="BT657" s="16">
        <v>0.19</v>
      </c>
      <c r="BU657" s="65"/>
      <c r="BV657">
        <v>24</v>
      </c>
    </row>
    <row r="658" spans="1:74">
      <c r="A658" s="19" t="s">
        <v>269</v>
      </c>
      <c r="B658" s="19">
        <v>1</v>
      </c>
      <c r="C658" t="s">
        <v>259</v>
      </c>
      <c r="D658">
        <v>1</v>
      </c>
      <c r="E658" s="15"/>
      <c r="F658" t="s">
        <v>284</v>
      </c>
      <c r="G658" t="s">
        <v>312</v>
      </c>
      <c r="H658" t="s">
        <v>242</v>
      </c>
      <c r="I658" s="17">
        <f t="shared" si="81"/>
        <v>54.314120000000003</v>
      </c>
      <c r="J658" s="18">
        <f t="shared" si="82"/>
        <v>9.9721600000000006</v>
      </c>
      <c r="L658" s="73" t="s">
        <v>274</v>
      </c>
      <c r="M658">
        <v>1</v>
      </c>
      <c r="N658" s="19"/>
      <c r="O658" s="19"/>
      <c r="P658">
        <v>5.2</v>
      </c>
      <c r="Q658" s="21" t="s">
        <v>245</v>
      </c>
      <c r="R658" s="15">
        <v>144</v>
      </c>
      <c r="S658" s="22"/>
      <c r="T658" s="22"/>
      <c r="U658" s="76"/>
      <c r="V658">
        <v>0.84823529411764709</v>
      </c>
      <c r="W658" s="43" t="s">
        <v>212</v>
      </c>
      <c r="X658" s="72"/>
      <c r="Y658" s="16">
        <f t="shared" si="88"/>
        <v>12.4</v>
      </c>
      <c r="Z658" s="16">
        <f t="shared" si="83"/>
        <v>28.9</v>
      </c>
      <c r="AA658" s="16">
        <f t="shared" si="84"/>
        <v>58.7</v>
      </c>
      <c r="AB658" s="22">
        <f t="shared" si="85"/>
        <v>1.74</v>
      </c>
      <c r="AC658" s="15"/>
      <c r="AD658" s="22">
        <v>0.17319999999999999</v>
      </c>
      <c r="AE658" s="15"/>
      <c r="AF658" s="22">
        <f t="shared" si="86"/>
        <v>6.5</v>
      </c>
      <c r="AG658" s="22">
        <f t="shared" si="87"/>
        <v>1.55</v>
      </c>
      <c r="AH658" s="20"/>
      <c r="AI658" s="21"/>
      <c r="AJ658">
        <v>21.415412499999999</v>
      </c>
      <c r="AK658" s="22">
        <v>100</v>
      </c>
      <c r="AL658">
        <v>25.756799999999998</v>
      </c>
      <c r="AM658" s="22">
        <v>2</v>
      </c>
      <c r="AN658">
        <v>616.50903129999995</v>
      </c>
      <c r="AO658">
        <v>5.9233790629999996</v>
      </c>
      <c r="AP658" s="22">
        <v>2</v>
      </c>
      <c r="AQ658">
        <v>0</v>
      </c>
      <c r="AR658">
        <v>55.463724999999997</v>
      </c>
      <c r="AS658" s="25" t="s">
        <v>249</v>
      </c>
      <c r="AU658" t="s">
        <v>275</v>
      </c>
      <c r="AV658" s="21"/>
      <c r="AW658" s="21"/>
      <c r="AX658" s="75"/>
      <c r="AZ658" s="16"/>
      <c r="BA658">
        <v>5.72</v>
      </c>
      <c r="BB658">
        <v>4.37</v>
      </c>
      <c r="BC658">
        <v>3.04</v>
      </c>
      <c r="BD658" s="22"/>
      <c r="BE658" s="22"/>
      <c r="BF658">
        <v>7.34</v>
      </c>
      <c r="BG658" s="77">
        <v>39605.493055555555</v>
      </c>
      <c r="BH658" s="21" t="s">
        <v>309</v>
      </c>
      <c r="BI658">
        <v>43.9</v>
      </c>
      <c r="BJ658" s="25" t="s">
        <v>281</v>
      </c>
      <c r="BK658" s="15"/>
      <c r="BL658" s="19"/>
      <c r="BM658" s="15"/>
      <c r="BN658" s="15"/>
      <c r="BO658" s="22"/>
      <c r="BP658" s="22"/>
      <c r="BQ658" t="s">
        <v>305</v>
      </c>
      <c r="BR658" s="16">
        <v>27</v>
      </c>
      <c r="BT658" s="16">
        <v>0.19</v>
      </c>
      <c r="BU658" s="65"/>
      <c r="BV658">
        <v>24</v>
      </c>
    </row>
    <row r="659" spans="1:74">
      <c r="A659" s="19" t="s">
        <v>269</v>
      </c>
      <c r="B659" s="19">
        <v>1</v>
      </c>
      <c r="C659" t="s">
        <v>259</v>
      </c>
      <c r="D659">
        <v>1</v>
      </c>
      <c r="E659" s="15"/>
      <c r="F659" t="s">
        <v>284</v>
      </c>
      <c r="G659" t="s">
        <v>312</v>
      </c>
      <c r="H659" t="s">
        <v>242</v>
      </c>
      <c r="I659" s="17">
        <f t="shared" si="81"/>
        <v>54.314120000000003</v>
      </c>
      <c r="J659" s="18">
        <f t="shared" si="82"/>
        <v>9.9721600000000006</v>
      </c>
      <c r="L659" s="73" t="s">
        <v>274</v>
      </c>
      <c r="M659">
        <v>2</v>
      </c>
      <c r="N659" s="19"/>
      <c r="O659" s="19"/>
      <c r="P659">
        <v>2.1</v>
      </c>
      <c r="Q659" s="21" t="s">
        <v>245</v>
      </c>
      <c r="R659" s="15">
        <v>144</v>
      </c>
      <c r="S659" s="22"/>
      <c r="T659" s="22"/>
      <c r="U659" s="76"/>
      <c r="V659">
        <v>0.15894117647058822</v>
      </c>
      <c r="W659" s="43" t="s">
        <v>212</v>
      </c>
      <c r="X659" s="72"/>
      <c r="Y659" s="16">
        <f t="shared" si="88"/>
        <v>12.4</v>
      </c>
      <c r="Z659" s="16">
        <f t="shared" si="83"/>
        <v>28.9</v>
      </c>
      <c r="AA659" s="16">
        <f t="shared" si="84"/>
        <v>58.7</v>
      </c>
      <c r="AB659" s="22">
        <f t="shared" si="85"/>
        <v>1.74</v>
      </c>
      <c r="AC659" s="15"/>
      <c r="AD659" s="22">
        <v>0.17319999999999999</v>
      </c>
      <c r="AE659" s="15"/>
      <c r="AF659" s="22">
        <f t="shared" si="86"/>
        <v>6.5</v>
      </c>
      <c r="AG659" s="22">
        <f t="shared" si="87"/>
        <v>1.55</v>
      </c>
      <c r="AH659" s="20"/>
      <c r="AI659" s="21"/>
      <c r="AJ659">
        <v>20.27586136</v>
      </c>
      <c r="AK659" s="22">
        <v>100</v>
      </c>
      <c r="AL659">
        <v>25.08640909</v>
      </c>
      <c r="AM659" s="22">
        <v>2</v>
      </c>
      <c r="AN659">
        <v>477.12268180000001</v>
      </c>
      <c r="AO659">
        <v>5.3434386360000001</v>
      </c>
      <c r="AP659" s="22">
        <v>2</v>
      </c>
      <c r="AQ659">
        <v>0</v>
      </c>
      <c r="AR659">
        <v>57.304986360000001</v>
      </c>
      <c r="AS659" s="25" t="s">
        <v>249</v>
      </c>
      <c r="AU659" t="s">
        <v>275</v>
      </c>
      <c r="AV659" s="21"/>
      <c r="AW659" s="21"/>
      <c r="AX659" s="75"/>
      <c r="AZ659" s="16"/>
      <c r="BA659">
        <v>5.72</v>
      </c>
      <c r="BB659">
        <v>4.37</v>
      </c>
      <c r="BC659">
        <v>3.04</v>
      </c>
      <c r="BD659" s="22"/>
      <c r="BE659" s="22"/>
      <c r="BF659">
        <v>7.34</v>
      </c>
      <c r="BG659" s="77">
        <v>39605.493055555555</v>
      </c>
      <c r="BH659" s="21" t="s">
        <v>309</v>
      </c>
      <c r="BI659">
        <v>43.9</v>
      </c>
      <c r="BJ659" s="25" t="s">
        <v>281</v>
      </c>
      <c r="BK659" s="15"/>
      <c r="BL659" s="19"/>
      <c r="BM659" s="15"/>
      <c r="BN659" s="15"/>
      <c r="BO659" s="22"/>
      <c r="BP659" s="22"/>
      <c r="BQ659" t="s">
        <v>305</v>
      </c>
      <c r="BR659" s="16">
        <v>27</v>
      </c>
      <c r="BT659" s="16">
        <v>0.19</v>
      </c>
      <c r="BU659" s="65"/>
      <c r="BV659">
        <v>24</v>
      </c>
    </row>
    <row r="660" spans="1:74">
      <c r="A660" s="19" t="s">
        <v>269</v>
      </c>
      <c r="B660" s="19">
        <v>1</v>
      </c>
      <c r="C660" t="s">
        <v>259</v>
      </c>
      <c r="D660">
        <v>1</v>
      </c>
      <c r="E660" s="15"/>
      <c r="F660" t="s">
        <v>284</v>
      </c>
      <c r="G660" t="s">
        <v>312</v>
      </c>
      <c r="H660" t="s">
        <v>242</v>
      </c>
      <c r="I660" s="17">
        <f t="shared" si="81"/>
        <v>54.314120000000003</v>
      </c>
      <c r="J660" s="18">
        <f t="shared" si="82"/>
        <v>9.9721600000000006</v>
      </c>
      <c r="L660" s="73" t="s">
        <v>274</v>
      </c>
      <c r="M660">
        <v>3</v>
      </c>
      <c r="N660" s="19"/>
      <c r="O660" s="19"/>
      <c r="P660">
        <v>12.5</v>
      </c>
      <c r="Q660" s="21" t="s">
        <v>245</v>
      </c>
      <c r="R660" s="15">
        <v>144</v>
      </c>
      <c r="S660" s="22"/>
      <c r="T660" s="22"/>
      <c r="U660" s="76"/>
      <c r="V660">
        <v>7.247058823529412E-2</v>
      </c>
      <c r="W660" s="43" t="s">
        <v>212</v>
      </c>
      <c r="X660" s="72"/>
      <c r="Y660" s="16">
        <f t="shared" si="88"/>
        <v>12.4</v>
      </c>
      <c r="Z660" s="16">
        <f t="shared" si="83"/>
        <v>28.9</v>
      </c>
      <c r="AA660" s="16">
        <f t="shared" si="84"/>
        <v>58.7</v>
      </c>
      <c r="AB660" s="22">
        <f t="shared" si="85"/>
        <v>1.74</v>
      </c>
      <c r="AC660" s="15"/>
      <c r="AD660" s="22">
        <v>0.17319999999999999</v>
      </c>
      <c r="AE660" s="15"/>
      <c r="AF660" s="22">
        <f t="shared" si="86"/>
        <v>6.5</v>
      </c>
      <c r="AG660" s="22">
        <f t="shared" si="87"/>
        <v>1.55</v>
      </c>
      <c r="AH660" s="20"/>
      <c r="AI660" s="21"/>
      <c r="AJ660">
        <v>16.323198319999999</v>
      </c>
      <c r="AK660" s="22">
        <v>100</v>
      </c>
      <c r="AL660">
        <v>20.61217731</v>
      </c>
      <c r="AM660" s="22">
        <v>2</v>
      </c>
      <c r="AN660">
        <v>208.92120399999999</v>
      </c>
      <c r="AO660">
        <v>4.2954130250000002</v>
      </c>
      <c r="AP660" s="22">
        <v>2</v>
      </c>
      <c r="AQ660">
        <v>0</v>
      </c>
      <c r="AR660">
        <v>69.011819329999994</v>
      </c>
      <c r="AS660" s="25" t="s">
        <v>249</v>
      </c>
      <c r="AU660" t="s">
        <v>275</v>
      </c>
      <c r="AV660" s="21"/>
      <c r="AW660" s="21"/>
      <c r="AX660" s="75"/>
      <c r="AZ660" s="16"/>
      <c r="BA660">
        <v>5.72</v>
      </c>
      <c r="BB660">
        <v>4.37</v>
      </c>
      <c r="BC660">
        <v>3.04</v>
      </c>
      <c r="BD660" s="22"/>
      <c r="BE660" s="22"/>
      <c r="BF660">
        <v>7.34</v>
      </c>
      <c r="BG660" s="77">
        <v>39605.493055555555</v>
      </c>
      <c r="BH660" s="21" t="s">
        <v>309</v>
      </c>
      <c r="BI660">
        <v>43.9</v>
      </c>
      <c r="BJ660" s="25" t="s">
        <v>281</v>
      </c>
      <c r="BK660" s="15"/>
      <c r="BL660" s="19"/>
      <c r="BM660" s="15"/>
      <c r="BN660" s="15"/>
      <c r="BO660" s="22"/>
      <c r="BP660" s="22"/>
      <c r="BQ660" t="s">
        <v>305</v>
      </c>
      <c r="BR660" s="16">
        <v>27</v>
      </c>
      <c r="BT660" s="16">
        <v>0.19</v>
      </c>
      <c r="BU660" s="65"/>
      <c r="BV660">
        <v>24</v>
      </c>
    </row>
    <row r="661" spans="1:74">
      <c r="A661" s="19" t="s">
        <v>269</v>
      </c>
      <c r="B661" s="19">
        <v>1</v>
      </c>
      <c r="C661" t="s">
        <v>259</v>
      </c>
      <c r="D661">
        <v>1</v>
      </c>
      <c r="E661" s="15"/>
      <c r="F661" t="s">
        <v>284</v>
      </c>
      <c r="G661" t="s">
        <v>312</v>
      </c>
      <c r="H661" t="s">
        <v>242</v>
      </c>
      <c r="I661" s="17">
        <f t="shared" si="81"/>
        <v>54.314120000000003</v>
      </c>
      <c r="J661" s="18">
        <f t="shared" si="82"/>
        <v>9.9721600000000006</v>
      </c>
      <c r="L661" s="73" t="s">
        <v>274</v>
      </c>
      <c r="M661">
        <v>4</v>
      </c>
      <c r="N661" s="19"/>
      <c r="O661" s="19"/>
      <c r="P661">
        <v>5.3</v>
      </c>
      <c r="Q661" s="21" t="s">
        <v>245</v>
      </c>
      <c r="R661" s="15">
        <v>144</v>
      </c>
      <c r="S661" s="22"/>
      <c r="T661" s="22"/>
      <c r="U661" s="76"/>
      <c r="V661">
        <v>0.16882352941176468</v>
      </c>
      <c r="W661" s="43" t="s">
        <v>212</v>
      </c>
      <c r="X661" s="72"/>
      <c r="Y661" s="16">
        <f t="shared" si="88"/>
        <v>12.4</v>
      </c>
      <c r="Z661" s="16">
        <f t="shared" si="83"/>
        <v>28.9</v>
      </c>
      <c r="AA661" s="16">
        <f t="shared" si="84"/>
        <v>58.7</v>
      </c>
      <c r="AB661" s="22">
        <f t="shared" si="85"/>
        <v>1.74</v>
      </c>
      <c r="AC661" s="15"/>
      <c r="AD661" s="22">
        <v>0.17319999999999999</v>
      </c>
      <c r="AE661" s="15"/>
      <c r="AF661" s="22">
        <f t="shared" si="86"/>
        <v>6.5</v>
      </c>
      <c r="AG661" s="22">
        <f t="shared" si="87"/>
        <v>1.55</v>
      </c>
      <c r="AH661" s="20"/>
      <c r="AI661" s="21"/>
      <c r="AJ661">
        <v>16.74300066</v>
      </c>
      <c r="AK661" s="22">
        <v>100</v>
      </c>
      <c r="AL661">
        <v>20.488117219999999</v>
      </c>
      <c r="AM661" s="22">
        <v>2</v>
      </c>
      <c r="AN661">
        <v>311.23551170000002</v>
      </c>
      <c r="AO661">
        <v>4.3764030460000001</v>
      </c>
      <c r="AP661" s="22">
        <v>2</v>
      </c>
      <c r="AQ661">
        <v>0</v>
      </c>
      <c r="AR661">
        <v>68.834154299999994</v>
      </c>
      <c r="AS661" s="25" t="s">
        <v>249</v>
      </c>
      <c r="AU661" t="s">
        <v>275</v>
      </c>
      <c r="AV661" s="21"/>
      <c r="AW661" s="21"/>
      <c r="AX661" s="75"/>
      <c r="AZ661" s="16"/>
      <c r="BA661">
        <v>5.72</v>
      </c>
      <c r="BB661">
        <v>4.37</v>
      </c>
      <c r="BC661">
        <v>3.04</v>
      </c>
      <c r="BD661" s="22"/>
      <c r="BE661" s="22"/>
      <c r="BF661">
        <v>7.34</v>
      </c>
      <c r="BG661" s="77">
        <v>39605.493055555555</v>
      </c>
      <c r="BH661" s="21" t="s">
        <v>309</v>
      </c>
      <c r="BI661">
        <v>43.9</v>
      </c>
      <c r="BJ661" s="25" t="s">
        <v>281</v>
      </c>
      <c r="BK661" s="15"/>
      <c r="BL661" s="19"/>
      <c r="BM661" s="15"/>
      <c r="BN661" s="15"/>
      <c r="BO661" s="22"/>
      <c r="BP661" s="22"/>
      <c r="BQ661" t="s">
        <v>305</v>
      </c>
      <c r="BR661" s="16">
        <v>27</v>
      </c>
      <c r="BT661" s="16">
        <v>0.19</v>
      </c>
      <c r="BU661" s="65"/>
      <c r="BV661">
        <v>24</v>
      </c>
    </row>
    <row r="662" spans="1:74">
      <c r="A662" s="19" t="s">
        <v>269</v>
      </c>
      <c r="B662" s="19">
        <v>1</v>
      </c>
      <c r="C662" t="s">
        <v>259</v>
      </c>
      <c r="D662">
        <v>1</v>
      </c>
      <c r="E662" s="15"/>
      <c r="F662" t="s">
        <v>284</v>
      </c>
      <c r="G662" t="s">
        <v>312</v>
      </c>
      <c r="H662" t="s">
        <v>242</v>
      </c>
      <c r="I662" s="17">
        <f t="shared" si="81"/>
        <v>54.314120000000003</v>
      </c>
      <c r="J662" s="18">
        <f t="shared" si="82"/>
        <v>9.9721600000000006</v>
      </c>
      <c r="L662" s="73" t="s">
        <v>274</v>
      </c>
      <c r="M662">
        <v>5</v>
      </c>
      <c r="N662" s="19"/>
      <c r="O662" s="19"/>
      <c r="P662">
        <v>5.8</v>
      </c>
      <c r="Q662" s="21" t="s">
        <v>245</v>
      </c>
      <c r="R662" s="15">
        <v>144</v>
      </c>
      <c r="S662" s="22"/>
      <c r="T662" s="22"/>
      <c r="U662" s="76"/>
      <c r="V662">
        <v>0.13588235294117648</v>
      </c>
      <c r="W662" s="43" t="s">
        <v>212</v>
      </c>
      <c r="X662" s="72"/>
      <c r="Y662" s="16">
        <f t="shared" si="88"/>
        <v>12.4</v>
      </c>
      <c r="Z662" s="16">
        <f t="shared" si="83"/>
        <v>28.9</v>
      </c>
      <c r="AA662" s="16">
        <f t="shared" si="84"/>
        <v>58.7</v>
      </c>
      <c r="AB662" s="22">
        <f t="shared" si="85"/>
        <v>1.74</v>
      </c>
      <c r="AC662" s="15"/>
      <c r="AD662" s="22">
        <v>0.17319999999999999</v>
      </c>
      <c r="AE662" s="15"/>
      <c r="AF662" s="22">
        <f t="shared" si="86"/>
        <v>6.5</v>
      </c>
      <c r="AG662" s="22">
        <f t="shared" si="87"/>
        <v>1.55</v>
      </c>
      <c r="AH662" s="20"/>
      <c r="AI662" s="21"/>
      <c r="AJ662">
        <v>17.277990859999999</v>
      </c>
      <c r="AK662" s="22">
        <v>100</v>
      </c>
      <c r="AL662">
        <v>21.328993010000001</v>
      </c>
      <c r="AM662" s="22">
        <v>2</v>
      </c>
      <c r="AN662">
        <v>358.74797460000002</v>
      </c>
      <c r="AO662">
        <v>4.6575492470000004</v>
      </c>
      <c r="AP662" s="22">
        <v>2</v>
      </c>
      <c r="AQ662">
        <v>0</v>
      </c>
      <c r="AR662">
        <v>66.307702149999997</v>
      </c>
      <c r="AS662" s="25" t="s">
        <v>249</v>
      </c>
      <c r="AU662" t="s">
        <v>275</v>
      </c>
      <c r="AV662" s="21"/>
      <c r="AW662" s="21"/>
      <c r="AX662" s="75"/>
      <c r="AZ662" s="16"/>
      <c r="BA662">
        <v>5.72</v>
      </c>
      <c r="BB662">
        <v>4.37</v>
      </c>
      <c r="BC662">
        <v>3.04</v>
      </c>
      <c r="BD662" s="22"/>
      <c r="BE662" s="22"/>
      <c r="BF662">
        <v>7.34</v>
      </c>
      <c r="BG662" s="77">
        <v>39605.493055555555</v>
      </c>
      <c r="BH662" s="21" t="s">
        <v>309</v>
      </c>
      <c r="BI662">
        <v>43.9</v>
      </c>
      <c r="BJ662" s="25" t="s">
        <v>281</v>
      </c>
      <c r="BK662" s="15"/>
      <c r="BL662" s="19"/>
      <c r="BM662" s="15"/>
      <c r="BN662" s="15"/>
      <c r="BO662" s="22"/>
      <c r="BP662" s="22"/>
      <c r="BQ662" t="s">
        <v>305</v>
      </c>
      <c r="BR662" s="16">
        <v>27</v>
      </c>
      <c r="BT662" s="16">
        <v>0.19</v>
      </c>
      <c r="BU662" s="65"/>
      <c r="BV662">
        <v>24</v>
      </c>
    </row>
    <row r="663" spans="1:74">
      <c r="A663" s="19" t="s">
        <v>269</v>
      </c>
      <c r="B663" s="19">
        <v>1</v>
      </c>
      <c r="C663" t="s">
        <v>259</v>
      </c>
      <c r="D663">
        <v>1</v>
      </c>
      <c r="E663" s="15"/>
      <c r="F663" t="s">
        <v>284</v>
      </c>
      <c r="G663" t="s">
        <v>312</v>
      </c>
      <c r="H663" t="s">
        <v>242</v>
      </c>
      <c r="I663" s="17">
        <f t="shared" si="81"/>
        <v>54.314120000000003</v>
      </c>
      <c r="J663" s="18">
        <f t="shared" si="82"/>
        <v>9.9721600000000006</v>
      </c>
      <c r="L663" s="73" t="s">
        <v>274</v>
      </c>
      <c r="M663">
        <v>6</v>
      </c>
      <c r="N663" s="19"/>
      <c r="O663" s="19"/>
      <c r="P663">
        <v>12.7</v>
      </c>
      <c r="Q663" s="21" t="s">
        <v>245</v>
      </c>
      <c r="R663" s="15">
        <v>144</v>
      </c>
      <c r="S663" s="22"/>
      <c r="T663" s="22"/>
      <c r="U663" s="76"/>
      <c r="V663">
        <v>1.3176470588235295E-2</v>
      </c>
      <c r="W663" s="43" t="s">
        <v>212</v>
      </c>
      <c r="X663" s="72"/>
      <c r="Y663" s="16">
        <f t="shared" si="88"/>
        <v>12.4</v>
      </c>
      <c r="Z663" s="16">
        <f t="shared" si="83"/>
        <v>28.9</v>
      </c>
      <c r="AA663" s="16">
        <f t="shared" si="84"/>
        <v>58.7</v>
      </c>
      <c r="AB663" s="22">
        <f t="shared" si="85"/>
        <v>1.74</v>
      </c>
      <c r="AC663" s="15"/>
      <c r="AD663" s="22">
        <v>0.17319999999999999</v>
      </c>
      <c r="AE663" s="15"/>
      <c r="AF663" s="22">
        <f t="shared" si="86"/>
        <v>6.5</v>
      </c>
      <c r="AG663" s="22">
        <f t="shared" si="87"/>
        <v>1.55</v>
      </c>
      <c r="AH663" s="20"/>
      <c r="AI663" s="21"/>
      <c r="AJ663">
        <v>16.058685879999999</v>
      </c>
      <c r="AK663" s="22">
        <v>100</v>
      </c>
      <c r="AL663">
        <v>20.22748511</v>
      </c>
      <c r="AM663" s="22">
        <v>2</v>
      </c>
      <c r="AN663">
        <v>269.22342120000002</v>
      </c>
      <c r="AO663">
        <v>4.2481596560000003</v>
      </c>
      <c r="AP663" s="22">
        <v>2</v>
      </c>
      <c r="AQ663">
        <v>0</v>
      </c>
      <c r="AR663">
        <v>70.746612979999995</v>
      </c>
      <c r="AS663" s="25" t="s">
        <v>249</v>
      </c>
      <c r="AU663" t="s">
        <v>275</v>
      </c>
      <c r="AV663" s="21"/>
      <c r="AW663" s="21"/>
      <c r="AX663" s="75"/>
      <c r="AZ663" s="16"/>
      <c r="BA663">
        <v>5.72</v>
      </c>
      <c r="BB663">
        <v>4.37</v>
      </c>
      <c r="BC663">
        <v>3.04</v>
      </c>
      <c r="BD663" s="22"/>
      <c r="BE663" s="22"/>
      <c r="BF663">
        <v>7.34</v>
      </c>
      <c r="BG663" s="77">
        <v>39605.493055555555</v>
      </c>
      <c r="BH663" s="21" t="s">
        <v>309</v>
      </c>
      <c r="BI663">
        <v>43.9</v>
      </c>
      <c r="BJ663" s="25" t="s">
        <v>281</v>
      </c>
      <c r="BK663" s="15"/>
      <c r="BL663" s="19"/>
      <c r="BM663" s="15"/>
      <c r="BN663" s="15"/>
      <c r="BO663" s="22"/>
      <c r="BP663" s="22"/>
      <c r="BQ663" t="s">
        <v>305</v>
      </c>
      <c r="BR663" s="16">
        <v>27</v>
      </c>
      <c r="BT663" s="16">
        <v>0.19</v>
      </c>
      <c r="BU663" s="65"/>
      <c r="BV663">
        <v>24</v>
      </c>
    </row>
    <row r="664" spans="1:74">
      <c r="A664" s="19" t="s">
        <v>269</v>
      </c>
      <c r="B664" s="19">
        <v>1</v>
      </c>
      <c r="C664" t="s">
        <v>259</v>
      </c>
      <c r="D664">
        <v>1</v>
      </c>
      <c r="E664" s="15"/>
      <c r="F664" t="s">
        <v>284</v>
      </c>
      <c r="G664" t="s">
        <v>312</v>
      </c>
      <c r="H664" t="s">
        <v>242</v>
      </c>
      <c r="I664" s="17">
        <f t="shared" si="81"/>
        <v>54.314120000000003</v>
      </c>
      <c r="J664" s="18">
        <f t="shared" si="82"/>
        <v>9.9721600000000006</v>
      </c>
      <c r="L664" s="73" t="s">
        <v>274</v>
      </c>
      <c r="M664">
        <v>7</v>
      </c>
      <c r="N664" s="19"/>
      <c r="O664" s="19"/>
      <c r="P664">
        <v>5.9</v>
      </c>
      <c r="Q664" s="21" t="s">
        <v>245</v>
      </c>
      <c r="R664" s="15">
        <v>144</v>
      </c>
      <c r="S664" s="22"/>
      <c r="T664" s="22"/>
      <c r="U664" s="76"/>
      <c r="V664">
        <v>3.4588235294117649E-2</v>
      </c>
      <c r="W664" s="43" t="s">
        <v>212</v>
      </c>
      <c r="X664" s="72"/>
      <c r="Y664" s="16">
        <f t="shared" si="88"/>
        <v>12.4</v>
      </c>
      <c r="Z664" s="16">
        <f t="shared" si="83"/>
        <v>28.9</v>
      </c>
      <c r="AA664" s="16">
        <f t="shared" si="84"/>
        <v>58.7</v>
      </c>
      <c r="AB664" s="22">
        <f t="shared" si="85"/>
        <v>1.74</v>
      </c>
      <c r="AC664" s="15"/>
      <c r="AD664" s="22">
        <v>0.17319999999999999</v>
      </c>
      <c r="AE664" s="15"/>
      <c r="AF664" s="22">
        <f t="shared" si="86"/>
        <v>6.5</v>
      </c>
      <c r="AG664" s="22">
        <f t="shared" si="87"/>
        <v>1.55</v>
      </c>
      <c r="AH664" s="20"/>
      <c r="AI664" s="21"/>
      <c r="AJ664">
        <v>16.579469700000001</v>
      </c>
      <c r="AK664" s="22">
        <v>100</v>
      </c>
      <c r="AL664">
        <v>20.238308079999999</v>
      </c>
      <c r="AM664" s="22">
        <v>2</v>
      </c>
      <c r="AN664">
        <v>320.33899450000001</v>
      </c>
      <c r="AO664">
        <v>4.2139690239999998</v>
      </c>
      <c r="AP664" s="22">
        <v>2</v>
      </c>
      <c r="AQ664">
        <v>0</v>
      </c>
      <c r="AR664">
        <v>69.002125930000005</v>
      </c>
      <c r="AS664" s="25" t="s">
        <v>249</v>
      </c>
      <c r="AU664" t="s">
        <v>275</v>
      </c>
      <c r="AV664" s="21"/>
      <c r="AW664" s="21"/>
      <c r="AX664" s="75"/>
      <c r="AZ664" s="16"/>
      <c r="BA664">
        <v>5.72</v>
      </c>
      <c r="BB664">
        <v>4.37</v>
      </c>
      <c r="BC664">
        <v>3.04</v>
      </c>
      <c r="BD664" s="22"/>
      <c r="BE664" s="22"/>
      <c r="BF664">
        <v>7.34</v>
      </c>
      <c r="BG664" s="77">
        <v>39605.493055555555</v>
      </c>
      <c r="BH664" s="21" t="s">
        <v>309</v>
      </c>
      <c r="BI664">
        <v>43.9</v>
      </c>
      <c r="BJ664" s="25" t="s">
        <v>281</v>
      </c>
      <c r="BK664" s="15"/>
      <c r="BL664" s="19"/>
      <c r="BM664" s="15"/>
      <c r="BN664" s="15"/>
      <c r="BO664" s="22"/>
      <c r="BP664" s="22"/>
      <c r="BQ664" t="s">
        <v>305</v>
      </c>
      <c r="BR664" s="16">
        <v>27</v>
      </c>
      <c r="BT664" s="16">
        <v>0.19</v>
      </c>
      <c r="BU664" s="65"/>
      <c r="BV664">
        <v>24</v>
      </c>
    </row>
    <row r="665" spans="1:74">
      <c r="A665" s="19" t="s">
        <v>269</v>
      </c>
      <c r="B665" s="19">
        <v>1</v>
      </c>
      <c r="C665" t="s">
        <v>259</v>
      </c>
      <c r="D665">
        <v>1</v>
      </c>
      <c r="E665" s="15"/>
      <c r="F665" t="s">
        <v>284</v>
      </c>
      <c r="G665" t="s">
        <v>312</v>
      </c>
      <c r="H665" t="s">
        <v>242</v>
      </c>
      <c r="I665" s="17">
        <f t="shared" si="81"/>
        <v>54.314120000000003</v>
      </c>
      <c r="J665" s="18">
        <f t="shared" si="82"/>
        <v>9.9721600000000006</v>
      </c>
      <c r="L665" s="73" t="s">
        <v>274</v>
      </c>
      <c r="M665">
        <v>8</v>
      </c>
      <c r="N665" s="19"/>
      <c r="O665" s="19"/>
      <c r="P665">
        <v>6.1</v>
      </c>
      <c r="Q665" s="21" t="s">
        <v>245</v>
      </c>
      <c r="R665" s="15">
        <v>144</v>
      </c>
      <c r="S665" s="22"/>
      <c r="T665" s="22"/>
      <c r="U665" s="76"/>
      <c r="V665">
        <v>4.11764705882353E-2</v>
      </c>
      <c r="W665" s="43" t="s">
        <v>212</v>
      </c>
      <c r="X665" s="72"/>
      <c r="Y665" s="16">
        <f t="shared" si="88"/>
        <v>12.4</v>
      </c>
      <c r="Z665" s="16">
        <f t="shared" si="83"/>
        <v>28.9</v>
      </c>
      <c r="AA665" s="16">
        <f t="shared" si="84"/>
        <v>58.7</v>
      </c>
      <c r="AB665" s="22">
        <f t="shared" si="85"/>
        <v>1.74</v>
      </c>
      <c r="AC665" s="15"/>
      <c r="AD665" s="22">
        <v>0.17319999999999999</v>
      </c>
      <c r="AE665" s="15"/>
      <c r="AF665" s="22">
        <f t="shared" si="86"/>
        <v>6.5</v>
      </c>
      <c r="AG665" s="22">
        <f t="shared" si="87"/>
        <v>1.55</v>
      </c>
      <c r="AH665" s="20"/>
      <c r="AI665" s="21"/>
      <c r="AJ665">
        <v>17.018678139999999</v>
      </c>
      <c r="AK665" s="22">
        <v>100</v>
      </c>
      <c r="AL665">
        <v>20.75470808</v>
      </c>
      <c r="AM665" s="22">
        <v>2</v>
      </c>
      <c r="AN665">
        <v>337.3413888</v>
      </c>
      <c r="AO665">
        <v>4.3242967959999996</v>
      </c>
      <c r="AP665" s="22">
        <v>2</v>
      </c>
      <c r="AQ665">
        <v>0</v>
      </c>
      <c r="AR665">
        <v>66.736219759999997</v>
      </c>
      <c r="AS665" s="25" t="s">
        <v>249</v>
      </c>
      <c r="AU665" t="s">
        <v>275</v>
      </c>
      <c r="AV665" s="21"/>
      <c r="AW665" s="21"/>
      <c r="AX665" s="75"/>
      <c r="AZ665" s="16"/>
      <c r="BA665">
        <v>5.72</v>
      </c>
      <c r="BB665">
        <v>4.37</v>
      </c>
      <c r="BC665">
        <v>3.04</v>
      </c>
      <c r="BD665" s="22"/>
      <c r="BE665" s="22"/>
      <c r="BF665">
        <v>7.34</v>
      </c>
      <c r="BG665" s="77">
        <v>39605.493055555555</v>
      </c>
      <c r="BH665" s="21" t="s">
        <v>309</v>
      </c>
      <c r="BI665">
        <v>43.9</v>
      </c>
      <c r="BJ665" s="25" t="s">
        <v>281</v>
      </c>
      <c r="BK665" s="15"/>
      <c r="BL665" s="19"/>
      <c r="BM665" s="15"/>
      <c r="BN665" s="15"/>
      <c r="BO665" s="22"/>
      <c r="BP665" s="22"/>
      <c r="BQ665" t="s">
        <v>305</v>
      </c>
      <c r="BR665" s="16">
        <v>27</v>
      </c>
      <c r="BT665" s="16">
        <v>0.19</v>
      </c>
      <c r="BU665" s="65"/>
      <c r="BV665">
        <v>24</v>
      </c>
    </row>
    <row r="666" spans="1:74">
      <c r="A666" s="19" t="s">
        <v>269</v>
      </c>
      <c r="B666" s="19">
        <v>1</v>
      </c>
      <c r="C666" t="s">
        <v>259</v>
      </c>
      <c r="D666">
        <v>1</v>
      </c>
      <c r="E666" s="15"/>
      <c r="F666" t="s">
        <v>284</v>
      </c>
      <c r="G666" t="s">
        <v>312</v>
      </c>
      <c r="H666" t="s">
        <v>242</v>
      </c>
      <c r="I666" s="17">
        <f t="shared" si="81"/>
        <v>54.314120000000003</v>
      </c>
      <c r="J666" s="18">
        <f t="shared" si="82"/>
        <v>9.9721600000000006</v>
      </c>
      <c r="L666" s="73" t="s">
        <v>274</v>
      </c>
      <c r="M666">
        <v>9</v>
      </c>
      <c r="N666" s="19"/>
      <c r="O666" s="19"/>
      <c r="P666">
        <v>12.4</v>
      </c>
      <c r="Q666" s="21" t="s">
        <v>245</v>
      </c>
      <c r="R666" s="15">
        <v>144</v>
      </c>
      <c r="S666" s="22"/>
      <c r="T666" s="22"/>
      <c r="U666" s="76"/>
      <c r="V666">
        <v>1.2352941176470587E-2</v>
      </c>
      <c r="W666" s="43" t="s">
        <v>212</v>
      </c>
      <c r="X666" s="72"/>
      <c r="Y666" s="16">
        <f t="shared" si="88"/>
        <v>12.4</v>
      </c>
      <c r="Z666" s="16">
        <f t="shared" si="83"/>
        <v>28.9</v>
      </c>
      <c r="AA666" s="16">
        <f t="shared" si="84"/>
        <v>58.7</v>
      </c>
      <c r="AB666" s="22">
        <f t="shared" si="85"/>
        <v>1.74</v>
      </c>
      <c r="AC666" s="15"/>
      <c r="AD666" s="22">
        <v>0.17319999999999999</v>
      </c>
      <c r="AE666" s="15"/>
      <c r="AF666" s="22">
        <f t="shared" si="86"/>
        <v>6.5</v>
      </c>
      <c r="AG666" s="22">
        <f t="shared" si="87"/>
        <v>1.55</v>
      </c>
      <c r="AH666" s="20"/>
      <c r="AI666" s="21"/>
      <c r="AJ666">
        <v>16.367095840000001</v>
      </c>
      <c r="AK666" s="22">
        <v>100</v>
      </c>
      <c r="AL666">
        <v>20.16926797</v>
      </c>
      <c r="AM666" s="22">
        <v>2</v>
      </c>
      <c r="AN666">
        <v>287.41476069999999</v>
      </c>
      <c r="AO666">
        <v>3.8698108879999999</v>
      </c>
      <c r="AP666" s="22">
        <v>2</v>
      </c>
      <c r="AQ666">
        <v>0</v>
      </c>
      <c r="AR666">
        <v>68.848599759999999</v>
      </c>
      <c r="AS666" s="25" t="s">
        <v>249</v>
      </c>
      <c r="AU666" t="s">
        <v>275</v>
      </c>
      <c r="AV666" s="21"/>
      <c r="AW666" s="21"/>
      <c r="AX666" s="75"/>
      <c r="AZ666" s="16"/>
      <c r="BA666">
        <v>5.72</v>
      </c>
      <c r="BB666">
        <v>4.37</v>
      </c>
      <c r="BC666">
        <v>3.04</v>
      </c>
      <c r="BD666" s="22"/>
      <c r="BE666" s="22"/>
      <c r="BF666">
        <v>7.34</v>
      </c>
      <c r="BG666" s="77">
        <v>39605.493055555555</v>
      </c>
      <c r="BH666" s="21" t="s">
        <v>309</v>
      </c>
      <c r="BI666">
        <v>43.9</v>
      </c>
      <c r="BJ666" s="25" t="s">
        <v>281</v>
      </c>
      <c r="BK666" s="15"/>
      <c r="BL666" s="19"/>
      <c r="BM666" s="15"/>
      <c r="BN666" s="15"/>
      <c r="BO666" s="22"/>
      <c r="BP666" s="22"/>
      <c r="BQ666" t="s">
        <v>305</v>
      </c>
      <c r="BR666" s="16">
        <v>27</v>
      </c>
      <c r="BT666" s="16">
        <v>0.19</v>
      </c>
      <c r="BU666" s="65"/>
      <c r="BV666">
        <v>24</v>
      </c>
    </row>
    <row r="667" spans="1:74">
      <c r="A667" s="19" t="s">
        <v>269</v>
      </c>
      <c r="B667" s="19">
        <v>1</v>
      </c>
      <c r="C667" t="s">
        <v>259</v>
      </c>
      <c r="D667">
        <v>1</v>
      </c>
      <c r="E667" s="15"/>
      <c r="F667" t="s">
        <v>284</v>
      </c>
      <c r="G667" t="s">
        <v>312</v>
      </c>
      <c r="H667" t="s">
        <v>242</v>
      </c>
      <c r="I667" s="17">
        <f t="shared" si="81"/>
        <v>54.314120000000003</v>
      </c>
      <c r="J667" s="18">
        <f t="shared" si="82"/>
        <v>9.9721600000000006</v>
      </c>
      <c r="L667" s="73" t="s">
        <v>274</v>
      </c>
      <c r="M667">
        <v>10</v>
      </c>
      <c r="N667" s="19"/>
      <c r="O667" s="19"/>
      <c r="P667">
        <v>4.5999999999999996</v>
      </c>
      <c r="Q667" s="21" t="s">
        <v>245</v>
      </c>
      <c r="R667" s="15">
        <v>144</v>
      </c>
      <c r="S667" s="22"/>
      <c r="T667" s="22"/>
      <c r="U667" s="76"/>
      <c r="V667">
        <v>3.7058823529411762E-2</v>
      </c>
      <c r="W667" s="43" t="s">
        <v>212</v>
      </c>
      <c r="X667" s="72"/>
      <c r="Y667" s="16">
        <f t="shared" si="88"/>
        <v>12.4</v>
      </c>
      <c r="Z667" s="16">
        <f t="shared" si="83"/>
        <v>28.9</v>
      </c>
      <c r="AA667" s="16">
        <f t="shared" si="84"/>
        <v>58.7</v>
      </c>
      <c r="AB667" s="22">
        <f t="shared" si="85"/>
        <v>1.74</v>
      </c>
      <c r="AC667" s="15"/>
      <c r="AD667" s="22">
        <v>0.17319999999999999</v>
      </c>
      <c r="AE667" s="15"/>
      <c r="AF667" s="22">
        <f t="shared" si="86"/>
        <v>6.5</v>
      </c>
      <c r="AG667" s="22">
        <f t="shared" si="87"/>
        <v>1.55</v>
      </c>
      <c r="AH667" s="20"/>
      <c r="AI667" s="21"/>
      <c r="AJ667">
        <v>16.615119719999999</v>
      </c>
      <c r="AK667" s="22">
        <v>100</v>
      </c>
      <c r="AL667">
        <v>20.137128669999999</v>
      </c>
      <c r="AM667" s="22">
        <v>2</v>
      </c>
      <c r="AN667">
        <v>303.08012869999999</v>
      </c>
      <c r="AO667">
        <v>3.8199131259999999</v>
      </c>
      <c r="AP667" s="22">
        <v>2</v>
      </c>
      <c r="AQ667">
        <v>0</v>
      </c>
      <c r="AR667">
        <v>68.466536239999996</v>
      </c>
      <c r="AS667" s="25" t="s">
        <v>249</v>
      </c>
      <c r="AU667" t="s">
        <v>275</v>
      </c>
      <c r="AV667" s="21"/>
      <c r="AW667" s="21"/>
      <c r="AX667" s="75"/>
      <c r="AZ667" s="16"/>
      <c r="BA667">
        <v>5.72</v>
      </c>
      <c r="BB667">
        <v>4.37</v>
      </c>
      <c r="BC667">
        <v>3.04</v>
      </c>
      <c r="BD667" s="22"/>
      <c r="BE667" s="22"/>
      <c r="BF667">
        <v>7.34</v>
      </c>
      <c r="BG667" s="77">
        <v>39605.493055555555</v>
      </c>
      <c r="BH667" s="21" t="s">
        <v>309</v>
      </c>
      <c r="BI667">
        <v>43.9</v>
      </c>
      <c r="BJ667" s="25" t="s">
        <v>281</v>
      </c>
      <c r="BK667" s="15"/>
      <c r="BL667" s="19"/>
      <c r="BM667" s="15"/>
      <c r="BN667" s="15"/>
      <c r="BO667" s="22"/>
      <c r="BP667" s="22"/>
      <c r="BQ667" t="s">
        <v>305</v>
      </c>
      <c r="BR667" s="16">
        <v>27</v>
      </c>
      <c r="BT667" s="16">
        <v>0.19</v>
      </c>
      <c r="BU667" s="65"/>
      <c r="BV667">
        <v>24</v>
      </c>
    </row>
    <row r="668" spans="1:74">
      <c r="A668" s="19" t="s">
        <v>269</v>
      </c>
      <c r="B668" s="19">
        <v>1</v>
      </c>
      <c r="C668" t="s">
        <v>259</v>
      </c>
      <c r="D668">
        <v>1</v>
      </c>
      <c r="E668" s="15"/>
      <c r="F668" t="s">
        <v>284</v>
      </c>
      <c r="G668" t="s">
        <v>312</v>
      </c>
      <c r="H668" t="s">
        <v>242</v>
      </c>
      <c r="I668" s="17">
        <f t="shared" si="81"/>
        <v>54.314120000000003</v>
      </c>
      <c r="J668" s="18">
        <f t="shared" si="82"/>
        <v>9.9721600000000006</v>
      </c>
      <c r="L668" s="73" t="s">
        <v>274</v>
      </c>
      <c r="M668">
        <v>11</v>
      </c>
      <c r="N668" s="19"/>
      <c r="O668" s="19"/>
      <c r="P668">
        <v>4.9000000000000004</v>
      </c>
      <c r="Q668" s="21" t="s">
        <v>245</v>
      </c>
      <c r="R668" s="15">
        <v>144</v>
      </c>
      <c r="S668" s="22"/>
      <c r="T668" s="22"/>
      <c r="U668" s="76"/>
      <c r="V668">
        <v>4.6117647058823534E-2</v>
      </c>
      <c r="W668" s="43" t="s">
        <v>212</v>
      </c>
      <c r="X668" s="72"/>
      <c r="Y668" s="16">
        <f t="shared" si="88"/>
        <v>12.4</v>
      </c>
      <c r="Z668" s="16">
        <f t="shared" si="83"/>
        <v>28.9</v>
      </c>
      <c r="AA668" s="16">
        <f t="shared" si="84"/>
        <v>58.7</v>
      </c>
      <c r="AB668" s="22">
        <f t="shared" si="85"/>
        <v>1.74</v>
      </c>
      <c r="AC668" s="15"/>
      <c r="AD668" s="22">
        <v>0.17319999999999999</v>
      </c>
      <c r="AE668" s="15"/>
      <c r="AF668" s="22">
        <f t="shared" si="86"/>
        <v>6.5</v>
      </c>
      <c r="AG668" s="22">
        <f t="shared" si="87"/>
        <v>1.55</v>
      </c>
      <c r="AH668" s="20"/>
      <c r="AI668" s="21"/>
      <c r="AJ668">
        <v>16.96744335</v>
      </c>
      <c r="AK668" s="22">
        <v>100</v>
      </c>
      <c r="AL668">
        <v>20.365222750000001</v>
      </c>
      <c r="AM668" s="22">
        <v>2</v>
      </c>
      <c r="AN668">
        <v>320.754659</v>
      </c>
      <c r="AO668">
        <v>3.909608655</v>
      </c>
      <c r="AP668" s="22">
        <v>2</v>
      </c>
      <c r="AQ668">
        <v>0</v>
      </c>
      <c r="AR668">
        <v>66.984846140000002</v>
      </c>
      <c r="AS668" s="25" t="s">
        <v>249</v>
      </c>
      <c r="AU668" t="s">
        <v>275</v>
      </c>
      <c r="AV668" s="21"/>
      <c r="AW668" s="21"/>
      <c r="AX668" s="75"/>
      <c r="AZ668" s="16"/>
      <c r="BA668">
        <v>5.72</v>
      </c>
      <c r="BB668">
        <v>4.37</v>
      </c>
      <c r="BC668">
        <v>3.04</v>
      </c>
      <c r="BD668" s="22"/>
      <c r="BE668" s="22"/>
      <c r="BF668">
        <v>7.34</v>
      </c>
      <c r="BG668" s="77">
        <v>39605.493055555555</v>
      </c>
      <c r="BH668" s="21" t="s">
        <v>309</v>
      </c>
      <c r="BI668">
        <v>43.9</v>
      </c>
      <c r="BJ668" s="25" t="s">
        <v>281</v>
      </c>
      <c r="BK668" s="15"/>
      <c r="BL668" s="19"/>
      <c r="BM668" s="15"/>
      <c r="BN668" s="15"/>
      <c r="BO668" s="22"/>
      <c r="BP668" s="22"/>
      <c r="BQ668" t="s">
        <v>305</v>
      </c>
      <c r="BR668" s="16">
        <v>27</v>
      </c>
      <c r="BT668" s="16">
        <v>0.19</v>
      </c>
      <c r="BU668" s="65"/>
      <c r="BV668">
        <v>24</v>
      </c>
    </row>
    <row r="669" spans="1:74">
      <c r="A669" s="19" t="s">
        <v>269</v>
      </c>
      <c r="B669" s="19">
        <v>1</v>
      </c>
      <c r="C669" t="s">
        <v>259</v>
      </c>
      <c r="D669">
        <v>1</v>
      </c>
      <c r="E669" s="15"/>
      <c r="F669" t="s">
        <v>284</v>
      </c>
      <c r="G669" t="s">
        <v>312</v>
      </c>
      <c r="H669" t="s">
        <v>243</v>
      </c>
      <c r="I669" s="17">
        <f t="shared" si="81"/>
        <v>54.314120000000003</v>
      </c>
      <c r="J669" s="18">
        <f t="shared" si="82"/>
        <v>9.9721600000000006</v>
      </c>
      <c r="L669" s="73" t="s">
        <v>274</v>
      </c>
      <c r="M669">
        <v>1</v>
      </c>
      <c r="N669" s="19"/>
      <c r="O669" s="19"/>
      <c r="P669">
        <v>7.7</v>
      </c>
      <c r="Q669" s="21" t="s">
        <v>245</v>
      </c>
      <c r="R669" s="15">
        <v>144</v>
      </c>
      <c r="S669" s="22"/>
      <c r="T669" s="22"/>
      <c r="U669" s="76"/>
      <c r="V669">
        <v>0.55505882352941172</v>
      </c>
      <c r="W669" s="43" t="s">
        <v>212</v>
      </c>
      <c r="X669" s="72"/>
      <c r="Y669" s="16">
        <f t="shared" si="88"/>
        <v>12.4</v>
      </c>
      <c r="Z669" s="16">
        <f t="shared" si="83"/>
        <v>28.9</v>
      </c>
      <c r="AA669" s="16">
        <f t="shared" si="84"/>
        <v>58.7</v>
      </c>
      <c r="AB669" s="22">
        <f t="shared" si="85"/>
        <v>1.74</v>
      </c>
      <c r="AC669" s="15"/>
      <c r="AD669" s="22">
        <v>0.17319999999999999</v>
      </c>
      <c r="AE669" s="15"/>
      <c r="AF669" s="22">
        <f t="shared" si="86"/>
        <v>6.5</v>
      </c>
      <c r="AG669" s="22">
        <f t="shared" si="87"/>
        <v>1.55</v>
      </c>
      <c r="AH669" s="20"/>
      <c r="AI669" s="21"/>
      <c r="AJ669">
        <v>21.70148511</v>
      </c>
      <c r="AK669" s="22">
        <v>100</v>
      </c>
      <c r="AL669">
        <v>24.425825530000001</v>
      </c>
      <c r="AM669" s="22">
        <v>2</v>
      </c>
      <c r="AN669">
        <v>651.00576599999999</v>
      </c>
      <c r="AO669">
        <v>5.626472766</v>
      </c>
      <c r="AP669" s="22">
        <v>2</v>
      </c>
      <c r="AQ669">
        <v>0</v>
      </c>
      <c r="AR669">
        <v>55.11841064</v>
      </c>
      <c r="AS669" s="25" t="s">
        <v>249</v>
      </c>
      <c r="AU669" t="s">
        <v>275</v>
      </c>
      <c r="AV669" s="21"/>
      <c r="AW669" s="21"/>
      <c r="AX669" s="75"/>
      <c r="AZ669" s="16"/>
      <c r="BA669">
        <v>5.72</v>
      </c>
      <c r="BB669">
        <v>4.37</v>
      </c>
      <c r="BC669">
        <v>3.04</v>
      </c>
      <c r="BD669" s="22"/>
      <c r="BE669" s="22"/>
      <c r="BF669">
        <v>7.34</v>
      </c>
      <c r="BG669" s="77">
        <v>39605.395833333336</v>
      </c>
      <c r="BH669" s="21" t="s">
        <v>309</v>
      </c>
      <c r="BI669">
        <v>43.9</v>
      </c>
      <c r="BJ669" s="25" t="s">
        <v>281</v>
      </c>
      <c r="BK669" s="15"/>
      <c r="BL669" s="19"/>
      <c r="BM669" s="15"/>
      <c r="BN669" s="15"/>
      <c r="BO669" s="22"/>
      <c r="BP669" s="22"/>
      <c r="BQ669" t="s">
        <v>305</v>
      </c>
      <c r="BR669" s="16">
        <v>27</v>
      </c>
      <c r="BT669" s="16">
        <v>0.19</v>
      </c>
      <c r="BU669" s="65"/>
      <c r="BV669">
        <v>24</v>
      </c>
    </row>
    <row r="670" spans="1:74">
      <c r="A670" s="19" t="s">
        <v>269</v>
      </c>
      <c r="B670" s="19">
        <v>1</v>
      </c>
      <c r="C670" t="s">
        <v>259</v>
      </c>
      <c r="D670">
        <v>1</v>
      </c>
      <c r="E670" s="15"/>
      <c r="F670" t="s">
        <v>284</v>
      </c>
      <c r="G670" t="s">
        <v>312</v>
      </c>
      <c r="H670" t="s">
        <v>243</v>
      </c>
      <c r="I670" s="17">
        <f t="shared" si="81"/>
        <v>54.314120000000003</v>
      </c>
      <c r="J670" s="18">
        <f t="shared" si="82"/>
        <v>9.9721600000000006</v>
      </c>
      <c r="L670" s="73" t="s">
        <v>274</v>
      </c>
      <c r="M670">
        <v>2</v>
      </c>
      <c r="N670" s="19"/>
      <c r="O670" s="19"/>
      <c r="P670">
        <v>1.9</v>
      </c>
      <c r="Q670" s="21" t="s">
        <v>245</v>
      </c>
      <c r="R670" s="15">
        <v>144</v>
      </c>
      <c r="S670" s="22"/>
      <c r="T670" s="22"/>
      <c r="U670" s="76"/>
      <c r="V670">
        <v>7.0000000000000007E-2</v>
      </c>
      <c r="W670" s="43" t="s">
        <v>212</v>
      </c>
      <c r="X670" s="72"/>
      <c r="Y670" s="16">
        <f t="shared" si="88"/>
        <v>12.4</v>
      </c>
      <c r="Z670" s="16">
        <f t="shared" si="83"/>
        <v>28.9</v>
      </c>
      <c r="AA670" s="16">
        <f t="shared" si="84"/>
        <v>58.7</v>
      </c>
      <c r="AB670" s="22">
        <f t="shared" si="85"/>
        <v>1.74</v>
      </c>
      <c r="AC670" s="15"/>
      <c r="AD670" s="22">
        <v>0.17319999999999999</v>
      </c>
      <c r="AE670" s="15"/>
      <c r="AF670" s="22">
        <f t="shared" si="86"/>
        <v>6.5</v>
      </c>
      <c r="AG670" s="22">
        <f t="shared" si="87"/>
        <v>1.55</v>
      </c>
      <c r="AH670" s="20"/>
      <c r="AI670" s="21"/>
      <c r="AJ670">
        <v>20.778020340000001</v>
      </c>
      <c r="AK670" s="22">
        <v>100</v>
      </c>
      <c r="AL670">
        <v>24.15988136</v>
      </c>
      <c r="AM670" s="22">
        <v>2</v>
      </c>
      <c r="AN670">
        <v>538.1245983</v>
      </c>
      <c r="AO670">
        <v>5.2296364410000002</v>
      </c>
      <c r="AP670" s="22">
        <v>2</v>
      </c>
      <c r="AQ670">
        <v>0</v>
      </c>
      <c r="AR670">
        <v>56.588988139999998</v>
      </c>
      <c r="AS670" s="25" t="s">
        <v>249</v>
      </c>
      <c r="AU670" t="s">
        <v>275</v>
      </c>
      <c r="AV670" s="21"/>
      <c r="AW670" s="21"/>
      <c r="AX670" s="75"/>
      <c r="AZ670" s="16"/>
      <c r="BA670">
        <v>5.72</v>
      </c>
      <c r="BB670">
        <v>4.37</v>
      </c>
      <c r="BC670">
        <v>3.04</v>
      </c>
      <c r="BD670" s="22"/>
      <c r="BE670" s="22"/>
      <c r="BF670">
        <v>7.34</v>
      </c>
      <c r="BG670" s="77">
        <v>39605.395833333336</v>
      </c>
      <c r="BH670" s="21" t="s">
        <v>309</v>
      </c>
      <c r="BI670">
        <v>43.9</v>
      </c>
      <c r="BJ670" s="25" t="s">
        <v>281</v>
      </c>
      <c r="BK670" s="15"/>
      <c r="BL670" s="19"/>
      <c r="BM670" s="15"/>
      <c r="BN670" s="15"/>
      <c r="BO670" s="22"/>
      <c r="BP670" s="22"/>
      <c r="BQ670" t="s">
        <v>305</v>
      </c>
      <c r="BR670" s="16">
        <v>27</v>
      </c>
      <c r="BT670" s="16">
        <v>0.19</v>
      </c>
      <c r="BU670" s="65"/>
      <c r="BV670">
        <v>24</v>
      </c>
    </row>
    <row r="671" spans="1:74">
      <c r="A671" s="19" t="s">
        <v>269</v>
      </c>
      <c r="B671" s="19">
        <v>1</v>
      </c>
      <c r="C671" t="s">
        <v>259</v>
      </c>
      <c r="D671">
        <v>1</v>
      </c>
      <c r="E671" s="15"/>
      <c r="F671" t="s">
        <v>284</v>
      </c>
      <c r="G671" t="s">
        <v>312</v>
      </c>
      <c r="H671" t="s">
        <v>243</v>
      </c>
      <c r="I671" s="17">
        <f t="shared" si="81"/>
        <v>54.314120000000003</v>
      </c>
      <c r="J671" s="18">
        <f t="shared" si="82"/>
        <v>9.9721600000000006</v>
      </c>
      <c r="L671" s="73" t="s">
        <v>274</v>
      </c>
      <c r="M671">
        <v>3</v>
      </c>
      <c r="N671" s="19"/>
      <c r="O671" s="19"/>
      <c r="P671">
        <v>12.7</v>
      </c>
      <c r="Q671" s="21" t="s">
        <v>245</v>
      </c>
      <c r="R671" s="15">
        <v>144</v>
      </c>
      <c r="S671" s="22"/>
      <c r="T671" s="22"/>
      <c r="U671" s="76"/>
      <c r="V671">
        <v>6.8352941176470602E-2</v>
      </c>
      <c r="W671" s="43" t="s">
        <v>212</v>
      </c>
      <c r="X671" s="72"/>
      <c r="Y671" s="16">
        <f t="shared" si="88"/>
        <v>12.4</v>
      </c>
      <c r="Z671" s="16">
        <f t="shared" si="83"/>
        <v>28.9</v>
      </c>
      <c r="AA671" s="16">
        <f t="shared" si="84"/>
        <v>58.7</v>
      </c>
      <c r="AB671" s="22">
        <f t="shared" si="85"/>
        <v>1.74</v>
      </c>
      <c r="AC671" s="15"/>
      <c r="AD671" s="22">
        <v>0.17319999999999999</v>
      </c>
      <c r="AE671" s="15"/>
      <c r="AF671" s="22">
        <f t="shared" si="86"/>
        <v>6.5</v>
      </c>
      <c r="AG671" s="22">
        <f t="shared" si="87"/>
        <v>1.55</v>
      </c>
      <c r="AH671" s="20"/>
      <c r="AI671" s="21"/>
      <c r="AJ671">
        <v>16.969255560000001</v>
      </c>
      <c r="AK671" s="22">
        <v>100</v>
      </c>
      <c r="AL671">
        <v>20.633007410000001</v>
      </c>
      <c r="AM671" s="22">
        <v>2</v>
      </c>
      <c r="AN671">
        <v>269.8597724</v>
      </c>
      <c r="AO671">
        <v>4.3619112590000002</v>
      </c>
      <c r="AP671" s="22">
        <v>2</v>
      </c>
      <c r="AQ671">
        <v>0</v>
      </c>
      <c r="AR671">
        <v>67.541751849999997</v>
      </c>
      <c r="AS671" s="25" t="s">
        <v>249</v>
      </c>
      <c r="AU671" t="s">
        <v>275</v>
      </c>
      <c r="AV671" s="21"/>
      <c r="AW671" s="21"/>
      <c r="AX671" s="75"/>
      <c r="AZ671" s="16"/>
      <c r="BA671">
        <v>5.72</v>
      </c>
      <c r="BB671">
        <v>4.37</v>
      </c>
      <c r="BC671">
        <v>3.04</v>
      </c>
      <c r="BD671" s="22"/>
      <c r="BE671" s="22"/>
      <c r="BF671">
        <v>7.34</v>
      </c>
      <c r="BG671" s="77">
        <v>39605.395833333336</v>
      </c>
      <c r="BH671" s="21" t="s">
        <v>309</v>
      </c>
      <c r="BI671">
        <v>43.9</v>
      </c>
      <c r="BJ671" s="25" t="s">
        <v>281</v>
      </c>
      <c r="BK671" s="15"/>
      <c r="BL671" s="19"/>
      <c r="BM671" s="15"/>
      <c r="BN671" s="15"/>
      <c r="BO671" s="22"/>
      <c r="BP671" s="22"/>
      <c r="BQ671" t="s">
        <v>305</v>
      </c>
      <c r="BR671" s="16">
        <v>27</v>
      </c>
      <c r="BT671" s="16">
        <v>0.19</v>
      </c>
      <c r="BU671" s="65"/>
      <c r="BV671">
        <v>24</v>
      </c>
    </row>
    <row r="672" spans="1:74">
      <c r="A672" s="19" t="s">
        <v>269</v>
      </c>
      <c r="B672" s="19">
        <v>1</v>
      </c>
      <c r="C672" t="s">
        <v>259</v>
      </c>
      <c r="D672">
        <v>1</v>
      </c>
      <c r="E672" s="15"/>
      <c r="F672" t="s">
        <v>284</v>
      </c>
      <c r="G672" t="s">
        <v>312</v>
      </c>
      <c r="H672" t="s">
        <v>243</v>
      </c>
      <c r="I672" s="17">
        <f t="shared" si="81"/>
        <v>54.314120000000003</v>
      </c>
      <c r="J672" s="18">
        <f t="shared" si="82"/>
        <v>9.9721600000000006</v>
      </c>
      <c r="L672" s="73" t="s">
        <v>274</v>
      </c>
      <c r="M672">
        <v>4</v>
      </c>
      <c r="N672" s="19"/>
      <c r="O672" s="19"/>
      <c r="P672">
        <v>5.2</v>
      </c>
      <c r="Q672" s="21" t="s">
        <v>245</v>
      </c>
      <c r="R672" s="15">
        <v>144</v>
      </c>
      <c r="S672" s="22"/>
      <c r="T672" s="22"/>
      <c r="U672" s="76"/>
      <c r="V672">
        <v>0.36811764705882355</v>
      </c>
      <c r="W672" s="43" t="s">
        <v>212</v>
      </c>
      <c r="X672" s="72"/>
      <c r="Y672" s="16">
        <f t="shared" si="88"/>
        <v>12.4</v>
      </c>
      <c r="Z672" s="16">
        <f t="shared" si="83"/>
        <v>28.9</v>
      </c>
      <c r="AA672" s="16">
        <f t="shared" si="84"/>
        <v>58.7</v>
      </c>
      <c r="AB672" s="22">
        <f t="shared" si="85"/>
        <v>1.74</v>
      </c>
      <c r="AC672" s="15"/>
      <c r="AD672" s="22">
        <v>0.17319999999999999</v>
      </c>
      <c r="AE672" s="15"/>
      <c r="AF672" s="22">
        <f t="shared" si="86"/>
        <v>6.5</v>
      </c>
      <c r="AG672" s="22">
        <f t="shared" si="87"/>
        <v>1.55</v>
      </c>
      <c r="AH672" s="20"/>
      <c r="AI672" s="21"/>
      <c r="AJ672">
        <v>17.261989759999999</v>
      </c>
      <c r="AK672" s="22">
        <v>100</v>
      </c>
      <c r="AL672">
        <v>20.58959518</v>
      </c>
      <c r="AM672" s="22">
        <v>2</v>
      </c>
      <c r="AN672">
        <v>352.07630289999997</v>
      </c>
      <c r="AO672">
        <v>4.4315336749999998</v>
      </c>
      <c r="AP672" s="22">
        <v>2</v>
      </c>
      <c r="AQ672">
        <v>0</v>
      </c>
      <c r="AR672">
        <v>67.538910240000007</v>
      </c>
      <c r="AS672" s="25" t="s">
        <v>249</v>
      </c>
      <c r="AU672" t="s">
        <v>275</v>
      </c>
      <c r="AV672" s="21"/>
      <c r="AW672" s="21"/>
      <c r="AX672" s="75"/>
      <c r="AZ672" s="16"/>
      <c r="BA672">
        <v>5.72</v>
      </c>
      <c r="BB672">
        <v>4.37</v>
      </c>
      <c r="BC672">
        <v>3.04</v>
      </c>
      <c r="BD672" s="22"/>
      <c r="BE672" s="22"/>
      <c r="BF672">
        <v>7.34</v>
      </c>
      <c r="BG672" s="77">
        <v>39605.395833333336</v>
      </c>
      <c r="BH672" s="21" t="s">
        <v>309</v>
      </c>
      <c r="BI672">
        <v>43.9</v>
      </c>
      <c r="BJ672" s="25" t="s">
        <v>281</v>
      </c>
      <c r="BK672" s="15"/>
      <c r="BL672" s="19"/>
      <c r="BM672" s="15"/>
      <c r="BN672" s="15"/>
      <c r="BO672" s="22"/>
      <c r="BP672" s="22"/>
      <c r="BQ672" t="s">
        <v>305</v>
      </c>
      <c r="BR672" s="16">
        <v>27</v>
      </c>
      <c r="BT672" s="16">
        <v>0.19</v>
      </c>
      <c r="BU672" s="65"/>
      <c r="BV672">
        <v>24</v>
      </c>
    </row>
    <row r="673" spans="1:74">
      <c r="A673" s="19" t="s">
        <v>269</v>
      </c>
      <c r="B673" s="19">
        <v>1</v>
      </c>
      <c r="C673" t="s">
        <v>259</v>
      </c>
      <c r="D673">
        <v>1</v>
      </c>
      <c r="E673" s="15"/>
      <c r="F673" t="s">
        <v>284</v>
      </c>
      <c r="G673" t="s">
        <v>312</v>
      </c>
      <c r="H673" t="s">
        <v>243</v>
      </c>
      <c r="I673" s="17">
        <f t="shared" si="81"/>
        <v>54.314120000000003</v>
      </c>
      <c r="J673" s="18">
        <f t="shared" si="82"/>
        <v>9.9721600000000006</v>
      </c>
      <c r="L673" s="73" t="s">
        <v>274</v>
      </c>
      <c r="M673">
        <v>5</v>
      </c>
      <c r="N673" s="19"/>
      <c r="O673" s="19"/>
      <c r="P673">
        <v>5.9</v>
      </c>
      <c r="Q673" s="21" t="s">
        <v>245</v>
      </c>
      <c r="R673" s="15">
        <v>144</v>
      </c>
      <c r="S673" s="22"/>
      <c r="T673" s="22"/>
      <c r="U673" s="76"/>
      <c r="V673">
        <v>0.18694117647058822</v>
      </c>
      <c r="W673" s="43" t="s">
        <v>212</v>
      </c>
      <c r="X673" s="72"/>
      <c r="Y673" s="16">
        <f t="shared" si="88"/>
        <v>12.4</v>
      </c>
      <c r="Z673" s="16">
        <f t="shared" si="83"/>
        <v>28.9</v>
      </c>
      <c r="AA673" s="16">
        <f t="shared" si="84"/>
        <v>58.7</v>
      </c>
      <c r="AB673" s="22">
        <f t="shared" si="85"/>
        <v>1.74</v>
      </c>
      <c r="AC673" s="15"/>
      <c r="AD673" s="22">
        <v>0.17319999999999999</v>
      </c>
      <c r="AE673" s="15"/>
      <c r="AF673" s="22">
        <f t="shared" si="86"/>
        <v>6.5</v>
      </c>
      <c r="AG673" s="22">
        <f t="shared" si="87"/>
        <v>1.55</v>
      </c>
      <c r="AH673" s="20"/>
      <c r="AI673" s="21"/>
      <c r="AJ673">
        <v>17.647159899999998</v>
      </c>
      <c r="AK673" s="22">
        <v>100</v>
      </c>
      <c r="AL673">
        <v>21.344752969999998</v>
      </c>
      <c r="AM673" s="22">
        <v>2</v>
      </c>
      <c r="AN673">
        <v>384.19816220000001</v>
      </c>
      <c r="AO673">
        <v>4.6864345050000003</v>
      </c>
      <c r="AP673" s="22">
        <v>2</v>
      </c>
      <c r="AQ673">
        <v>0</v>
      </c>
      <c r="AR673">
        <v>65.32766436</v>
      </c>
      <c r="AS673" s="25" t="s">
        <v>249</v>
      </c>
      <c r="AU673" t="s">
        <v>275</v>
      </c>
      <c r="AV673" s="21"/>
      <c r="AW673" s="21"/>
      <c r="AX673" s="75"/>
      <c r="AZ673" s="16"/>
      <c r="BA673">
        <v>5.72</v>
      </c>
      <c r="BB673">
        <v>4.37</v>
      </c>
      <c r="BC673">
        <v>3.04</v>
      </c>
      <c r="BD673" s="22"/>
      <c r="BE673" s="22"/>
      <c r="BF673">
        <v>7.34</v>
      </c>
      <c r="BG673" s="77">
        <v>39605.395833333336</v>
      </c>
      <c r="BH673" s="21" t="s">
        <v>309</v>
      </c>
      <c r="BI673">
        <v>43.9</v>
      </c>
      <c r="BJ673" s="25" t="s">
        <v>281</v>
      </c>
      <c r="BK673" s="15"/>
      <c r="BL673" s="19"/>
      <c r="BM673" s="15"/>
      <c r="BN673" s="15"/>
      <c r="BO673" s="22"/>
      <c r="BP673" s="22"/>
      <c r="BQ673" t="s">
        <v>305</v>
      </c>
      <c r="BR673" s="16">
        <v>27</v>
      </c>
      <c r="BT673" s="16">
        <v>0.19</v>
      </c>
      <c r="BU673" s="65"/>
      <c r="BV673">
        <v>24</v>
      </c>
    </row>
    <row r="674" spans="1:74">
      <c r="A674" s="19" t="s">
        <v>269</v>
      </c>
      <c r="B674" s="19">
        <v>1</v>
      </c>
      <c r="C674" t="s">
        <v>259</v>
      </c>
      <c r="D674">
        <v>1</v>
      </c>
      <c r="E674" s="15"/>
      <c r="F674" t="s">
        <v>284</v>
      </c>
      <c r="G674" t="s">
        <v>312</v>
      </c>
      <c r="H674" t="s">
        <v>243</v>
      </c>
      <c r="I674" s="17">
        <f t="shared" si="81"/>
        <v>54.314120000000003</v>
      </c>
      <c r="J674" s="18">
        <f t="shared" si="82"/>
        <v>9.9721600000000006</v>
      </c>
      <c r="L674" s="73" t="s">
        <v>274</v>
      </c>
      <c r="M674">
        <v>6</v>
      </c>
      <c r="N674" s="19"/>
      <c r="O674" s="19"/>
      <c r="P674">
        <v>12.6</v>
      </c>
      <c r="Q674" s="21" t="s">
        <v>245</v>
      </c>
      <c r="R674" s="15">
        <v>144</v>
      </c>
      <c r="S674" s="22"/>
      <c r="T674" s="22"/>
      <c r="U674" s="76"/>
      <c r="V674">
        <v>2.8000000000000001E-2</v>
      </c>
      <c r="W674" s="43" t="s">
        <v>212</v>
      </c>
      <c r="X674" s="72"/>
      <c r="Y674" s="16">
        <f t="shared" si="88"/>
        <v>12.4</v>
      </c>
      <c r="Z674" s="16">
        <f t="shared" si="83"/>
        <v>28.9</v>
      </c>
      <c r="AA674" s="16">
        <f t="shared" si="84"/>
        <v>58.7</v>
      </c>
      <c r="AB674" s="22">
        <f t="shared" si="85"/>
        <v>1.74</v>
      </c>
      <c r="AC674" s="15"/>
      <c r="AD674" s="22">
        <v>0.17319999999999999</v>
      </c>
      <c r="AE674" s="15"/>
      <c r="AF674" s="22">
        <f t="shared" si="86"/>
        <v>6.5</v>
      </c>
      <c r="AG674" s="22">
        <f t="shared" si="87"/>
        <v>1.55</v>
      </c>
      <c r="AH674" s="20"/>
      <c r="AI674" s="21"/>
      <c r="AJ674">
        <v>16.396259709999999</v>
      </c>
      <c r="AK674" s="22">
        <v>100</v>
      </c>
      <c r="AL674">
        <v>20.257044239999999</v>
      </c>
      <c r="AM674" s="22">
        <v>2</v>
      </c>
      <c r="AN674">
        <v>295.3268898</v>
      </c>
      <c r="AO674">
        <v>4.2760885609999999</v>
      </c>
      <c r="AP674" s="22">
        <v>2</v>
      </c>
      <c r="AQ674">
        <v>0</v>
      </c>
      <c r="AR674">
        <v>69.890779140000006</v>
      </c>
      <c r="AS674" s="25" t="s">
        <v>249</v>
      </c>
      <c r="AU674" t="s">
        <v>275</v>
      </c>
      <c r="AV674" s="21"/>
      <c r="AW674" s="21"/>
      <c r="AX674" s="75"/>
      <c r="AZ674" s="16"/>
      <c r="BA674">
        <v>5.72</v>
      </c>
      <c r="BB674">
        <v>4.37</v>
      </c>
      <c r="BC674">
        <v>3.04</v>
      </c>
      <c r="BD674" s="22"/>
      <c r="BE674" s="22"/>
      <c r="BF674">
        <v>7.34</v>
      </c>
      <c r="BG674" s="77">
        <v>39605.395833333336</v>
      </c>
      <c r="BH674" s="21" t="s">
        <v>309</v>
      </c>
      <c r="BI674">
        <v>43.9</v>
      </c>
      <c r="BJ674" s="25" t="s">
        <v>281</v>
      </c>
      <c r="BK674" s="15"/>
      <c r="BL674" s="19"/>
      <c r="BM674" s="15"/>
      <c r="BN674" s="15"/>
      <c r="BO674" s="22"/>
      <c r="BP674" s="22"/>
      <c r="BQ674" t="s">
        <v>305</v>
      </c>
      <c r="BR674" s="16">
        <v>27</v>
      </c>
      <c r="BT674" s="16">
        <v>0.19</v>
      </c>
      <c r="BU674" s="65"/>
      <c r="BV674">
        <v>24</v>
      </c>
    </row>
    <row r="675" spans="1:74">
      <c r="A675" s="19" t="s">
        <v>269</v>
      </c>
      <c r="B675" s="19">
        <v>1</v>
      </c>
      <c r="C675" t="s">
        <v>259</v>
      </c>
      <c r="D675">
        <v>1</v>
      </c>
      <c r="E675" s="15"/>
      <c r="F675" t="s">
        <v>284</v>
      </c>
      <c r="G675" t="s">
        <v>312</v>
      </c>
      <c r="H675" t="s">
        <v>243</v>
      </c>
      <c r="I675" s="17">
        <f t="shared" si="81"/>
        <v>54.314120000000003</v>
      </c>
      <c r="J675" s="18">
        <f t="shared" si="82"/>
        <v>9.9721600000000006</v>
      </c>
      <c r="L675" s="73" t="s">
        <v>274</v>
      </c>
      <c r="M675">
        <v>7</v>
      </c>
      <c r="N675" s="19"/>
      <c r="O675" s="19"/>
      <c r="P675">
        <v>6</v>
      </c>
      <c r="Q675" s="21" t="s">
        <v>245</v>
      </c>
      <c r="R675" s="15">
        <v>144</v>
      </c>
      <c r="S675" s="22"/>
      <c r="T675" s="22"/>
      <c r="U675" s="76"/>
      <c r="V675">
        <v>5.682352941176471E-2</v>
      </c>
      <c r="W675" s="43" t="s">
        <v>212</v>
      </c>
      <c r="X675" s="72"/>
      <c r="Y675" s="16">
        <f t="shared" si="88"/>
        <v>12.4</v>
      </c>
      <c r="Z675" s="16">
        <f t="shared" si="83"/>
        <v>28.9</v>
      </c>
      <c r="AA675" s="16">
        <f t="shared" si="84"/>
        <v>58.7</v>
      </c>
      <c r="AB675" s="22">
        <f t="shared" si="85"/>
        <v>1.74</v>
      </c>
      <c r="AC675" s="15"/>
      <c r="AD675" s="22">
        <v>0.17319999999999999</v>
      </c>
      <c r="AE675" s="15"/>
      <c r="AF675" s="22">
        <f t="shared" si="86"/>
        <v>6.5</v>
      </c>
      <c r="AG675" s="22">
        <f t="shared" si="87"/>
        <v>1.55</v>
      </c>
      <c r="AH675" s="20"/>
      <c r="AI675" s="21"/>
      <c r="AJ675">
        <v>16.884297440000001</v>
      </c>
      <c r="AK675" s="22">
        <v>100</v>
      </c>
      <c r="AL675">
        <v>20.323160380000001</v>
      </c>
      <c r="AM675" s="22">
        <v>2</v>
      </c>
      <c r="AN675">
        <v>343.47318969999998</v>
      </c>
      <c r="AO675">
        <v>4.2505026519999998</v>
      </c>
      <c r="AP675" s="22">
        <v>2</v>
      </c>
      <c r="AQ675">
        <v>0</v>
      </c>
      <c r="AR675">
        <v>68.19856102</v>
      </c>
      <c r="AS675" s="25" t="s">
        <v>249</v>
      </c>
      <c r="AU675" t="s">
        <v>275</v>
      </c>
      <c r="AV675" s="21"/>
      <c r="AW675" s="21"/>
      <c r="AX675" s="75"/>
      <c r="AZ675" s="16"/>
      <c r="BA675">
        <v>5.72</v>
      </c>
      <c r="BB675">
        <v>4.37</v>
      </c>
      <c r="BC675">
        <v>3.04</v>
      </c>
      <c r="BD675" s="22"/>
      <c r="BE675" s="22"/>
      <c r="BF675">
        <v>7.34</v>
      </c>
      <c r="BG675" s="77">
        <v>39605.395833333336</v>
      </c>
      <c r="BH675" s="21" t="s">
        <v>309</v>
      </c>
      <c r="BI675">
        <v>43.9</v>
      </c>
      <c r="BJ675" s="25" t="s">
        <v>281</v>
      </c>
      <c r="BK675" s="15"/>
      <c r="BL675" s="19"/>
      <c r="BM675" s="15"/>
      <c r="BN675" s="15"/>
      <c r="BO675" s="22"/>
      <c r="BP675" s="22"/>
      <c r="BQ675" t="s">
        <v>305</v>
      </c>
      <c r="BR675" s="16">
        <v>27</v>
      </c>
      <c r="BT675" s="16">
        <v>0.19</v>
      </c>
      <c r="BU675" s="65"/>
      <c r="BV675">
        <v>24</v>
      </c>
    </row>
    <row r="676" spans="1:74">
      <c r="A676" s="19" t="s">
        <v>269</v>
      </c>
      <c r="B676" s="19">
        <v>1</v>
      </c>
      <c r="C676" t="s">
        <v>259</v>
      </c>
      <c r="D676">
        <v>1</v>
      </c>
      <c r="E676" s="15"/>
      <c r="F676" t="s">
        <v>284</v>
      </c>
      <c r="G676" t="s">
        <v>312</v>
      </c>
      <c r="H676" t="s">
        <v>243</v>
      </c>
      <c r="I676" s="17">
        <f t="shared" si="81"/>
        <v>54.314120000000003</v>
      </c>
      <c r="J676" s="18">
        <f t="shared" si="82"/>
        <v>9.9721600000000006</v>
      </c>
      <c r="L676" s="73" t="s">
        <v>274</v>
      </c>
      <c r="M676">
        <v>8</v>
      </c>
      <c r="N676" s="19"/>
      <c r="O676" s="19"/>
      <c r="P676">
        <v>6.1</v>
      </c>
      <c r="Q676" s="21" t="s">
        <v>245</v>
      </c>
      <c r="R676" s="15">
        <v>144</v>
      </c>
      <c r="S676" s="22"/>
      <c r="T676" s="22"/>
      <c r="U676" s="76"/>
      <c r="V676">
        <v>4.3647058823529414E-2</v>
      </c>
      <c r="W676" s="43" t="s">
        <v>212</v>
      </c>
      <c r="X676" s="72"/>
      <c r="Y676" s="16">
        <f t="shared" si="88"/>
        <v>12.4</v>
      </c>
      <c r="Z676" s="16">
        <f t="shared" si="83"/>
        <v>28.9</v>
      </c>
      <c r="AA676" s="16">
        <f t="shared" si="84"/>
        <v>58.7</v>
      </c>
      <c r="AB676" s="22">
        <f t="shared" si="85"/>
        <v>1.74</v>
      </c>
      <c r="AC676" s="15"/>
      <c r="AD676" s="22">
        <v>0.17319999999999999</v>
      </c>
      <c r="AE676" s="15"/>
      <c r="AF676" s="22">
        <f t="shared" si="86"/>
        <v>6.5</v>
      </c>
      <c r="AG676" s="22">
        <f t="shared" si="87"/>
        <v>1.55</v>
      </c>
      <c r="AH676" s="20"/>
      <c r="AI676" s="21"/>
      <c r="AJ676">
        <v>17.249322859999999</v>
      </c>
      <c r="AK676" s="22">
        <v>100</v>
      </c>
      <c r="AL676">
        <v>20.786953709999999</v>
      </c>
      <c r="AM676" s="22">
        <v>2</v>
      </c>
      <c r="AN676">
        <v>352.7704233</v>
      </c>
      <c r="AO676">
        <v>4.3504812289999997</v>
      </c>
      <c r="AP676" s="22">
        <v>2</v>
      </c>
      <c r="AQ676">
        <v>0</v>
      </c>
      <c r="AR676">
        <v>66.103409429999999</v>
      </c>
      <c r="AS676" s="25" t="s">
        <v>249</v>
      </c>
      <c r="AU676" t="s">
        <v>275</v>
      </c>
      <c r="AV676" s="21"/>
      <c r="AW676" s="21"/>
      <c r="AX676" s="75"/>
      <c r="AZ676" s="16"/>
      <c r="BA676">
        <v>5.72</v>
      </c>
      <c r="BB676">
        <v>4.37</v>
      </c>
      <c r="BC676">
        <v>3.04</v>
      </c>
      <c r="BD676" s="22"/>
      <c r="BE676" s="22"/>
      <c r="BF676">
        <v>7.34</v>
      </c>
      <c r="BG676" s="77">
        <v>39605.395833333336</v>
      </c>
      <c r="BH676" s="21" t="s">
        <v>309</v>
      </c>
      <c r="BI676">
        <v>43.9</v>
      </c>
      <c r="BJ676" s="25" t="s">
        <v>281</v>
      </c>
      <c r="BK676" s="15"/>
      <c r="BL676" s="19"/>
      <c r="BM676" s="15"/>
      <c r="BN676" s="15"/>
      <c r="BO676" s="22"/>
      <c r="BP676" s="22"/>
      <c r="BQ676" t="s">
        <v>305</v>
      </c>
      <c r="BR676" s="16">
        <v>27</v>
      </c>
      <c r="BT676" s="16">
        <v>0.19</v>
      </c>
      <c r="BU676" s="65"/>
      <c r="BV676">
        <v>24</v>
      </c>
    </row>
    <row r="677" spans="1:74">
      <c r="A677" s="19" t="s">
        <v>269</v>
      </c>
      <c r="B677" s="19">
        <v>1</v>
      </c>
      <c r="C677" t="s">
        <v>259</v>
      </c>
      <c r="D677">
        <v>1</v>
      </c>
      <c r="E677" s="15"/>
      <c r="F677" t="s">
        <v>284</v>
      </c>
      <c r="G677" t="s">
        <v>312</v>
      </c>
      <c r="H677" t="s">
        <v>243</v>
      </c>
      <c r="I677" s="17">
        <f t="shared" si="81"/>
        <v>54.314120000000003</v>
      </c>
      <c r="J677" s="18">
        <f t="shared" si="82"/>
        <v>9.9721600000000006</v>
      </c>
      <c r="L677" s="73" t="s">
        <v>274</v>
      </c>
      <c r="M677">
        <v>9</v>
      </c>
      <c r="N677" s="19"/>
      <c r="O677" s="19"/>
      <c r="P677">
        <v>12.4</v>
      </c>
      <c r="Q677" s="21" t="s">
        <v>245</v>
      </c>
      <c r="R677" s="15">
        <v>144</v>
      </c>
      <c r="S677" s="22"/>
      <c r="T677" s="22"/>
      <c r="U677" s="76"/>
      <c r="V677">
        <v>1.4E-2</v>
      </c>
      <c r="W677" s="43" t="s">
        <v>212</v>
      </c>
      <c r="X677" s="72"/>
      <c r="Y677" s="16">
        <f t="shared" si="88"/>
        <v>12.4</v>
      </c>
      <c r="Z677" s="16">
        <f t="shared" si="83"/>
        <v>28.9</v>
      </c>
      <c r="AA677" s="16">
        <f t="shared" si="84"/>
        <v>58.7</v>
      </c>
      <c r="AB677" s="22">
        <f t="shared" si="85"/>
        <v>1.74</v>
      </c>
      <c r="AC677" s="15"/>
      <c r="AD677" s="22">
        <v>0.17319999999999999</v>
      </c>
      <c r="AE677" s="15"/>
      <c r="AF677" s="22">
        <f t="shared" si="86"/>
        <v>6.5</v>
      </c>
      <c r="AG677" s="22">
        <f t="shared" si="87"/>
        <v>1.55</v>
      </c>
      <c r="AH677" s="20"/>
      <c r="AI677" s="21"/>
      <c r="AJ677">
        <v>16.57752618</v>
      </c>
      <c r="AK677" s="22">
        <v>100</v>
      </c>
      <c r="AL677">
        <v>20.201111789999999</v>
      </c>
      <c r="AM677" s="22">
        <v>2</v>
      </c>
      <c r="AN677">
        <v>303.63579270000002</v>
      </c>
      <c r="AO677">
        <v>3.9010188750000001</v>
      </c>
      <c r="AP677" s="22">
        <v>2</v>
      </c>
      <c r="AQ677">
        <v>0</v>
      </c>
      <c r="AR677">
        <v>68.357374530000001</v>
      </c>
      <c r="AS677" s="25" t="s">
        <v>249</v>
      </c>
      <c r="AU677" t="s">
        <v>275</v>
      </c>
      <c r="AV677" s="21"/>
      <c r="AW677" s="21"/>
      <c r="AX677" s="75"/>
      <c r="AZ677" s="16"/>
      <c r="BA677">
        <v>5.72</v>
      </c>
      <c r="BB677">
        <v>4.37</v>
      </c>
      <c r="BC677">
        <v>3.04</v>
      </c>
      <c r="BD677" s="22"/>
      <c r="BE677" s="22"/>
      <c r="BF677">
        <v>7.34</v>
      </c>
      <c r="BG677" s="77">
        <v>39605.395833333336</v>
      </c>
      <c r="BH677" s="21" t="s">
        <v>309</v>
      </c>
      <c r="BI677">
        <v>43.9</v>
      </c>
      <c r="BJ677" s="25" t="s">
        <v>281</v>
      </c>
      <c r="BK677" s="15"/>
      <c r="BL677" s="19"/>
      <c r="BM677" s="15"/>
      <c r="BN677" s="15"/>
      <c r="BO677" s="22"/>
      <c r="BP677" s="22"/>
      <c r="BQ677" t="s">
        <v>305</v>
      </c>
      <c r="BR677" s="16">
        <v>27</v>
      </c>
      <c r="BT677" s="16">
        <v>0.19</v>
      </c>
      <c r="BU677" s="65"/>
      <c r="BV677">
        <v>24</v>
      </c>
    </row>
    <row r="678" spans="1:74">
      <c r="A678" s="19" t="s">
        <v>269</v>
      </c>
      <c r="B678" s="19">
        <v>1</v>
      </c>
      <c r="C678" t="s">
        <v>259</v>
      </c>
      <c r="D678">
        <v>1</v>
      </c>
      <c r="E678" s="15"/>
      <c r="F678" t="s">
        <v>284</v>
      </c>
      <c r="G678" t="s">
        <v>312</v>
      </c>
      <c r="H678" t="s">
        <v>243</v>
      </c>
      <c r="I678" s="17">
        <f t="shared" si="81"/>
        <v>54.314120000000003</v>
      </c>
      <c r="J678" s="18">
        <f t="shared" si="82"/>
        <v>9.9721600000000006</v>
      </c>
      <c r="L678" s="73" t="s">
        <v>274</v>
      </c>
      <c r="M678">
        <v>10</v>
      </c>
      <c r="N678" s="19"/>
      <c r="O678" s="19"/>
      <c r="P678">
        <v>4.5999999999999996</v>
      </c>
      <c r="Q678" s="21" t="s">
        <v>245</v>
      </c>
      <c r="R678" s="15">
        <v>144</v>
      </c>
      <c r="S678" s="22"/>
      <c r="T678" s="22"/>
      <c r="U678" s="76"/>
      <c r="V678">
        <v>3.3764705882352947E-2</v>
      </c>
      <c r="W678" s="43" t="s">
        <v>212</v>
      </c>
      <c r="X678" s="72"/>
      <c r="Y678" s="16">
        <f t="shared" si="88"/>
        <v>12.4</v>
      </c>
      <c r="Z678" s="16">
        <f t="shared" si="83"/>
        <v>28.9</v>
      </c>
      <c r="AA678" s="16">
        <f t="shared" si="84"/>
        <v>58.7</v>
      </c>
      <c r="AB678" s="22">
        <f t="shared" si="85"/>
        <v>1.74</v>
      </c>
      <c r="AC678" s="15"/>
      <c r="AD678" s="22">
        <v>0.17319999999999999</v>
      </c>
      <c r="AE678" s="15"/>
      <c r="AF678" s="22">
        <f t="shared" si="86"/>
        <v>6.5</v>
      </c>
      <c r="AG678" s="22">
        <f t="shared" si="87"/>
        <v>1.55</v>
      </c>
      <c r="AH678" s="20"/>
      <c r="AI678" s="21"/>
      <c r="AJ678">
        <v>16.822630530000001</v>
      </c>
      <c r="AK678" s="22">
        <v>100</v>
      </c>
      <c r="AL678">
        <v>20.184344249999999</v>
      </c>
      <c r="AM678" s="22">
        <v>2</v>
      </c>
      <c r="AN678">
        <v>318.89183209999999</v>
      </c>
      <c r="AO678">
        <v>3.8601776170000002</v>
      </c>
      <c r="AP678" s="22">
        <v>2</v>
      </c>
      <c r="AQ678">
        <v>0</v>
      </c>
      <c r="AR678">
        <v>67.977093359999998</v>
      </c>
      <c r="AS678" s="25" t="s">
        <v>249</v>
      </c>
      <c r="AU678" t="s">
        <v>275</v>
      </c>
      <c r="AV678" s="21"/>
      <c r="AW678" s="21"/>
      <c r="AX678" s="75"/>
      <c r="AZ678" s="16"/>
      <c r="BA678">
        <v>5.72</v>
      </c>
      <c r="BB678">
        <v>4.37</v>
      </c>
      <c r="BC678">
        <v>3.04</v>
      </c>
      <c r="BD678" s="22"/>
      <c r="BE678" s="22"/>
      <c r="BF678">
        <v>7.34</v>
      </c>
      <c r="BG678" s="77">
        <v>39605.395833333336</v>
      </c>
      <c r="BH678" s="21" t="s">
        <v>309</v>
      </c>
      <c r="BI678">
        <v>43.9</v>
      </c>
      <c r="BJ678" s="25" t="s">
        <v>281</v>
      </c>
      <c r="BK678" s="15"/>
      <c r="BL678" s="19"/>
      <c r="BM678" s="15"/>
      <c r="BN678" s="15"/>
      <c r="BO678" s="22"/>
      <c r="BP678" s="22"/>
      <c r="BQ678" t="s">
        <v>305</v>
      </c>
      <c r="BR678" s="16">
        <v>27</v>
      </c>
      <c r="BT678" s="16">
        <v>0.19</v>
      </c>
      <c r="BU678" s="65"/>
      <c r="BV678">
        <v>24</v>
      </c>
    </row>
    <row r="679" spans="1:74">
      <c r="A679" s="19" t="s">
        <v>269</v>
      </c>
      <c r="B679" s="19">
        <v>1</v>
      </c>
      <c r="C679" t="s">
        <v>259</v>
      </c>
      <c r="D679">
        <v>1</v>
      </c>
      <c r="E679" s="15"/>
      <c r="F679" t="s">
        <v>284</v>
      </c>
      <c r="G679" t="s">
        <v>312</v>
      </c>
      <c r="H679" t="s">
        <v>243</v>
      </c>
      <c r="I679" s="17">
        <f t="shared" si="81"/>
        <v>54.314120000000003</v>
      </c>
      <c r="J679" s="18">
        <f t="shared" si="82"/>
        <v>9.9721600000000006</v>
      </c>
      <c r="L679" s="73" t="s">
        <v>274</v>
      </c>
      <c r="M679">
        <v>11</v>
      </c>
      <c r="N679" s="19"/>
      <c r="O679" s="19"/>
      <c r="P679">
        <v>4.9000000000000004</v>
      </c>
      <c r="Q679" s="21" t="s">
        <v>245</v>
      </c>
      <c r="R679" s="15">
        <v>144</v>
      </c>
      <c r="S679" s="22"/>
      <c r="T679" s="22"/>
      <c r="U679" s="76"/>
      <c r="V679">
        <v>4.11764705882353E-2</v>
      </c>
      <c r="W679" s="43" t="s">
        <v>212</v>
      </c>
      <c r="X679" s="72"/>
      <c r="Y679" s="16">
        <f t="shared" si="88"/>
        <v>12.4</v>
      </c>
      <c r="Z679" s="16">
        <f t="shared" si="83"/>
        <v>28.9</v>
      </c>
      <c r="AA679" s="16">
        <f t="shared" si="84"/>
        <v>58.7</v>
      </c>
      <c r="AB679" s="22">
        <f t="shared" si="85"/>
        <v>1.74</v>
      </c>
      <c r="AC679" s="15"/>
      <c r="AD679" s="22">
        <v>0.17319999999999999</v>
      </c>
      <c r="AE679" s="15"/>
      <c r="AF679" s="22">
        <f t="shared" si="86"/>
        <v>6.5</v>
      </c>
      <c r="AG679" s="22">
        <f t="shared" si="87"/>
        <v>1.55</v>
      </c>
      <c r="AH679" s="20"/>
      <c r="AI679" s="21"/>
      <c r="AJ679">
        <v>17.142609149999998</v>
      </c>
      <c r="AK679" s="22">
        <v>100</v>
      </c>
      <c r="AL679">
        <v>20.401771100000001</v>
      </c>
      <c r="AM679" s="22">
        <v>2</v>
      </c>
      <c r="AN679">
        <v>333.75345140000002</v>
      </c>
      <c r="AO679">
        <v>3.9421369089999998</v>
      </c>
      <c r="AP679" s="22">
        <v>2</v>
      </c>
      <c r="AQ679">
        <v>0</v>
      </c>
      <c r="AR679">
        <v>66.54473763</v>
      </c>
      <c r="AS679" s="25" t="s">
        <v>249</v>
      </c>
      <c r="AU679" t="s">
        <v>275</v>
      </c>
      <c r="AV679" s="21"/>
      <c r="AW679" s="21"/>
      <c r="AX679" s="75"/>
      <c r="AZ679" s="16"/>
      <c r="BA679">
        <v>5.72</v>
      </c>
      <c r="BB679">
        <v>4.37</v>
      </c>
      <c r="BC679">
        <v>3.04</v>
      </c>
      <c r="BD679" s="22"/>
      <c r="BE679" s="22"/>
      <c r="BF679">
        <v>7.34</v>
      </c>
      <c r="BG679" s="77">
        <v>39605.395833333336</v>
      </c>
      <c r="BH679" s="21" t="s">
        <v>309</v>
      </c>
      <c r="BI679">
        <v>43.9</v>
      </c>
      <c r="BJ679" s="25" t="s">
        <v>281</v>
      </c>
      <c r="BK679" s="15"/>
      <c r="BL679" s="19"/>
      <c r="BM679" s="15"/>
      <c r="BN679" s="15"/>
      <c r="BO679" s="22"/>
      <c r="BP679" s="22"/>
      <c r="BQ679" t="s">
        <v>305</v>
      </c>
      <c r="BR679" s="16">
        <v>27</v>
      </c>
      <c r="BT679" s="16">
        <v>0.19</v>
      </c>
      <c r="BU679" s="65"/>
      <c r="BV679">
        <v>24</v>
      </c>
    </row>
    <row r="680" spans="1:74">
      <c r="A680" s="19" t="s">
        <v>269</v>
      </c>
      <c r="B680" s="19">
        <v>1</v>
      </c>
      <c r="C680" t="s">
        <v>259</v>
      </c>
      <c r="D680">
        <v>1</v>
      </c>
      <c r="E680" s="15"/>
      <c r="F680" t="s">
        <v>284</v>
      </c>
      <c r="G680" t="s">
        <v>312</v>
      </c>
      <c r="H680" t="s">
        <v>244</v>
      </c>
      <c r="I680" s="17">
        <f t="shared" si="81"/>
        <v>54.314120000000003</v>
      </c>
      <c r="J680" s="18">
        <f t="shared" si="82"/>
        <v>9.9721600000000006</v>
      </c>
      <c r="L680" s="73" t="s">
        <v>274</v>
      </c>
      <c r="M680">
        <v>1</v>
      </c>
      <c r="N680" s="19"/>
      <c r="O680" s="19"/>
      <c r="P680">
        <v>4.9000000000000004</v>
      </c>
      <c r="Q680" s="21" t="s">
        <v>245</v>
      </c>
      <c r="R680" s="15">
        <v>144</v>
      </c>
      <c r="S680" s="22"/>
      <c r="T680" s="22"/>
      <c r="U680" s="76"/>
      <c r="V680">
        <v>0.59294117647058819</v>
      </c>
      <c r="W680" s="43" t="s">
        <v>212</v>
      </c>
      <c r="X680" s="72"/>
      <c r="Y680" s="16">
        <f t="shared" si="88"/>
        <v>12.4</v>
      </c>
      <c r="Z680" s="16">
        <f t="shared" si="83"/>
        <v>28.9</v>
      </c>
      <c r="AA680" s="16">
        <f t="shared" si="84"/>
        <v>58.7</v>
      </c>
      <c r="AB680" s="22">
        <f t="shared" si="85"/>
        <v>1.74</v>
      </c>
      <c r="AC680" s="15"/>
      <c r="AD680" s="22">
        <v>0.17319999999999999</v>
      </c>
      <c r="AE680" s="15"/>
      <c r="AF680" s="22">
        <f t="shared" si="86"/>
        <v>6.5</v>
      </c>
      <c r="AG680" s="22">
        <f t="shared" si="87"/>
        <v>1.55</v>
      </c>
      <c r="AH680" s="20"/>
      <c r="AI680" s="21"/>
      <c r="AJ680">
        <v>20.98693548</v>
      </c>
      <c r="AK680" s="22">
        <v>100</v>
      </c>
      <c r="AL680">
        <v>25.81964516</v>
      </c>
      <c r="AM680" s="22">
        <v>2</v>
      </c>
      <c r="AN680">
        <v>567.04070969999998</v>
      </c>
      <c r="AO680">
        <v>5.9375283870000004</v>
      </c>
      <c r="AP680" s="22">
        <v>2</v>
      </c>
      <c r="AQ680">
        <v>0</v>
      </c>
      <c r="AR680">
        <v>56.264870969999997</v>
      </c>
      <c r="AS680" s="25" t="s">
        <v>249</v>
      </c>
      <c r="AU680" t="s">
        <v>275</v>
      </c>
      <c r="AV680" s="21"/>
      <c r="AW680" s="21"/>
      <c r="AX680" s="75"/>
      <c r="AZ680" s="16"/>
      <c r="BA680">
        <v>5.72</v>
      </c>
      <c r="BB680">
        <v>4.37</v>
      </c>
      <c r="BC680">
        <v>3.04</v>
      </c>
      <c r="BD680" s="22"/>
      <c r="BE680" s="22"/>
      <c r="BF680">
        <v>7.34</v>
      </c>
      <c r="BG680" s="77">
        <v>39605.513888888891</v>
      </c>
      <c r="BH680" s="21" t="s">
        <v>309</v>
      </c>
      <c r="BI680">
        <v>43.9</v>
      </c>
      <c r="BJ680" s="25" t="s">
        <v>281</v>
      </c>
      <c r="BK680" s="15"/>
      <c r="BL680" s="19"/>
      <c r="BM680" s="15"/>
      <c r="BN680" s="15"/>
      <c r="BO680" s="22"/>
      <c r="BP680" s="22"/>
      <c r="BQ680" t="s">
        <v>305</v>
      </c>
      <c r="BR680" s="16">
        <v>27</v>
      </c>
      <c r="BT680" s="16">
        <v>0.19</v>
      </c>
      <c r="BU680" s="65"/>
      <c r="BV680">
        <v>24</v>
      </c>
    </row>
    <row r="681" spans="1:74">
      <c r="A681" s="19" t="s">
        <v>269</v>
      </c>
      <c r="B681" s="19">
        <v>1</v>
      </c>
      <c r="C681" t="s">
        <v>259</v>
      </c>
      <c r="D681">
        <v>1</v>
      </c>
      <c r="E681" s="15"/>
      <c r="F681" t="s">
        <v>284</v>
      </c>
      <c r="G681" t="s">
        <v>312</v>
      </c>
      <c r="H681" t="s">
        <v>244</v>
      </c>
      <c r="I681" s="17">
        <f t="shared" si="81"/>
        <v>54.314120000000003</v>
      </c>
      <c r="J681" s="18">
        <f t="shared" si="82"/>
        <v>9.9721600000000006</v>
      </c>
      <c r="L681" s="73" t="s">
        <v>274</v>
      </c>
      <c r="M681">
        <v>2</v>
      </c>
      <c r="N681" s="19"/>
      <c r="O681" s="19"/>
      <c r="P681">
        <v>1.9</v>
      </c>
      <c r="Q681" s="21" t="s">
        <v>245</v>
      </c>
      <c r="R681" s="15">
        <v>144</v>
      </c>
      <c r="S681" s="22"/>
      <c r="T681" s="22"/>
      <c r="U681" s="76"/>
      <c r="V681">
        <v>0.11447058823529413</v>
      </c>
      <c r="W681" s="43" t="s">
        <v>212</v>
      </c>
      <c r="X681" s="72"/>
      <c r="Y681" s="16">
        <f t="shared" si="88"/>
        <v>12.4</v>
      </c>
      <c r="Z681" s="16">
        <f t="shared" si="83"/>
        <v>28.9</v>
      </c>
      <c r="AA681" s="16">
        <f t="shared" si="84"/>
        <v>58.7</v>
      </c>
      <c r="AB681" s="22">
        <f t="shared" si="85"/>
        <v>1.74</v>
      </c>
      <c r="AC681" s="15"/>
      <c r="AD681" s="22">
        <v>0.17319999999999999</v>
      </c>
      <c r="AE681" s="15"/>
      <c r="AF681" s="22">
        <f t="shared" si="86"/>
        <v>6.5</v>
      </c>
      <c r="AG681" s="22">
        <f t="shared" si="87"/>
        <v>1.55</v>
      </c>
      <c r="AH681" s="20"/>
      <c r="AI681" s="21"/>
      <c r="AJ681">
        <v>19.974261899999998</v>
      </c>
      <c r="AK681" s="22">
        <v>100</v>
      </c>
      <c r="AL681">
        <v>25.087614290000001</v>
      </c>
      <c r="AM681" s="22">
        <v>2</v>
      </c>
      <c r="AN681">
        <v>442.30791190000002</v>
      </c>
      <c r="AO681">
        <v>5.3114685709999998</v>
      </c>
      <c r="AP681" s="22">
        <v>2</v>
      </c>
      <c r="AQ681">
        <v>0</v>
      </c>
      <c r="AR681">
        <v>57.871683330000003</v>
      </c>
      <c r="AS681" s="25" t="s">
        <v>249</v>
      </c>
      <c r="AU681" t="s">
        <v>275</v>
      </c>
      <c r="AV681" s="21"/>
      <c r="AW681" s="21"/>
      <c r="AX681" s="75"/>
      <c r="AZ681" s="16"/>
      <c r="BA681">
        <v>5.72</v>
      </c>
      <c r="BB681">
        <v>4.37</v>
      </c>
      <c r="BC681">
        <v>3.04</v>
      </c>
      <c r="BD681" s="22"/>
      <c r="BE681" s="22"/>
      <c r="BF681">
        <v>7.34</v>
      </c>
      <c r="BG681" s="77">
        <v>39605.513888888891</v>
      </c>
      <c r="BH681" s="21" t="s">
        <v>309</v>
      </c>
      <c r="BI681">
        <v>43.9</v>
      </c>
      <c r="BJ681" s="25" t="s">
        <v>281</v>
      </c>
      <c r="BK681" s="15"/>
      <c r="BL681" s="19"/>
      <c r="BM681" s="15"/>
      <c r="BN681" s="15"/>
      <c r="BO681" s="22"/>
      <c r="BP681" s="22"/>
      <c r="BQ681" t="s">
        <v>305</v>
      </c>
      <c r="BR681" s="16">
        <v>27</v>
      </c>
      <c r="BT681" s="16">
        <v>0.19</v>
      </c>
      <c r="BU681" s="65"/>
      <c r="BV681">
        <v>24</v>
      </c>
    </row>
    <row r="682" spans="1:74">
      <c r="A682" s="19" t="s">
        <v>269</v>
      </c>
      <c r="B682" s="19">
        <v>1</v>
      </c>
      <c r="C682" t="s">
        <v>259</v>
      </c>
      <c r="D682">
        <v>1</v>
      </c>
      <c r="E682" s="15"/>
      <c r="F682" t="s">
        <v>284</v>
      </c>
      <c r="G682" t="s">
        <v>312</v>
      </c>
      <c r="H682" t="s">
        <v>244</v>
      </c>
      <c r="I682" s="17">
        <f t="shared" si="81"/>
        <v>54.314120000000003</v>
      </c>
      <c r="J682" s="18">
        <f t="shared" si="82"/>
        <v>9.9721600000000006</v>
      </c>
      <c r="L682" s="73" t="s">
        <v>274</v>
      </c>
      <c r="M682">
        <v>3</v>
      </c>
      <c r="N682" s="19"/>
      <c r="O682" s="19"/>
      <c r="P682">
        <v>12.8</v>
      </c>
      <c r="Q682" s="21" t="s">
        <v>245</v>
      </c>
      <c r="R682" s="15">
        <v>144</v>
      </c>
      <c r="S682" s="22"/>
      <c r="T682" s="22"/>
      <c r="U682" s="76"/>
      <c r="V682">
        <v>7.1647058823529411E-2</v>
      </c>
      <c r="W682" s="43" t="s">
        <v>212</v>
      </c>
      <c r="X682" s="72"/>
      <c r="Y682" s="16">
        <f t="shared" si="88"/>
        <v>12.4</v>
      </c>
      <c r="Z682" s="16">
        <f t="shared" si="83"/>
        <v>28.9</v>
      </c>
      <c r="AA682" s="16">
        <f t="shared" si="84"/>
        <v>58.7</v>
      </c>
      <c r="AB682" s="22">
        <f t="shared" si="85"/>
        <v>1.74</v>
      </c>
      <c r="AC682" s="15"/>
      <c r="AD682" s="22">
        <v>0.17319999999999999</v>
      </c>
      <c r="AE682" s="15"/>
      <c r="AF682" s="22">
        <f t="shared" si="86"/>
        <v>6.5</v>
      </c>
      <c r="AG682" s="22">
        <f t="shared" si="87"/>
        <v>1.55</v>
      </c>
      <c r="AH682" s="20"/>
      <c r="AI682" s="21"/>
      <c r="AJ682">
        <v>16.13451345</v>
      </c>
      <c r="AK682" s="22">
        <v>100</v>
      </c>
      <c r="AL682">
        <v>20.42312605</v>
      </c>
      <c r="AM682" s="22">
        <v>2</v>
      </c>
      <c r="AN682">
        <v>199.39285939999999</v>
      </c>
      <c r="AO682">
        <v>4.262137815</v>
      </c>
      <c r="AP682" s="22">
        <v>2</v>
      </c>
      <c r="AQ682">
        <v>0</v>
      </c>
      <c r="AR682">
        <v>69.613816810000003</v>
      </c>
      <c r="AS682" s="25" t="s">
        <v>249</v>
      </c>
      <c r="AU682" t="s">
        <v>275</v>
      </c>
      <c r="AV682" s="21"/>
      <c r="AW682" s="21"/>
      <c r="AX682" s="75"/>
      <c r="AZ682" s="16"/>
      <c r="BA682">
        <v>5.72</v>
      </c>
      <c r="BB682">
        <v>4.37</v>
      </c>
      <c r="BC682">
        <v>3.04</v>
      </c>
      <c r="BD682" s="22"/>
      <c r="BE682" s="22"/>
      <c r="BF682">
        <v>7.34</v>
      </c>
      <c r="BG682" s="77">
        <v>39605.513888888891</v>
      </c>
      <c r="BH682" s="21" t="s">
        <v>309</v>
      </c>
      <c r="BI682">
        <v>43.9</v>
      </c>
      <c r="BJ682" s="25" t="s">
        <v>281</v>
      </c>
      <c r="BK682" s="15"/>
      <c r="BL682" s="19"/>
      <c r="BM682" s="15"/>
      <c r="BN682" s="15"/>
      <c r="BO682" s="22"/>
      <c r="BP682" s="22"/>
      <c r="BQ682" t="s">
        <v>305</v>
      </c>
      <c r="BR682" s="16">
        <v>27</v>
      </c>
      <c r="BT682" s="16">
        <v>0.19</v>
      </c>
      <c r="BU682" s="65"/>
      <c r="BV682">
        <v>24</v>
      </c>
    </row>
    <row r="683" spans="1:74">
      <c r="A683" s="19" t="s">
        <v>269</v>
      </c>
      <c r="B683" s="19">
        <v>1</v>
      </c>
      <c r="C683" t="s">
        <v>259</v>
      </c>
      <c r="D683">
        <v>1</v>
      </c>
      <c r="E683" s="15"/>
      <c r="F683" t="s">
        <v>284</v>
      </c>
      <c r="G683" t="s">
        <v>312</v>
      </c>
      <c r="H683" t="s">
        <v>244</v>
      </c>
      <c r="I683" s="17">
        <f t="shared" si="81"/>
        <v>54.314120000000003</v>
      </c>
      <c r="J683" s="18">
        <f t="shared" si="82"/>
        <v>9.9721600000000006</v>
      </c>
      <c r="L683" s="73" t="s">
        <v>274</v>
      </c>
      <c r="M683">
        <v>4</v>
      </c>
      <c r="N683" s="19"/>
      <c r="O683" s="19"/>
      <c r="P683">
        <v>5.0999999999999996</v>
      </c>
      <c r="Q683" s="21" t="s">
        <v>245</v>
      </c>
      <c r="R683" s="15">
        <v>144</v>
      </c>
      <c r="S683" s="22"/>
      <c r="T683" s="22"/>
      <c r="U683" s="76"/>
      <c r="V683">
        <v>0.10294117647058823</v>
      </c>
      <c r="W683" s="43" t="s">
        <v>212</v>
      </c>
      <c r="X683" s="72"/>
      <c r="Y683" s="16">
        <f t="shared" si="88"/>
        <v>12.4</v>
      </c>
      <c r="Z683" s="16">
        <f t="shared" si="83"/>
        <v>28.9</v>
      </c>
      <c r="AA683" s="16">
        <f t="shared" si="84"/>
        <v>58.7</v>
      </c>
      <c r="AB683" s="22">
        <f t="shared" si="85"/>
        <v>1.74</v>
      </c>
      <c r="AC683" s="15"/>
      <c r="AD683" s="22">
        <v>0.17319999999999999</v>
      </c>
      <c r="AE683" s="15"/>
      <c r="AF683" s="22">
        <f t="shared" si="86"/>
        <v>6.5</v>
      </c>
      <c r="AG683" s="22">
        <f t="shared" si="87"/>
        <v>1.55</v>
      </c>
      <c r="AH683" s="20"/>
      <c r="AI683" s="21"/>
      <c r="AJ683">
        <v>16.65828333</v>
      </c>
      <c r="AK683" s="22">
        <v>100</v>
      </c>
      <c r="AL683">
        <v>20.473693999999998</v>
      </c>
      <c r="AM683" s="22">
        <v>2</v>
      </c>
      <c r="AN683">
        <v>306.50172179999998</v>
      </c>
      <c r="AO683">
        <v>4.3737042669999999</v>
      </c>
      <c r="AP683" s="22">
        <v>2</v>
      </c>
      <c r="AQ683">
        <v>0</v>
      </c>
      <c r="AR683">
        <v>69.108271999999999</v>
      </c>
      <c r="AS683" s="25" t="s">
        <v>249</v>
      </c>
      <c r="AU683" t="s">
        <v>275</v>
      </c>
      <c r="AV683" s="21"/>
      <c r="AW683" s="21"/>
      <c r="AX683" s="75"/>
      <c r="AZ683" s="16"/>
      <c r="BA683">
        <v>5.72</v>
      </c>
      <c r="BB683">
        <v>4.37</v>
      </c>
      <c r="BC683">
        <v>3.04</v>
      </c>
      <c r="BD683" s="22"/>
      <c r="BE683" s="22"/>
      <c r="BF683">
        <v>7.34</v>
      </c>
      <c r="BG683" s="77">
        <v>39605.513888888891</v>
      </c>
      <c r="BH683" s="21" t="s">
        <v>309</v>
      </c>
      <c r="BI683">
        <v>43.9</v>
      </c>
      <c r="BJ683" s="25" t="s">
        <v>281</v>
      </c>
      <c r="BK683" s="15"/>
      <c r="BL683" s="19"/>
      <c r="BM683" s="15"/>
      <c r="BN683" s="15"/>
      <c r="BO683" s="22"/>
      <c r="BP683" s="22"/>
      <c r="BQ683" t="s">
        <v>305</v>
      </c>
      <c r="BR683" s="16">
        <v>27</v>
      </c>
      <c r="BT683" s="16">
        <v>0.19</v>
      </c>
      <c r="BU683" s="65"/>
      <c r="BV683">
        <v>24</v>
      </c>
    </row>
    <row r="684" spans="1:74">
      <c r="A684" s="19" t="s">
        <v>269</v>
      </c>
      <c r="B684" s="19">
        <v>1</v>
      </c>
      <c r="C684" t="s">
        <v>259</v>
      </c>
      <c r="D684">
        <v>1</v>
      </c>
      <c r="E684" s="15"/>
      <c r="F684" t="s">
        <v>284</v>
      </c>
      <c r="G684" t="s">
        <v>312</v>
      </c>
      <c r="H684" t="s">
        <v>244</v>
      </c>
      <c r="I684" s="17">
        <f t="shared" si="81"/>
        <v>54.314120000000003</v>
      </c>
      <c r="J684" s="18">
        <f t="shared" si="82"/>
        <v>9.9721600000000006</v>
      </c>
      <c r="L684" s="73" t="s">
        <v>274</v>
      </c>
      <c r="M684">
        <v>5</v>
      </c>
      <c r="N684" s="19"/>
      <c r="O684" s="19"/>
      <c r="P684">
        <v>5.9</v>
      </c>
      <c r="Q684" s="21" t="s">
        <v>245</v>
      </c>
      <c r="R684" s="15">
        <v>144</v>
      </c>
      <c r="S684" s="22"/>
      <c r="T684" s="22"/>
      <c r="U684" s="76"/>
      <c r="V684">
        <v>7.741176470588236E-2</v>
      </c>
      <c r="W684" s="43" t="s">
        <v>212</v>
      </c>
      <c r="X684" s="72"/>
      <c r="Y684" s="16">
        <f t="shared" si="88"/>
        <v>12.4</v>
      </c>
      <c r="Z684" s="16">
        <f t="shared" si="83"/>
        <v>28.9</v>
      </c>
      <c r="AA684" s="16">
        <f t="shared" si="84"/>
        <v>58.7</v>
      </c>
      <c r="AB684" s="22">
        <f t="shared" si="85"/>
        <v>1.74</v>
      </c>
      <c r="AC684" s="15"/>
      <c r="AD684" s="22">
        <v>0.17319999999999999</v>
      </c>
      <c r="AE684" s="15"/>
      <c r="AF684" s="22">
        <f t="shared" si="86"/>
        <v>6.5</v>
      </c>
      <c r="AG684" s="22">
        <f t="shared" si="87"/>
        <v>1.55</v>
      </c>
      <c r="AH684" s="20"/>
      <c r="AI684" s="21"/>
      <c r="AJ684">
        <v>17.176984319999999</v>
      </c>
      <c r="AK684" s="22">
        <v>100</v>
      </c>
      <c r="AL684">
        <v>21.296685950000001</v>
      </c>
      <c r="AM684" s="22">
        <v>2</v>
      </c>
      <c r="AN684">
        <v>348.30059340000003</v>
      </c>
      <c r="AO684">
        <v>4.6550967569999999</v>
      </c>
      <c r="AP684" s="22">
        <v>2</v>
      </c>
      <c r="AQ684">
        <v>0</v>
      </c>
      <c r="AR684">
        <v>66.421884320000004</v>
      </c>
      <c r="AS684" s="25" t="s">
        <v>249</v>
      </c>
      <c r="AU684" t="s">
        <v>275</v>
      </c>
      <c r="AV684" s="21"/>
      <c r="AW684" s="21"/>
      <c r="AX684" s="75"/>
      <c r="AZ684" s="16"/>
      <c r="BA684">
        <v>5.72</v>
      </c>
      <c r="BB684">
        <v>4.37</v>
      </c>
      <c r="BC684">
        <v>3.04</v>
      </c>
      <c r="BD684" s="22"/>
      <c r="BE684" s="22"/>
      <c r="BF684">
        <v>7.34</v>
      </c>
      <c r="BG684" s="77">
        <v>39605.513888888891</v>
      </c>
      <c r="BH684" s="21" t="s">
        <v>309</v>
      </c>
      <c r="BI684">
        <v>43.9</v>
      </c>
      <c r="BJ684" s="25" t="s">
        <v>281</v>
      </c>
      <c r="BK684" s="15"/>
      <c r="BL684" s="19"/>
      <c r="BM684" s="15"/>
      <c r="BN684" s="15"/>
      <c r="BO684" s="22"/>
      <c r="BP684" s="22"/>
      <c r="BQ684" t="s">
        <v>305</v>
      </c>
      <c r="BR684" s="16">
        <v>27</v>
      </c>
      <c r="BT684" s="16">
        <v>0.19</v>
      </c>
      <c r="BU684" s="65"/>
      <c r="BV684">
        <v>24</v>
      </c>
    </row>
    <row r="685" spans="1:74">
      <c r="A685" s="19" t="s">
        <v>269</v>
      </c>
      <c r="B685" s="19">
        <v>1</v>
      </c>
      <c r="C685" t="s">
        <v>259</v>
      </c>
      <c r="D685">
        <v>1</v>
      </c>
      <c r="E685" s="15"/>
      <c r="F685" t="s">
        <v>284</v>
      </c>
      <c r="G685" t="s">
        <v>312</v>
      </c>
      <c r="H685" t="s">
        <v>244</v>
      </c>
      <c r="I685" s="17">
        <f t="shared" si="81"/>
        <v>54.314120000000003</v>
      </c>
      <c r="J685" s="18">
        <f t="shared" si="82"/>
        <v>9.9721600000000006</v>
      </c>
      <c r="L685" s="73" t="s">
        <v>274</v>
      </c>
      <c r="M685">
        <v>6</v>
      </c>
      <c r="N685" s="19"/>
      <c r="O685" s="19"/>
      <c r="P685">
        <v>12.6</v>
      </c>
      <c r="Q685" s="21" t="s">
        <v>245</v>
      </c>
      <c r="R685" s="15">
        <v>144</v>
      </c>
      <c r="S685" s="22"/>
      <c r="T685" s="22"/>
      <c r="U685" s="76"/>
      <c r="V685">
        <v>1.8941176470588236E-2</v>
      </c>
      <c r="W685" s="43" t="s">
        <v>212</v>
      </c>
      <c r="X685" s="72"/>
      <c r="Y685" s="16">
        <f t="shared" si="88"/>
        <v>12.4</v>
      </c>
      <c r="Z685" s="16">
        <f t="shared" si="83"/>
        <v>28.9</v>
      </c>
      <c r="AA685" s="16">
        <f t="shared" si="84"/>
        <v>58.7</v>
      </c>
      <c r="AB685" s="22">
        <f t="shared" si="85"/>
        <v>1.74</v>
      </c>
      <c r="AC685" s="15"/>
      <c r="AD685" s="22">
        <v>0.17319999999999999</v>
      </c>
      <c r="AE685" s="15"/>
      <c r="AF685" s="22">
        <f t="shared" si="86"/>
        <v>6.5</v>
      </c>
      <c r="AG685" s="22">
        <f t="shared" si="87"/>
        <v>1.55</v>
      </c>
      <c r="AH685" s="20"/>
      <c r="AI685" s="21"/>
      <c r="AJ685">
        <v>15.981517240000001</v>
      </c>
      <c r="AK685" s="22">
        <v>100</v>
      </c>
      <c r="AL685">
        <v>20.152126819999999</v>
      </c>
      <c r="AM685" s="22">
        <v>2</v>
      </c>
      <c r="AN685">
        <v>264.09370259999997</v>
      </c>
      <c r="AO685">
        <v>4.2271484670000001</v>
      </c>
      <c r="AP685" s="22">
        <v>2</v>
      </c>
      <c r="AQ685">
        <v>0</v>
      </c>
      <c r="AR685">
        <v>70.96359004</v>
      </c>
      <c r="AS685" s="25" t="s">
        <v>249</v>
      </c>
      <c r="AU685" t="s">
        <v>275</v>
      </c>
      <c r="AV685" s="21"/>
      <c r="AW685" s="21"/>
      <c r="AX685" s="75"/>
      <c r="AZ685" s="16"/>
      <c r="BA685">
        <v>5.72</v>
      </c>
      <c r="BB685">
        <v>4.37</v>
      </c>
      <c r="BC685">
        <v>3.04</v>
      </c>
      <c r="BD685" s="22"/>
      <c r="BE685" s="22"/>
      <c r="BF685">
        <v>7.34</v>
      </c>
      <c r="BG685" s="77">
        <v>39605.513888888891</v>
      </c>
      <c r="BH685" s="21" t="s">
        <v>309</v>
      </c>
      <c r="BI685">
        <v>43.9</v>
      </c>
      <c r="BJ685" s="25" t="s">
        <v>281</v>
      </c>
      <c r="BK685" s="15"/>
      <c r="BL685" s="19"/>
      <c r="BM685" s="15"/>
      <c r="BN685" s="15"/>
      <c r="BO685" s="22"/>
      <c r="BP685" s="22"/>
      <c r="BQ685" t="s">
        <v>305</v>
      </c>
      <c r="BR685" s="16">
        <v>27</v>
      </c>
      <c r="BT685" s="16">
        <v>0.19</v>
      </c>
      <c r="BU685" s="65"/>
      <c r="BV685">
        <v>24</v>
      </c>
    </row>
    <row r="686" spans="1:74">
      <c r="A686" s="19" t="s">
        <v>269</v>
      </c>
      <c r="B686" s="19">
        <v>1</v>
      </c>
      <c r="C686" t="s">
        <v>259</v>
      </c>
      <c r="D686">
        <v>1</v>
      </c>
      <c r="E686" s="15"/>
      <c r="F686" t="s">
        <v>284</v>
      </c>
      <c r="G686" t="s">
        <v>312</v>
      </c>
      <c r="H686" t="s">
        <v>244</v>
      </c>
      <c r="I686" s="17">
        <f t="shared" si="81"/>
        <v>54.314120000000003</v>
      </c>
      <c r="J686" s="18">
        <f t="shared" si="82"/>
        <v>9.9721600000000006</v>
      </c>
      <c r="L686" s="73" t="s">
        <v>274</v>
      </c>
      <c r="M686">
        <v>7</v>
      </c>
      <c r="N686" s="19"/>
      <c r="O686" s="19"/>
      <c r="P686">
        <v>6</v>
      </c>
      <c r="Q686" s="21" t="s">
        <v>245</v>
      </c>
      <c r="R686" s="15">
        <v>144</v>
      </c>
      <c r="S686" s="22"/>
      <c r="T686" s="22"/>
      <c r="U686" s="76"/>
      <c r="V686">
        <v>3.7058823529411762E-2</v>
      </c>
      <c r="W686" s="43" t="s">
        <v>212</v>
      </c>
      <c r="X686" s="72"/>
      <c r="Y686" s="16">
        <f t="shared" si="88"/>
        <v>12.4</v>
      </c>
      <c r="Z686" s="16">
        <f t="shared" si="83"/>
        <v>28.9</v>
      </c>
      <c r="AA686" s="16">
        <f t="shared" si="84"/>
        <v>58.7</v>
      </c>
      <c r="AB686" s="22">
        <f t="shared" si="85"/>
        <v>1.74</v>
      </c>
      <c r="AC686" s="15"/>
      <c r="AD686" s="22">
        <v>0.17319999999999999</v>
      </c>
      <c r="AE686" s="15"/>
      <c r="AF686" s="22">
        <f t="shared" si="86"/>
        <v>6.5</v>
      </c>
      <c r="AG686" s="22">
        <f t="shared" si="87"/>
        <v>1.55</v>
      </c>
      <c r="AH686" s="20"/>
      <c r="AI686" s="21"/>
      <c r="AJ686">
        <v>16.56498586</v>
      </c>
      <c r="AK686" s="22">
        <v>100</v>
      </c>
      <c r="AL686">
        <v>20.252924239999999</v>
      </c>
      <c r="AM686" s="22">
        <v>2</v>
      </c>
      <c r="AN686">
        <v>320.36977230000002</v>
      </c>
      <c r="AO686">
        <v>4.208075118</v>
      </c>
      <c r="AP686" s="22">
        <v>2</v>
      </c>
      <c r="AQ686">
        <v>0</v>
      </c>
      <c r="AR686">
        <v>68.974759930000005</v>
      </c>
      <c r="AS686" s="25" t="s">
        <v>249</v>
      </c>
      <c r="AU686" t="s">
        <v>275</v>
      </c>
      <c r="AV686" s="21"/>
      <c r="AW686" s="21"/>
      <c r="AX686" s="75"/>
      <c r="AZ686" s="16"/>
      <c r="BA686">
        <v>5.72</v>
      </c>
      <c r="BB686">
        <v>4.37</v>
      </c>
      <c r="BC686">
        <v>3.04</v>
      </c>
      <c r="BD686" s="22"/>
      <c r="BE686" s="22"/>
      <c r="BF686">
        <v>7.34</v>
      </c>
      <c r="BG686" s="77">
        <v>39605.513888888891</v>
      </c>
      <c r="BH686" s="21" t="s">
        <v>309</v>
      </c>
      <c r="BI686">
        <v>43.9</v>
      </c>
      <c r="BJ686" s="25" t="s">
        <v>281</v>
      </c>
      <c r="BK686" s="15"/>
      <c r="BL686" s="19"/>
      <c r="BM686" s="15"/>
      <c r="BN686" s="15"/>
      <c r="BO686" s="22"/>
      <c r="BP686" s="22"/>
      <c r="BQ686" t="s">
        <v>305</v>
      </c>
      <c r="BR686" s="16">
        <v>27</v>
      </c>
      <c r="BT686" s="16">
        <v>0.19</v>
      </c>
      <c r="BU686" s="65"/>
      <c r="BV686">
        <v>24</v>
      </c>
    </row>
    <row r="687" spans="1:74">
      <c r="A687" s="19" t="s">
        <v>269</v>
      </c>
      <c r="B687" s="19">
        <v>1</v>
      </c>
      <c r="C687" t="s">
        <v>259</v>
      </c>
      <c r="D687">
        <v>1</v>
      </c>
      <c r="E687" s="15"/>
      <c r="F687" t="s">
        <v>284</v>
      </c>
      <c r="G687" t="s">
        <v>312</v>
      </c>
      <c r="H687" t="s">
        <v>244</v>
      </c>
      <c r="I687" s="17">
        <f t="shared" si="81"/>
        <v>54.314120000000003</v>
      </c>
      <c r="J687" s="18">
        <f t="shared" si="82"/>
        <v>9.9721600000000006</v>
      </c>
      <c r="L687" s="73" t="s">
        <v>274</v>
      </c>
      <c r="M687">
        <v>8</v>
      </c>
      <c r="N687" s="19"/>
      <c r="O687" s="19"/>
      <c r="P687">
        <v>6.1</v>
      </c>
      <c r="Q687" s="21" t="s">
        <v>245</v>
      </c>
      <c r="R687" s="15">
        <v>144</v>
      </c>
      <c r="S687" s="22"/>
      <c r="T687" s="22"/>
      <c r="U687" s="76"/>
      <c r="V687">
        <v>2.9647058823529412E-2</v>
      </c>
      <c r="W687" s="43" t="s">
        <v>212</v>
      </c>
      <c r="X687" s="72"/>
      <c r="Y687" s="16">
        <f t="shared" si="88"/>
        <v>12.4</v>
      </c>
      <c r="Z687" s="16">
        <f t="shared" si="83"/>
        <v>28.9</v>
      </c>
      <c r="AA687" s="16">
        <f t="shared" si="84"/>
        <v>58.7</v>
      </c>
      <c r="AB687" s="22">
        <f t="shared" si="85"/>
        <v>1.74</v>
      </c>
      <c r="AC687" s="15"/>
      <c r="AD687" s="22">
        <v>0.17319999999999999</v>
      </c>
      <c r="AE687" s="15"/>
      <c r="AF687" s="22">
        <f t="shared" si="86"/>
        <v>6.5</v>
      </c>
      <c r="AG687" s="22">
        <f t="shared" si="87"/>
        <v>1.55</v>
      </c>
      <c r="AH687" s="20"/>
      <c r="AI687" s="21"/>
      <c r="AJ687">
        <v>16.9678042</v>
      </c>
      <c r="AK687" s="22">
        <v>100</v>
      </c>
      <c r="AL687">
        <v>20.731773570000001</v>
      </c>
      <c r="AM687" s="22">
        <v>2</v>
      </c>
      <c r="AN687">
        <v>331.22291039999999</v>
      </c>
      <c r="AO687">
        <v>4.3159206010000002</v>
      </c>
      <c r="AP687" s="22">
        <v>2</v>
      </c>
      <c r="AQ687">
        <v>0</v>
      </c>
      <c r="AR687">
        <v>66.750912009999993</v>
      </c>
      <c r="AS687" s="25" t="s">
        <v>249</v>
      </c>
      <c r="AU687" t="s">
        <v>275</v>
      </c>
      <c r="AV687" s="21"/>
      <c r="AW687" s="21"/>
      <c r="AX687" s="75"/>
      <c r="AZ687" s="16"/>
      <c r="BA687">
        <v>5.72</v>
      </c>
      <c r="BB687">
        <v>4.37</v>
      </c>
      <c r="BC687">
        <v>3.04</v>
      </c>
      <c r="BD687" s="22"/>
      <c r="BE687" s="22"/>
      <c r="BF687">
        <v>7.34</v>
      </c>
      <c r="BG687" s="77">
        <v>39605.513888888891</v>
      </c>
      <c r="BH687" s="21" t="s">
        <v>309</v>
      </c>
      <c r="BI687">
        <v>43.9</v>
      </c>
      <c r="BJ687" s="25" t="s">
        <v>281</v>
      </c>
      <c r="BK687" s="15"/>
      <c r="BL687" s="19"/>
      <c r="BM687" s="15"/>
      <c r="BN687" s="15"/>
      <c r="BO687" s="22"/>
      <c r="BP687" s="22"/>
      <c r="BQ687" t="s">
        <v>305</v>
      </c>
      <c r="BR687" s="16">
        <v>27</v>
      </c>
      <c r="BT687" s="16">
        <v>0.19</v>
      </c>
      <c r="BU687" s="65"/>
      <c r="BV687">
        <v>24</v>
      </c>
    </row>
    <row r="688" spans="1:74">
      <c r="A688" s="19" t="s">
        <v>269</v>
      </c>
      <c r="B688" s="19">
        <v>1</v>
      </c>
      <c r="C688" t="s">
        <v>259</v>
      </c>
      <c r="D688">
        <v>1</v>
      </c>
      <c r="E688" s="15"/>
      <c r="F688" t="s">
        <v>284</v>
      </c>
      <c r="G688" t="s">
        <v>312</v>
      </c>
      <c r="H688" t="s">
        <v>244</v>
      </c>
      <c r="I688" s="17">
        <f t="shared" si="81"/>
        <v>54.314120000000003</v>
      </c>
      <c r="J688" s="18">
        <f t="shared" si="82"/>
        <v>9.9721600000000006</v>
      </c>
      <c r="L688" s="73" t="s">
        <v>274</v>
      </c>
      <c r="M688">
        <v>9</v>
      </c>
      <c r="N688" s="19"/>
      <c r="O688" s="19"/>
      <c r="P688">
        <v>12.5</v>
      </c>
      <c r="Q688" s="21" t="s">
        <v>245</v>
      </c>
      <c r="R688" s="15">
        <v>144</v>
      </c>
      <c r="S688" s="22"/>
      <c r="T688" s="22"/>
      <c r="U688" s="76"/>
      <c r="V688">
        <v>1.2352941176470587E-2</v>
      </c>
      <c r="W688" s="43" t="s">
        <v>212</v>
      </c>
      <c r="X688" s="72"/>
      <c r="Y688" s="16">
        <f t="shared" si="88"/>
        <v>12.4</v>
      </c>
      <c r="Z688" s="16">
        <f t="shared" si="83"/>
        <v>28.9</v>
      </c>
      <c r="AA688" s="16">
        <f t="shared" si="84"/>
        <v>58.7</v>
      </c>
      <c r="AB688" s="22">
        <f t="shared" si="85"/>
        <v>1.74</v>
      </c>
      <c r="AC688" s="15"/>
      <c r="AD688" s="22">
        <v>0.17319999999999999</v>
      </c>
      <c r="AE688" s="15"/>
      <c r="AF688" s="22">
        <f t="shared" si="86"/>
        <v>6.5</v>
      </c>
      <c r="AG688" s="22">
        <f t="shared" si="87"/>
        <v>1.55</v>
      </c>
      <c r="AH688" s="20"/>
      <c r="AI688" s="21"/>
      <c r="AJ688">
        <v>16.3295198</v>
      </c>
      <c r="AK688" s="22">
        <v>100</v>
      </c>
      <c r="AL688">
        <v>20.11440709</v>
      </c>
      <c r="AM688" s="22">
        <v>2</v>
      </c>
      <c r="AN688">
        <v>285.07595379999998</v>
      </c>
      <c r="AO688">
        <v>3.8455673909999999</v>
      </c>
      <c r="AP688" s="22">
        <v>2</v>
      </c>
      <c r="AQ688">
        <v>0</v>
      </c>
      <c r="AR688">
        <v>68.970602200000002</v>
      </c>
      <c r="AS688" s="25" t="s">
        <v>249</v>
      </c>
      <c r="AU688" t="s">
        <v>275</v>
      </c>
      <c r="AV688" s="21"/>
      <c r="AW688" s="21"/>
      <c r="AX688" s="75"/>
      <c r="AZ688" s="16"/>
      <c r="BA688">
        <v>5.72</v>
      </c>
      <c r="BB688">
        <v>4.37</v>
      </c>
      <c r="BC688">
        <v>3.04</v>
      </c>
      <c r="BD688" s="22"/>
      <c r="BE688" s="22"/>
      <c r="BF688">
        <v>7.34</v>
      </c>
      <c r="BG688" s="77">
        <v>39605.513888888891</v>
      </c>
      <c r="BH688" s="21" t="s">
        <v>309</v>
      </c>
      <c r="BI688">
        <v>43.9</v>
      </c>
      <c r="BJ688" s="25" t="s">
        <v>281</v>
      </c>
      <c r="BK688" s="15"/>
      <c r="BL688" s="19"/>
      <c r="BM688" s="15"/>
      <c r="BN688" s="15"/>
      <c r="BO688" s="22"/>
      <c r="BP688" s="22"/>
      <c r="BQ688" t="s">
        <v>305</v>
      </c>
      <c r="BR688" s="16">
        <v>27</v>
      </c>
      <c r="BT688" s="16">
        <v>0.19</v>
      </c>
      <c r="BU688" s="65"/>
      <c r="BV688">
        <v>24</v>
      </c>
    </row>
    <row r="689" spans="1:74">
      <c r="A689" s="19" t="s">
        <v>269</v>
      </c>
      <c r="B689" s="19">
        <v>1</v>
      </c>
      <c r="C689" t="s">
        <v>259</v>
      </c>
      <c r="D689">
        <v>1</v>
      </c>
      <c r="E689" s="15"/>
      <c r="F689" t="s">
        <v>284</v>
      </c>
      <c r="G689" t="s">
        <v>312</v>
      </c>
      <c r="H689" t="s">
        <v>244</v>
      </c>
      <c r="I689" s="17">
        <f t="shared" si="81"/>
        <v>54.314120000000003</v>
      </c>
      <c r="J689" s="18">
        <f t="shared" si="82"/>
        <v>9.9721600000000006</v>
      </c>
      <c r="L689" s="73" t="s">
        <v>274</v>
      </c>
      <c r="M689">
        <v>10</v>
      </c>
      <c r="N689" s="19"/>
      <c r="O689" s="19"/>
      <c r="P689">
        <v>4.5</v>
      </c>
      <c r="Q689" s="21" t="s">
        <v>245</v>
      </c>
      <c r="R689" s="15">
        <v>144</v>
      </c>
      <c r="S689" s="22"/>
      <c r="T689" s="22"/>
      <c r="U689" s="76"/>
      <c r="V689">
        <v>3.0470588235294117E-2</v>
      </c>
      <c r="W689" s="43" t="s">
        <v>212</v>
      </c>
      <c r="X689" s="72"/>
      <c r="Y689" s="16">
        <f t="shared" si="88"/>
        <v>12.4</v>
      </c>
      <c r="Z689" s="16">
        <f t="shared" si="83"/>
        <v>28.9</v>
      </c>
      <c r="AA689" s="16">
        <f t="shared" si="84"/>
        <v>58.7</v>
      </c>
      <c r="AB689" s="22">
        <f t="shared" si="85"/>
        <v>1.74</v>
      </c>
      <c r="AC689" s="15"/>
      <c r="AD689" s="22">
        <v>0.17319999999999999</v>
      </c>
      <c r="AE689" s="15"/>
      <c r="AF689" s="22">
        <f t="shared" si="86"/>
        <v>6.5</v>
      </c>
      <c r="AG689" s="22">
        <f t="shared" si="87"/>
        <v>1.55</v>
      </c>
      <c r="AH689" s="20"/>
      <c r="AI689" s="21"/>
      <c r="AJ689">
        <v>16.600399079999999</v>
      </c>
      <c r="AK689" s="22">
        <v>100</v>
      </c>
      <c r="AL689">
        <v>20.123950690000001</v>
      </c>
      <c r="AM689" s="22">
        <v>2</v>
      </c>
      <c r="AN689">
        <v>301.15409199999999</v>
      </c>
      <c r="AO689">
        <v>3.8169859009999998</v>
      </c>
      <c r="AP689" s="22">
        <v>2</v>
      </c>
      <c r="AQ689">
        <v>0</v>
      </c>
      <c r="AR689">
        <v>68.521613990000006</v>
      </c>
      <c r="AS689" s="25" t="s">
        <v>249</v>
      </c>
      <c r="AU689" t="s">
        <v>275</v>
      </c>
      <c r="AV689" s="21"/>
      <c r="AW689" s="21"/>
      <c r="AX689" s="75"/>
      <c r="AZ689" s="16"/>
      <c r="BA689">
        <v>5.72</v>
      </c>
      <c r="BB689">
        <v>4.37</v>
      </c>
      <c r="BC689">
        <v>3.04</v>
      </c>
      <c r="BD689" s="22"/>
      <c r="BE689" s="22"/>
      <c r="BF689">
        <v>7.34</v>
      </c>
      <c r="BG689" s="77">
        <v>39605.513888888891</v>
      </c>
      <c r="BH689" s="21" t="s">
        <v>309</v>
      </c>
      <c r="BI689">
        <v>43.9</v>
      </c>
      <c r="BJ689" s="25" t="s">
        <v>281</v>
      </c>
      <c r="BK689" s="15"/>
      <c r="BL689" s="19"/>
      <c r="BM689" s="15"/>
      <c r="BN689" s="15"/>
      <c r="BO689" s="22"/>
      <c r="BP689" s="22"/>
      <c r="BQ689" t="s">
        <v>305</v>
      </c>
      <c r="BR689" s="16">
        <v>27</v>
      </c>
      <c r="BT689" s="16">
        <v>0.19</v>
      </c>
      <c r="BU689" s="65"/>
      <c r="BV689">
        <v>24</v>
      </c>
    </row>
    <row r="690" spans="1:74">
      <c r="A690" s="19" t="s">
        <v>269</v>
      </c>
      <c r="B690" s="19">
        <v>1</v>
      </c>
      <c r="C690" t="s">
        <v>259</v>
      </c>
      <c r="D690">
        <v>1</v>
      </c>
      <c r="E690" s="15"/>
      <c r="F690" t="s">
        <v>284</v>
      </c>
      <c r="G690" t="s">
        <v>312</v>
      </c>
      <c r="H690" t="s">
        <v>244</v>
      </c>
      <c r="I690" s="17">
        <f t="shared" si="81"/>
        <v>54.314120000000003</v>
      </c>
      <c r="J690" s="18">
        <f t="shared" si="82"/>
        <v>9.9721600000000006</v>
      </c>
      <c r="L690" s="73" t="s">
        <v>274</v>
      </c>
      <c r="M690">
        <v>11</v>
      </c>
      <c r="N690" s="19"/>
      <c r="O690" s="19"/>
      <c r="P690">
        <v>4.8</v>
      </c>
      <c r="Q690" s="21" t="s">
        <v>245</v>
      </c>
      <c r="R690" s="15">
        <v>144</v>
      </c>
      <c r="S690" s="22"/>
      <c r="T690" s="22"/>
      <c r="U690" s="76"/>
      <c r="V690">
        <v>3.1294117647058826E-2</v>
      </c>
      <c r="W690" s="43" t="s">
        <v>212</v>
      </c>
      <c r="X690" s="72"/>
      <c r="Y690" s="16">
        <f t="shared" si="88"/>
        <v>12.4</v>
      </c>
      <c r="Z690" s="16">
        <f t="shared" si="83"/>
        <v>28.9</v>
      </c>
      <c r="AA690" s="16">
        <f t="shared" si="84"/>
        <v>58.7</v>
      </c>
      <c r="AB690" s="22">
        <f t="shared" si="85"/>
        <v>1.74</v>
      </c>
      <c r="AC690" s="15"/>
      <c r="AD690" s="22">
        <v>0.17319999999999999</v>
      </c>
      <c r="AE690" s="15"/>
      <c r="AF690" s="22">
        <f t="shared" si="86"/>
        <v>6.5</v>
      </c>
      <c r="AG690" s="22">
        <f t="shared" si="87"/>
        <v>1.55</v>
      </c>
      <c r="AH690" s="20"/>
      <c r="AI690" s="21"/>
      <c r="AJ690">
        <v>16.93666121</v>
      </c>
      <c r="AK690" s="22">
        <v>100</v>
      </c>
      <c r="AL690">
        <v>20.348057539999999</v>
      </c>
      <c r="AM690" s="22">
        <v>2</v>
      </c>
      <c r="AN690">
        <v>317.59265329999999</v>
      </c>
      <c r="AO690">
        <v>3.902372808</v>
      </c>
      <c r="AP690" s="22">
        <v>2</v>
      </c>
      <c r="AQ690">
        <v>0</v>
      </c>
      <c r="AR690">
        <v>67.025601719999997</v>
      </c>
      <c r="AS690" s="25" t="s">
        <v>249</v>
      </c>
      <c r="AU690" t="s">
        <v>275</v>
      </c>
      <c r="AV690" s="21"/>
      <c r="AW690" s="21"/>
      <c r="AX690" s="75"/>
      <c r="AZ690" s="16"/>
      <c r="BA690">
        <v>5.72</v>
      </c>
      <c r="BB690">
        <v>4.37</v>
      </c>
      <c r="BC690">
        <v>3.04</v>
      </c>
      <c r="BD690" s="22"/>
      <c r="BE690" s="22"/>
      <c r="BF690">
        <v>7.34</v>
      </c>
      <c r="BG690" s="77">
        <v>39605.513888888891</v>
      </c>
      <c r="BH690" s="21" t="s">
        <v>309</v>
      </c>
      <c r="BI690">
        <v>43.9</v>
      </c>
      <c r="BJ690" s="25" t="s">
        <v>281</v>
      </c>
      <c r="BK690" s="15"/>
      <c r="BL690" s="19"/>
      <c r="BM690" s="15"/>
      <c r="BN690" s="15"/>
      <c r="BO690" s="22"/>
      <c r="BP690" s="22"/>
      <c r="BQ690" t="s">
        <v>305</v>
      </c>
      <c r="BR690" s="16">
        <v>27</v>
      </c>
      <c r="BT690" s="16">
        <v>0.19</v>
      </c>
      <c r="BU690" s="65"/>
      <c r="BV690">
        <v>24</v>
      </c>
    </row>
    <row r="691" spans="1:74">
      <c r="A691" s="19" t="s">
        <v>269</v>
      </c>
      <c r="B691" s="19">
        <v>1</v>
      </c>
      <c r="C691" t="s">
        <v>260</v>
      </c>
      <c r="D691">
        <v>1</v>
      </c>
      <c r="E691" s="15"/>
      <c r="F691" t="s">
        <v>283</v>
      </c>
      <c r="G691" t="s">
        <v>312</v>
      </c>
      <c r="H691" t="s">
        <v>241</v>
      </c>
      <c r="I691" s="17">
        <f t="shared" ref="I691:I747" si="89">IF(D691=2,53.91766,54.31412)</f>
        <v>54.314120000000003</v>
      </c>
      <c r="J691" s="18">
        <f t="shared" ref="J691:J747" si="90">IF(D691=2,9.94488,9.97216)</f>
        <v>9.9721600000000006</v>
      </c>
      <c r="L691" s="73" t="s">
        <v>274</v>
      </c>
      <c r="M691">
        <v>1</v>
      </c>
      <c r="N691" s="19"/>
      <c r="O691" s="19"/>
      <c r="P691">
        <v>5.9</v>
      </c>
      <c r="Q691" s="21" t="s">
        <v>245</v>
      </c>
      <c r="R691" s="15">
        <v>144</v>
      </c>
      <c r="S691" s="22"/>
      <c r="T691" s="22"/>
      <c r="U691" s="76"/>
      <c r="V691">
        <v>0.55835294117647061</v>
      </c>
      <c r="W691" s="43" t="s">
        <v>212</v>
      </c>
      <c r="X691" s="72"/>
      <c r="Y691" s="16">
        <f t="shared" si="88"/>
        <v>12.4</v>
      </c>
      <c r="Z691" s="16">
        <f t="shared" ref="Z691:Z747" si="91">IF(D691=2,5.4,28.9)</f>
        <v>28.9</v>
      </c>
      <c r="AA691" s="16">
        <f t="shared" ref="AA691:AA747" si="92">IF(D691=2,91.3,58.7)</f>
        <v>58.7</v>
      </c>
      <c r="AB691" s="22">
        <f t="shared" ref="AB691:AB747" si="93">IF(D691=2,3.65,1.74)</f>
        <v>1.74</v>
      </c>
      <c r="AC691" s="15"/>
      <c r="AD691" s="22">
        <v>0.17319999999999999</v>
      </c>
      <c r="AE691" s="15"/>
      <c r="AF691" s="22">
        <f t="shared" ref="AF691:AF747" si="94">IF(D691=2,5.8,6.5)</f>
        <v>6.5</v>
      </c>
      <c r="AG691" s="22">
        <f t="shared" ref="AG691:AG747" si="95">IF(D691=2,1.4,1.55)</f>
        <v>1.55</v>
      </c>
      <c r="AH691" s="20"/>
      <c r="AI691" s="21"/>
      <c r="AJ691">
        <v>18.791358330000001</v>
      </c>
      <c r="AK691" s="22">
        <v>100</v>
      </c>
      <c r="AL691">
        <v>21.070888889999999</v>
      </c>
      <c r="AM691" s="22">
        <v>2</v>
      </c>
      <c r="AN691">
        <v>713.78758330000005</v>
      </c>
      <c r="AO691">
        <v>4.8635919440000004</v>
      </c>
      <c r="AP691" s="22">
        <v>2</v>
      </c>
      <c r="AQ691">
        <v>0</v>
      </c>
      <c r="AR691">
        <v>66.815449999999998</v>
      </c>
      <c r="AS691" s="25" t="s">
        <v>249</v>
      </c>
      <c r="AU691" t="s">
        <v>277</v>
      </c>
      <c r="AV691" s="21"/>
      <c r="AW691" s="21"/>
      <c r="AX691" s="75" t="s">
        <v>276</v>
      </c>
      <c r="AZ691" s="16"/>
      <c r="BA691">
        <v>4.3600000000000003</v>
      </c>
      <c r="BB691">
        <v>3.66</v>
      </c>
      <c r="BC691">
        <v>2.02</v>
      </c>
      <c r="BD691" s="22"/>
      <c r="BE691" s="22"/>
      <c r="BF691">
        <v>7.84</v>
      </c>
      <c r="BG691" s="77">
        <v>39605.333333333336</v>
      </c>
      <c r="BH691" s="21" t="s">
        <v>309</v>
      </c>
      <c r="BI691">
        <v>26.09</v>
      </c>
      <c r="BJ691" s="25" t="s">
        <v>281</v>
      </c>
      <c r="BK691" s="15"/>
      <c r="BL691" s="19"/>
      <c r="BM691" s="15"/>
      <c r="BN691" s="15"/>
      <c r="BO691" s="22"/>
      <c r="BP691" s="22"/>
      <c r="BQ691" t="s">
        <v>306</v>
      </c>
      <c r="BR691" s="16">
        <v>62</v>
      </c>
      <c r="BT691" s="16">
        <v>4.16</v>
      </c>
      <c r="BU691" s="65"/>
      <c r="BV691">
        <v>125</v>
      </c>
    </row>
    <row r="692" spans="1:74">
      <c r="A692" s="19" t="s">
        <v>269</v>
      </c>
      <c r="B692" s="19">
        <v>1</v>
      </c>
      <c r="C692" t="s">
        <v>260</v>
      </c>
      <c r="D692">
        <v>1</v>
      </c>
      <c r="E692" s="15"/>
      <c r="F692" t="s">
        <v>283</v>
      </c>
      <c r="G692" t="s">
        <v>312</v>
      </c>
      <c r="H692" t="s">
        <v>241</v>
      </c>
      <c r="I692" s="17">
        <f t="shared" si="89"/>
        <v>54.314120000000003</v>
      </c>
      <c r="J692" s="18">
        <f t="shared" si="90"/>
        <v>9.9721600000000006</v>
      </c>
      <c r="L692" s="73" t="s">
        <v>274</v>
      </c>
      <c r="M692">
        <v>2</v>
      </c>
      <c r="N692" s="19"/>
      <c r="O692" s="19"/>
      <c r="P692">
        <v>5.6</v>
      </c>
      <c r="Q692" s="21" t="s">
        <v>245</v>
      </c>
      <c r="R692" s="15">
        <v>144</v>
      </c>
      <c r="S692" s="22"/>
      <c r="T692" s="22"/>
      <c r="U692" s="76"/>
      <c r="V692">
        <v>0.24294117647058822</v>
      </c>
      <c r="W692" s="43" t="s">
        <v>212</v>
      </c>
      <c r="X692" s="72"/>
      <c r="Y692" s="16">
        <f t="shared" si="88"/>
        <v>12.4</v>
      </c>
      <c r="Z692" s="16">
        <f t="shared" si="91"/>
        <v>28.9</v>
      </c>
      <c r="AA692" s="16">
        <f t="shared" si="92"/>
        <v>58.7</v>
      </c>
      <c r="AB692" s="22">
        <f t="shared" si="93"/>
        <v>1.74</v>
      </c>
      <c r="AC692" s="15"/>
      <c r="AD692" s="22">
        <v>0.17319999999999999</v>
      </c>
      <c r="AE692" s="15"/>
      <c r="AF692" s="22">
        <f t="shared" si="94"/>
        <v>6.5</v>
      </c>
      <c r="AG692" s="22">
        <f t="shared" si="95"/>
        <v>1.55</v>
      </c>
      <c r="AH692" s="20"/>
      <c r="AI692" s="21"/>
      <c r="AJ692">
        <v>18.898900000000001</v>
      </c>
      <c r="AK692" s="22">
        <v>100</v>
      </c>
      <c r="AL692">
        <v>22.74572143</v>
      </c>
      <c r="AM692" s="22">
        <v>2</v>
      </c>
      <c r="AN692">
        <v>590.97644000000003</v>
      </c>
      <c r="AO692">
        <v>5.3440072860000001</v>
      </c>
      <c r="AP692" s="22">
        <v>2</v>
      </c>
      <c r="AQ692">
        <v>0</v>
      </c>
      <c r="AR692">
        <v>60.72092</v>
      </c>
      <c r="AS692" s="25" t="s">
        <v>249</v>
      </c>
      <c r="AU692" t="s">
        <v>277</v>
      </c>
      <c r="AV692" s="21"/>
      <c r="AW692" s="21"/>
      <c r="AX692" s="75" t="s">
        <v>276</v>
      </c>
      <c r="AZ692" s="16"/>
      <c r="BA692">
        <v>4.3600000000000003</v>
      </c>
      <c r="BB692">
        <v>3.66</v>
      </c>
      <c r="BC692">
        <v>2.02</v>
      </c>
      <c r="BD692" s="22"/>
      <c r="BE692" s="22"/>
      <c r="BF692">
        <v>7.84</v>
      </c>
      <c r="BG692" s="77">
        <v>39605.333333333336</v>
      </c>
      <c r="BH692" s="21" t="s">
        <v>309</v>
      </c>
      <c r="BI692">
        <v>26.09</v>
      </c>
      <c r="BJ692" s="25" t="s">
        <v>281</v>
      </c>
      <c r="BK692" s="15"/>
      <c r="BL692" s="19"/>
      <c r="BM692" s="15"/>
      <c r="BN692" s="15"/>
      <c r="BO692" s="22"/>
      <c r="BP692" s="22"/>
      <c r="BQ692" t="s">
        <v>306</v>
      </c>
      <c r="BR692" s="16">
        <v>62</v>
      </c>
      <c r="BT692" s="16">
        <v>4.16</v>
      </c>
      <c r="BU692" s="65"/>
      <c r="BV692">
        <v>125</v>
      </c>
    </row>
    <row r="693" spans="1:74">
      <c r="A693" s="19" t="s">
        <v>269</v>
      </c>
      <c r="B693" s="19">
        <v>1</v>
      </c>
      <c r="C693" t="s">
        <v>260</v>
      </c>
      <c r="D693">
        <v>1</v>
      </c>
      <c r="E693" s="15"/>
      <c r="F693" t="s">
        <v>283</v>
      </c>
      <c r="G693" t="s">
        <v>312</v>
      </c>
      <c r="H693" t="s">
        <v>241</v>
      </c>
      <c r="I693" s="17">
        <f t="shared" si="89"/>
        <v>54.314120000000003</v>
      </c>
      <c r="J693" s="18">
        <f t="shared" si="90"/>
        <v>9.9721600000000006</v>
      </c>
      <c r="L693" s="73" t="s">
        <v>274</v>
      </c>
      <c r="M693">
        <v>3</v>
      </c>
      <c r="N693" s="19"/>
      <c r="O693" s="19"/>
      <c r="P693">
        <v>12.8</v>
      </c>
      <c r="Q693" s="21" t="s">
        <v>245</v>
      </c>
      <c r="R693" s="15">
        <v>144</v>
      </c>
      <c r="S693" s="22"/>
      <c r="T693" s="22"/>
      <c r="U693" s="76"/>
      <c r="V693">
        <v>4.11764705882353E-2</v>
      </c>
      <c r="W693" s="43" t="s">
        <v>212</v>
      </c>
      <c r="X693" s="72"/>
      <c r="Y693" s="16">
        <f t="shared" si="88"/>
        <v>12.4</v>
      </c>
      <c r="Z693" s="16">
        <f t="shared" si="91"/>
        <v>28.9</v>
      </c>
      <c r="AA693" s="16">
        <f t="shared" si="92"/>
        <v>58.7</v>
      </c>
      <c r="AB693" s="22">
        <f t="shared" si="93"/>
        <v>1.74</v>
      </c>
      <c r="AC693" s="15"/>
      <c r="AD693" s="22">
        <v>0.17319999999999999</v>
      </c>
      <c r="AE693" s="15"/>
      <c r="AF693" s="22">
        <f t="shared" si="94"/>
        <v>6.5</v>
      </c>
      <c r="AG693" s="22">
        <f t="shared" si="95"/>
        <v>1.55</v>
      </c>
      <c r="AH693" s="20"/>
      <c r="AI693" s="21"/>
      <c r="AJ693">
        <v>15.91082585</v>
      </c>
      <c r="AK693" s="22">
        <v>100</v>
      </c>
      <c r="AL693">
        <v>19.806763950000001</v>
      </c>
      <c r="AM693" s="22">
        <v>2</v>
      </c>
      <c r="AN693">
        <v>323.21027950000001</v>
      </c>
      <c r="AO693">
        <v>4.1599590480000002</v>
      </c>
      <c r="AP693" s="22">
        <v>2</v>
      </c>
      <c r="AQ693">
        <v>0</v>
      </c>
      <c r="AR693">
        <v>71.947049660000005</v>
      </c>
      <c r="AS693" s="25" t="s">
        <v>249</v>
      </c>
      <c r="AU693" t="s">
        <v>277</v>
      </c>
      <c r="AV693" s="21"/>
      <c r="AW693" s="21"/>
      <c r="AX693" s="75" t="s">
        <v>276</v>
      </c>
      <c r="AZ693" s="16"/>
      <c r="BA693">
        <v>4.3600000000000003</v>
      </c>
      <c r="BB693">
        <v>3.66</v>
      </c>
      <c r="BC693">
        <v>2.02</v>
      </c>
      <c r="BD693" s="22"/>
      <c r="BE693" s="22"/>
      <c r="BF693">
        <v>7.84</v>
      </c>
      <c r="BG693" s="77">
        <v>39605.333333333336</v>
      </c>
      <c r="BH693" s="21" t="s">
        <v>309</v>
      </c>
      <c r="BI693">
        <v>26.09</v>
      </c>
      <c r="BJ693" s="25" t="s">
        <v>281</v>
      </c>
      <c r="BK693" s="15"/>
      <c r="BL693" s="19"/>
      <c r="BM693" s="15"/>
      <c r="BN693" s="15"/>
      <c r="BO693" s="22"/>
      <c r="BP693" s="22"/>
      <c r="BQ693" t="s">
        <v>306</v>
      </c>
      <c r="BR693" s="16">
        <v>62</v>
      </c>
      <c r="BT693" s="16">
        <v>4.16</v>
      </c>
      <c r="BU693" s="65"/>
      <c r="BV693">
        <v>125</v>
      </c>
    </row>
    <row r="694" spans="1:74">
      <c r="A694" s="19" t="s">
        <v>269</v>
      </c>
      <c r="B694" s="19">
        <v>1</v>
      </c>
      <c r="C694" t="s">
        <v>260</v>
      </c>
      <c r="D694">
        <v>1</v>
      </c>
      <c r="E694" s="15"/>
      <c r="F694" t="s">
        <v>283</v>
      </c>
      <c r="G694" t="s">
        <v>312</v>
      </c>
      <c r="H694" t="s">
        <v>241</v>
      </c>
      <c r="I694" s="17">
        <f t="shared" si="89"/>
        <v>54.314120000000003</v>
      </c>
      <c r="J694" s="18">
        <f t="shared" si="90"/>
        <v>9.9721600000000006</v>
      </c>
      <c r="L694" s="73" t="s">
        <v>274</v>
      </c>
      <c r="M694">
        <v>4</v>
      </c>
      <c r="N694" s="19"/>
      <c r="O694" s="19"/>
      <c r="P694">
        <v>5.7</v>
      </c>
      <c r="Q694" s="21" t="s">
        <v>245</v>
      </c>
      <c r="R694" s="15">
        <v>144</v>
      </c>
      <c r="S694" s="22"/>
      <c r="T694" s="22"/>
      <c r="U694" s="76"/>
      <c r="V694">
        <v>8.5647058823529409E-2</v>
      </c>
      <c r="W694" s="43" t="s">
        <v>212</v>
      </c>
      <c r="X694" s="72"/>
      <c r="Y694" s="16">
        <f t="shared" ref="Y694:Y750" si="96">IF(D694=2,3.3,12.4)</f>
        <v>12.4</v>
      </c>
      <c r="Z694" s="16">
        <f t="shared" si="91"/>
        <v>28.9</v>
      </c>
      <c r="AA694" s="16">
        <f t="shared" si="92"/>
        <v>58.7</v>
      </c>
      <c r="AB694" s="22">
        <f t="shared" si="93"/>
        <v>1.74</v>
      </c>
      <c r="AC694" s="15"/>
      <c r="AD694" s="22">
        <v>0.17319999999999999</v>
      </c>
      <c r="AE694" s="15"/>
      <c r="AF694" s="22">
        <f t="shared" si="94"/>
        <v>6.5</v>
      </c>
      <c r="AG694" s="22">
        <f t="shared" si="95"/>
        <v>1.55</v>
      </c>
      <c r="AH694" s="20"/>
      <c r="AI694" s="21"/>
      <c r="AJ694">
        <v>16.904998339999999</v>
      </c>
      <c r="AK694" s="22">
        <v>100</v>
      </c>
      <c r="AL694">
        <v>20.1838221</v>
      </c>
      <c r="AM694" s="22">
        <v>2</v>
      </c>
      <c r="AN694">
        <v>405.98202809999998</v>
      </c>
      <c r="AO694">
        <v>4.1844129829999996</v>
      </c>
      <c r="AP694" s="22">
        <v>2</v>
      </c>
      <c r="AQ694">
        <v>0</v>
      </c>
      <c r="AR694">
        <v>68.351095029999996</v>
      </c>
      <c r="AS694" s="25" t="s">
        <v>249</v>
      </c>
      <c r="AU694" t="s">
        <v>277</v>
      </c>
      <c r="AV694" s="21"/>
      <c r="AW694" s="21"/>
      <c r="AX694" s="75" t="s">
        <v>276</v>
      </c>
      <c r="AZ694" s="16"/>
      <c r="BA694">
        <v>4.3600000000000003</v>
      </c>
      <c r="BB694">
        <v>3.66</v>
      </c>
      <c r="BC694">
        <v>2.02</v>
      </c>
      <c r="BD694" s="22"/>
      <c r="BE694" s="22"/>
      <c r="BF694">
        <v>7.84</v>
      </c>
      <c r="BG694" s="77">
        <v>39605.333333333336</v>
      </c>
      <c r="BH694" s="21" t="s">
        <v>309</v>
      </c>
      <c r="BI694">
        <v>26.09</v>
      </c>
      <c r="BJ694" s="25" t="s">
        <v>281</v>
      </c>
      <c r="BK694" s="15"/>
      <c r="BL694" s="19"/>
      <c r="BM694" s="15"/>
      <c r="BN694" s="15"/>
      <c r="BO694" s="22"/>
      <c r="BP694" s="22"/>
      <c r="BQ694" t="s">
        <v>306</v>
      </c>
      <c r="BR694" s="16">
        <v>62</v>
      </c>
      <c r="BT694" s="16">
        <v>4.16</v>
      </c>
      <c r="BU694" s="65"/>
      <c r="BV694">
        <v>125</v>
      </c>
    </row>
    <row r="695" spans="1:74">
      <c r="A695" s="19" t="s">
        <v>269</v>
      </c>
      <c r="B695" s="19">
        <v>1</v>
      </c>
      <c r="C695" t="s">
        <v>260</v>
      </c>
      <c r="D695">
        <v>1</v>
      </c>
      <c r="E695" s="15"/>
      <c r="F695" t="s">
        <v>283</v>
      </c>
      <c r="G695" t="s">
        <v>312</v>
      </c>
      <c r="H695" t="s">
        <v>241</v>
      </c>
      <c r="I695" s="17">
        <f t="shared" si="89"/>
        <v>54.314120000000003</v>
      </c>
      <c r="J695" s="18">
        <f t="shared" si="90"/>
        <v>9.9721600000000006</v>
      </c>
      <c r="L695" s="73" t="s">
        <v>274</v>
      </c>
      <c r="M695">
        <v>5</v>
      </c>
      <c r="N695" s="19"/>
      <c r="O695" s="19"/>
      <c r="P695">
        <v>4.8</v>
      </c>
      <c r="Q695" s="21" t="s">
        <v>245</v>
      </c>
      <c r="R695" s="15">
        <v>144</v>
      </c>
      <c r="S695" s="22"/>
      <c r="T695" s="22"/>
      <c r="U695" s="76"/>
      <c r="V695">
        <v>6.9176470588235298E-2</v>
      </c>
      <c r="W695" s="43" t="s">
        <v>212</v>
      </c>
      <c r="X695" s="72"/>
      <c r="Y695" s="16">
        <f t="shared" si="96"/>
        <v>12.4</v>
      </c>
      <c r="Z695" s="16">
        <f t="shared" si="91"/>
        <v>28.9</v>
      </c>
      <c r="AA695" s="16">
        <f t="shared" si="92"/>
        <v>58.7</v>
      </c>
      <c r="AB695" s="22">
        <f t="shared" si="93"/>
        <v>1.74</v>
      </c>
      <c r="AC695" s="15"/>
      <c r="AD695" s="22">
        <v>0.17319999999999999</v>
      </c>
      <c r="AE695" s="15"/>
      <c r="AF695" s="22">
        <f t="shared" si="94"/>
        <v>6.5</v>
      </c>
      <c r="AG695" s="22">
        <f t="shared" si="95"/>
        <v>1.55</v>
      </c>
      <c r="AH695" s="20"/>
      <c r="AI695" s="21"/>
      <c r="AJ695">
        <v>17.403109050000001</v>
      </c>
      <c r="AK695" s="22">
        <v>100</v>
      </c>
      <c r="AL695">
        <v>20.85040571</v>
      </c>
      <c r="AM695" s="22">
        <v>2</v>
      </c>
      <c r="AN695">
        <v>413.16543999999999</v>
      </c>
      <c r="AO695">
        <v>4.336334667</v>
      </c>
      <c r="AP695" s="22">
        <v>2</v>
      </c>
      <c r="AQ695">
        <v>0</v>
      </c>
      <c r="AR695">
        <v>65.631951430000001</v>
      </c>
      <c r="AS695" s="25" t="s">
        <v>249</v>
      </c>
      <c r="AU695" t="s">
        <v>277</v>
      </c>
      <c r="AV695" s="21"/>
      <c r="AW695" s="21"/>
      <c r="AX695" s="75" t="s">
        <v>276</v>
      </c>
      <c r="AZ695" s="16"/>
      <c r="BA695">
        <v>4.3600000000000003</v>
      </c>
      <c r="BB695">
        <v>3.66</v>
      </c>
      <c r="BC695">
        <v>2.02</v>
      </c>
      <c r="BD695" s="22"/>
      <c r="BE695" s="22"/>
      <c r="BF695">
        <v>7.84</v>
      </c>
      <c r="BG695" s="77">
        <v>39605.333333333336</v>
      </c>
      <c r="BH695" s="21" t="s">
        <v>309</v>
      </c>
      <c r="BI695">
        <v>26.09</v>
      </c>
      <c r="BJ695" s="25" t="s">
        <v>281</v>
      </c>
      <c r="BK695" s="15"/>
      <c r="BL695" s="19"/>
      <c r="BM695" s="15"/>
      <c r="BN695" s="15"/>
      <c r="BO695" s="22"/>
      <c r="BP695" s="22"/>
      <c r="BQ695" t="s">
        <v>306</v>
      </c>
      <c r="BR695" s="16">
        <v>62</v>
      </c>
      <c r="BT695" s="16">
        <v>4.16</v>
      </c>
      <c r="BU695" s="65"/>
      <c r="BV695">
        <v>125</v>
      </c>
    </row>
    <row r="696" spans="1:74">
      <c r="A696" s="19" t="s">
        <v>269</v>
      </c>
      <c r="B696" s="19">
        <v>1</v>
      </c>
      <c r="C696" t="s">
        <v>260</v>
      </c>
      <c r="D696">
        <v>1</v>
      </c>
      <c r="E696" s="15"/>
      <c r="F696" t="s">
        <v>283</v>
      </c>
      <c r="G696" t="s">
        <v>312</v>
      </c>
      <c r="H696" t="s">
        <v>241</v>
      </c>
      <c r="I696" s="17">
        <f t="shared" si="89"/>
        <v>54.314120000000003</v>
      </c>
      <c r="J696" s="18">
        <f t="shared" si="90"/>
        <v>9.9721600000000006</v>
      </c>
      <c r="L696" s="73" t="s">
        <v>274</v>
      </c>
      <c r="M696">
        <v>6</v>
      </c>
      <c r="N696" s="19"/>
      <c r="O696" s="19"/>
      <c r="P696">
        <v>14.1</v>
      </c>
      <c r="Q696" s="21" t="s">
        <v>245</v>
      </c>
      <c r="R696" s="15">
        <v>144</v>
      </c>
      <c r="S696" s="22"/>
      <c r="T696" s="22"/>
      <c r="U696" s="76"/>
      <c r="V696">
        <v>1.5647058823529413E-2</v>
      </c>
      <c r="W696" s="43" t="s">
        <v>212</v>
      </c>
      <c r="X696" s="72"/>
      <c r="Y696" s="16">
        <f t="shared" si="96"/>
        <v>12.4</v>
      </c>
      <c r="Z696" s="16">
        <f t="shared" si="91"/>
        <v>28.9</v>
      </c>
      <c r="AA696" s="16">
        <f t="shared" si="92"/>
        <v>58.7</v>
      </c>
      <c r="AB696" s="22">
        <f t="shared" si="93"/>
        <v>1.74</v>
      </c>
      <c r="AC696" s="15"/>
      <c r="AD696" s="22">
        <v>0.17319999999999999</v>
      </c>
      <c r="AE696" s="15"/>
      <c r="AF696" s="22">
        <f t="shared" si="94"/>
        <v>6.5</v>
      </c>
      <c r="AG696" s="22">
        <f t="shared" si="95"/>
        <v>1.55</v>
      </c>
      <c r="AH696" s="20"/>
      <c r="AI696" s="21"/>
      <c r="AJ696">
        <v>16.447274579999998</v>
      </c>
      <c r="AK696" s="22">
        <v>100</v>
      </c>
      <c r="AL696">
        <v>19.938023390000001</v>
      </c>
      <c r="AM696" s="22">
        <v>2</v>
      </c>
      <c r="AN696">
        <v>324.2370876</v>
      </c>
      <c r="AO696">
        <v>3.6566423490000002</v>
      </c>
      <c r="AP696" s="22">
        <v>2</v>
      </c>
      <c r="AQ696">
        <v>0</v>
      </c>
      <c r="AR696">
        <v>68.673458310000001</v>
      </c>
      <c r="AS696" s="25" t="s">
        <v>249</v>
      </c>
      <c r="AU696" t="s">
        <v>277</v>
      </c>
      <c r="AV696" s="21"/>
      <c r="AW696" s="21"/>
      <c r="AX696" s="75" t="s">
        <v>276</v>
      </c>
      <c r="AZ696" s="16"/>
      <c r="BA696">
        <v>4.3600000000000003</v>
      </c>
      <c r="BB696">
        <v>3.66</v>
      </c>
      <c r="BC696">
        <v>2.02</v>
      </c>
      <c r="BD696" s="22"/>
      <c r="BE696" s="22"/>
      <c r="BF696">
        <v>7.84</v>
      </c>
      <c r="BG696" s="77">
        <v>39605.333333333336</v>
      </c>
      <c r="BH696" s="21" t="s">
        <v>309</v>
      </c>
      <c r="BI696">
        <v>26.09</v>
      </c>
      <c r="BJ696" s="25" t="s">
        <v>281</v>
      </c>
      <c r="BK696" s="15"/>
      <c r="BL696" s="19"/>
      <c r="BM696" s="15"/>
      <c r="BN696" s="15"/>
      <c r="BO696" s="22"/>
      <c r="BP696" s="22"/>
      <c r="BQ696" t="s">
        <v>306</v>
      </c>
      <c r="BR696" s="16">
        <v>62</v>
      </c>
      <c r="BT696" s="16">
        <v>4.16</v>
      </c>
      <c r="BU696" s="65"/>
      <c r="BV696">
        <v>125</v>
      </c>
    </row>
    <row r="697" spans="1:74">
      <c r="A697" s="19" t="s">
        <v>269</v>
      </c>
      <c r="B697" s="19">
        <v>1</v>
      </c>
      <c r="C697" t="s">
        <v>260</v>
      </c>
      <c r="D697">
        <v>1</v>
      </c>
      <c r="E697" s="15"/>
      <c r="F697" t="s">
        <v>283</v>
      </c>
      <c r="G697" t="s">
        <v>312</v>
      </c>
      <c r="H697" t="s">
        <v>241</v>
      </c>
      <c r="I697" s="17">
        <f t="shared" si="89"/>
        <v>54.314120000000003</v>
      </c>
      <c r="J697" s="18">
        <f t="shared" si="90"/>
        <v>9.9721600000000006</v>
      </c>
      <c r="L697" s="73" t="s">
        <v>274</v>
      </c>
      <c r="M697">
        <v>7</v>
      </c>
      <c r="N697" s="19"/>
      <c r="O697" s="19"/>
      <c r="P697">
        <v>4.3</v>
      </c>
      <c r="Q697" s="21" t="s">
        <v>245</v>
      </c>
      <c r="R697" s="15">
        <v>144</v>
      </c>
      <c r="S697" s="22"/>
      <c r="T697" s="22"/>
      <c r="U697" s="76"/>
      <c r="V697">
        <v>4.1999999999999996E-2</v>
      </c>
      <c r="W697" s="43" t="s">
        <v>212</v>
      </c>
      <c r="X697" s="72"/>
      <c r="Y697" s="16">
        <f t="shared" si="96"/>
        <v>12.4</v>
      </c>
      <c r="Z697" s="16">
        <f t="shared" si="91"/>
        <v>28.9</v>
      </c>
      <c r="AA697" s="16">
        <f t="shared" si="92"/>
        <v>58.7</v>
      </c>
      <c r="AB697" s="22">
        <f t="shared" si="93"/>
        <v>1.74</v>
      </c>
      <c r="AC697" s="15"/>
      <c r="AD697" s="22">
        <v>0.17319999999999999</v>
      </c>
      <c r="AE697" s="15"/>
      <c r="AF697" s="22">
        <f t="shared" si="94"/>
        <v>6.5</v>
      </c>
      <c r="AG697" s="22">
        <f t="shared" si="95"/>
        <v>1.55</v>
      </c>
      <c r="AH697" s="20"/>
      <c r="AI697" s="21"/>
      <c r="AJ697">
        <v>16.820276010000001</v>
      </c>
      <c r="AK697" s="22">
        <v>100</v>
      </c>
      <c r="AL697">
        <v>20.026865730000001</v>
      </c>
      <c r="AM697" s="22">
        <v>2</v>
      </c>
      <c r="AN697">
        <v>342.21551349999999</v>
      </c>
      <c r="AO697">
        <v>3.6619912239999999</v>
      </c>
      <c r="AP697" s="22">
        <v>2</v>
      </c>
      <c r="AQ697">
        <v>0</v>
      </c>
      <c r="AR697">
        <v>67.991319000000004</v>
      </c>
      <c r="AS697" s="25" t="s">
        <v>249</v>
      </c>
      <c r="AU697" t="s">
        <v>277</v>
      </c>
      <c r="AV697" s="21"/>
      <c r="AW697" s="21"/>
      <c r="AX697" s="75" t="s">
        <v>276</v>
      </c>
      <c r="AZ697" s="16"/>
      <c r="BA697">
        <v>4.3600000000000003</v>
      </c>
      <c r="BB697">
        <v>3.66</v>
      </c>
      <c r="BC697">
        <v>2.02</v>
      </c>
      <c r="BD697" s="22"/>
      <c r="BE697" s="22"/>
      <c r="BF697">
        <v>7.84</v>
      </c>
      <c r="BG697" s="77">
        <v>39605.333333333336</v>
      </c>
      <c r="BH697" s="21" t="s">
        <v>309</v>
      </c>
      <c r="BI697">
        <v>26.09</v>
      </c>
      <c r="BJ697" s="25" t="s">
        <v>281</v>
      </c>
      <c r="BK697" s="15"/>
      <c r="BL697" s="19"/>
      <c r="BM697" s="15"/>
      <c r="BN697" s="15"/>
      <c r="BO697" s="22"/>
      <c r="BP697" s="22"/>
      <c r="BQ697" t="s">
        <v>306</v>
      </c>
      <c r="BR697" s="16">
        <v>62</v>
      </c>
      <c r="BT697" s="16">
        <v>4.16</v>
      </c>
      <c r="BU697" s="65"/>
      <c r="BV697">
        <v>125</v>
      </c>
    </row>
    <row r="698" spans="1:74">
      <c r="A698" s="19" t="s">
        <v>269</v>
      </c>
      <c r="B698" s="19">
        <v>1</v>
      </c>
      <c r="C698" t="s">
        <v>260</v>
      </c>
      <c r="D698">
        <v>1</v>
      </c>
      <c r="E698" s="15"/>
      <c r="F698" t="s">
        <v>283</v>
      </c>
      <c r="G698" t="s">
        <v>312</v>
      </c>
      <c r="H698" t="s">
        <v>241</v>
      </c>
      <c r="I698" s="17">
        <f t="shared" si="89"/>
        <v>54.314120000000003</v>
      </c>
      <c r="J698" s="18">
        <f t="shared" si="90"/>
        <v>9.9721600000000006</v>
      </c>
      <c r="L698" s="73" t="s">
        <v>274</v>
      </c>
      <c r="M698">
        <v>8</v>
      </c>
      <c r="N698" s="19"/>
      <c r="O698" s="19"/>
      <c r="P698">
        <v>4.7</v>
      </c>
      <c r="Q698" s="21" t="s">
        <v>245</v>
      </c>
      <c r="R698" s="15">
        <v>144</v>
      </c>
      <c r="S698" s="22"/>
      <c r="T698" s="22"/>
      <c r="U698" s="76"/>
      <c r="V698">
        <v>3.7058823529411762E-2</v>
      </c>
      <c r="W698" s="43" t="s">
        <v>212</v>
      </c>
      <c r="X698" s="72"/>
      <c r="Y698" s="16">
        <f t="shared" si="96"/>
        <v>12.4</v>
      </c>
      <c r="Z698" s="16">
        <f t="shared" si="91"/>
        <v>28.9</v>
      </c>
      <c r="AA698" s="16">
        <f t="shared" si="92"/>
        <v>58.7</v>
      </c>
      <c r="AB698" s="22">
        <f t="shared" si="93"/>
        <v>1.74</v>
      </c>
      <c r="AC698" s="15"/>
      <c r="AD698" s="22">
        <v>0.17319999999999999</v>
      </c>
      <c r="AE698" s="15"/>
      <c r="AF698" s="22">
        <f t="shared" si="94"/>
        <v>6.5</v>
      </c>
      <c r="AG698" s="22">
        <f t="shared" si="95"/>
        <v>1.55</v>
      </c>
      <c r="AH698" s="20"/>
      <c r="AI698" s="21"/>
      <c r="AJ698">
        <v>17.247824640000001</v>
      </c>
      <c r="AK698" s="22">
        <v>100</v>
      </c>
      <c r="AL698">
        <v>20.33782321</v>
      </c>
      <c r="AM698" s="22">
        <v>2</v>
      </c>
      <c r="AN698">
        <v>358.20995370000003</v>
      </c>
      <c r="AO698">
        <v>3.7873547360000002</v>
      </c>
      <c r="AP698" s="22">
        <v>2</v>
      </c>
      <c r="AQ698">
        <v>0</v>
      </c>
      <c r="AR698">
        <v>65.908875929999994</v>
      </c>
      <c r="AS698" s="25" t="s">
        <v>249</v>
      </c>
      <c r="AU698" t="s">
        <v>277</v>
      </c>
      <c r="AV698" s="21"/>
      <c r="AW698" s="21"/>
      <c r="AX698" s="75" t="s">
        <v>276</v>
      </c>
      <c r="AZ698" s="16"/>
      <c r="BA698">
        <v>4.3600000000000003</v>
      </c>
      <c r="BB698">
        <v>3.66</v>
      </c>
      <c r="BC698">
        <v>2.02</v>
      </c>
      <c r="BD698" s="22"/>
      <c r="BE698" s="22"/>
      <c r="BF698">
        <v>7.84</v>
      </c>
      <c r="BG698" s="77">
        <v>39605.333333333336</v>
      </c>
      <c r="BH698" s="21" t="s">
        <v>309</v>
      </c>
      <c r="BI698">
        <v>26.09</v>
      </c>
      <c r="BJ698" s="25" t="s">
        <v>281</v>
      </c>
      <c r="BK698" s="15"/>
      <c r="BL698" s="19"/>
      <c r="BM698" s="15"/>
      <c r="BN698" s="15"/>
      <c r="BO698" s="22"/>
      <c r="BP698" s="22"/>
      <c r="BQ698" t="s">
        <v>306</v>
      </c>
      <c r="BR698" s="16">
        <v>62</v>
      </c>
      <c r="BT698" s="16">
        <v>4.16</v>
      </c>
      <c r="BU698" s="65"/>
      <c r="BV698">
        <v>125</v>
      </c>
    </row>
    <row r="699" spans="1:74">
      <c r="A699" s="19" t="s">
        <v>269</v>
      </c>
      <c r="B699" s="19">
        <v>1</v>
      </c>
      <c r="C699" t="s">
        <v>260</v>
      </c>
      <c r="D699">
        <v>1</v>
      </c>
      <c r="E699" s="15"/>
      <c r="F699" t="s">
        <v>283</v>
      </c>
      <c r="G699" t="s">
        <v>312</v>
      </c>
      <c r="H699" t="s">
        <v>243</v>
      </c>
      <c r="I699" s="17">
        <f t="shared" si="89"/>
        <v>54.314120000000003</v>
      </c>
      <c r="J699" s="18">
        <f t="shared" si="90"/>
        <v>9.9721600000000006</v>
      </c>
      <c r="L699" s="73" t="s">
        <v>274</v>
      </c>
      <c r="M699">
        <v>1</v>
      </c>
      <c r="N699" s="19"/>
      <c r="O699" s="19"/>
      <c r="P699">
        <v>5.4</v>
      </c>
      <c r="Q699" s="21" t="s">
        <v>245</v>
      </c>
      <c r="R699" s="15">
        <v>144</v>
      </c>
      <c r="S699" s="22"/>
      <c r="T699" s="22"/>
      <c r="U699" s="76"/>
      <c r="V699">
        <v>0.3895294117647059</v>
      </c>
      <c r="W699" s="43" t="s">
        <v>212</v>
      </c>
      <c r="X699" s="72"/>
      <c r="Y699" s="16">
        <f t="shared" si="96"/>
        <v>12.4</v>
      </c>
      <c r="Z699" s="16">
        <f t="shared" si="91"/>
        <v>28.9</v>
      </c>
      <c r="AA699" s="16">
        <f t="shared" si="92"/>
        <v>58.7</v>
      </c>
      <c r="AB699" s="22">
        <f t="shared" si="93"/>
        <v>1.74</v>
      </c>
      <c r="AC699" s="15"/>
      <c r="AD699" s="22">
        <v>0.17319999999999999</v>
      </c>
      <c r="AE699" s="15"/>
      <c r="AF699" s="22">
        <f t="shared" si="94"/>
        <v>6.5</v>
      </c>
      <c r="AG699" s="22">
        <f t="shared" si="95"/>
        <v>1.55</v>
      </c>
      <c r="AH699" s="20"/>
      <c r="AI699" s="21"/>
      <c r="AJ699">
        <v>18.897563640000001</v>
      </c>
      <c r="AK699" s="22">
        <v>100</v>
      </c>
      <c r="AL699">
        <v>21.202645449999999</v>
      </c>
      <c r="AM699" s="22">
        <v>2</v>
      </c>
      <c r="AN699">
        <v>727.17527270000005</v>
      </c>
      <c r="AO699">
        <v>4.8938036360000003</v>
      </c>
      <c r="AP699" s="22">
        <v>2</v>
      </c>
      <c r="AQ699">
        <v>0</v>
      </c>
      <c r="AR699">
        <v>66.552518180000007</v>
      </c>
      <c r="AS699" s="25" t="s">
        <v>249</v>
      </c>
      <c r="AU699" t="s">
        <v>277</v>
      </c>
      <c r="AV699" s="21"/>
      <c r="AW699" s="21"/>
      <c r="AX699" s="75" t="s">
        <v>276</v>
      </c>
      <c r="AZ699" s="16"/>
      <c r="BA699">
        <v>4.3600000000000003</v>
      </c>
      <c r="BB699">
        <v>3.66</v>
      </c>
      <c r="BC699">
        <v>2.02</v>
      </c>
      <c r="BD699" s="22"/>
      <c r="BE699" s="22"/>
      <c r="BF699">
        <v>7.84</v>
      </c>
      <c r="BG699" s="77">
        <v>39605.347222222219</v>
      </c>
      <c r="BH699" s="21" t="s">
        <v>309</v>
      </c>
      <c r="BI699">
        <v>26.09</v>
      </c>
      <c r="BJ699" s="25" t="s">
        <v>281</v>
      </c>
      <c r="BK699" s="15"/>
      <c r="BL699" s="19"/>
      <c r="BM699" s="15"/>
      <c r="BN699" s="15"/>
      <c r="BO699" s="22"/>
      <c r="BP699" s="22"/>
      <c r="BQ699" t="s">
        <v>306</v>
      </c>
      <c r="BR699" s="16">
        <v>62</v>
      </c>
      <c r="BT699" s="16">
        <v>4.16</v>
      </c>
      <c r="BU699" s="65"/>
      <c r="BV699">
        <v>125</v>
      </c>
    </row>
    <row r="700" spans="1:74">
      <c r="A700" s="19" t="s">
        <v>269</v>
      </c>
      <c r="B700" s="19">
        <v>1</v>
      </c>
      <c r="C700" t="s">
        <v>260</v>
      </c>
      <c r="D700">
        <v>1</v>
      </c>
      <c r="E700" s="15"/>
      <c r="F700" t="s">
        <v>283</v>
      </c>
      <c r="G700" t="s">
        <v>312</v>
      </c>
      <c r="H700" t="s">
        <v>243</v>
      </c>
      <c r="I700" s="17">
        <f t="shared" si="89"/>
        <v>54.314120000000003</v>
      </c>
      <c r="J700" s="18">
        <f t="shared" si="90"/>
        <v>9.9721600000000006</v>
      </c>
      <c r="L700" s="73" t="s">
        <v>274</v>
      </c>
      <c r="M700">
        <v>2</v>
      </c>
      <c r="N700" s="19"/>
      <c r="O700" s="19"/>
      <c r="P700">
        <v>5.6</v>
      </c>
      <c r="Q700" s="21" t="s">
        <v>245</v>
      </c>
      <c r="R700" s="15">
        <v>144</v>
      </c>
      <c r="S700" s="22"/>
      <c r="T700" s="22"/>
      <c r="U700" s="76"/>
      <c r="V700">
        <v>0.17211764705882351</v>
      </c>
      <c r="W700" s="43" t="s">
        <v>212</v>
      </c>
      <c r="X700" s="72"/>
      <c r="Y700" s="16">
        <f t="shared" si="96"/>
        <v>12.4</v>
      </c>
      <c r="Z700" s="16">
        <f t="shared" si="91"/>
        <v>28.9</v>
      </c>
      <c r="AA700" s="16">
        <f t="shared" si="92"/>
        <v>58.7</v>
      </c>
      <c r="AB700" s="22">
        <f t="shared" si="93"/>
        <v>1.74</v>
      </c>
      <c r="AC700" s="15"/>
      <c r="AD700" s="22">
        <v>0.17319999999999999</v>
      </c>
      <c r="AE700" s="15"/>
      <c r="AF700" s="22">
        <f t="shared" si="94"/>
        <v>6.5</v>
      </c>
      <c r="AG700" s="22">
        <f t="shared" si="95"/>
        <v>1.55</v>
      </c>
      <c r="AH700" s="20"/>
      <c r="AI700" s="21"/>
      <c r="AJ700">
        <v>19.022876119999999</v>
      </c>
      <c r="AK700" s="22">
        <v>100</v>
      </c>
      <c r="AL700">
        <v>22.941625370000001</v>
      </c>
      <c r="AM700" s="22">
        <v>2</v>
      </c>
      <c r="AN700">
        <v>602.26394930000004</v>
      </c>
      <c r="AO700">
        <v>5.379617015</v>
      </c>
      <c r="AP700" s="22">
        <v>2</v>
      </c>
      <c r="AQ700">
        <v>0</v>
      </c>
      <c r="AR700">
        <v>60.34420746</v>
      </c>
      <c r="AS700" s="25" t="s">
        <v>249</v>
      </c>
      <c r="AU700" t="s">
        <v>277</v>
      </c>
      <c r="AV700" s="21"/>
      <c r="AW700" s="21"/>
      <c r="AX700" s="75" t="s">
        <v>276</v>
      </c>
      <c r="AZ700" s="16"/>
      <c r="BA700">
        <v>4.3600000000000003</v>
      </c>
      <c r="BB700">
        <v>3.66</v>
      </c>
      <c r="BC700">
        <v>2.02</v>
      </c>
      <c r="BD700" s="22"/>
      <c r="BE700" s="22"/>
      <c r="BF700">
        <v>7.84</v>
      </c>
      <c r="BG700" s="77">
        <v>39605.347222222219</v>
      </c>
      <c r="BH700" s="21" t="s">
        <v>309</v>
      </c>
      <c r="BI700">
        <v>26.09</v>
      </c>
      <c r="BJ700" s="25" t="s">
        <v>281</v>
      </c>
      <c r="BK700" s="15"/>
      <c r="BL700" s="19"/>
      <c r="BM700" s="15"/>
      <c r="BN700" s="15"/>
      <c r="BO700" s="22"/>
      <c r="BP700" s="22"/>
      <c r="BQ700" t="s">
        <v>306</v>
      </c>
      <c r="BR700" s="16">
        <v>62</v>
      </c>
      <c r="BT700" s="16">
        <v>4.16</v>
      </c>
      <c r="BU700" s="65"/>
      <c r="BV700">
        <v>125</v>
      </c>
    </row>
    <row r="701" spans="1:74">
      <c r="A701" s="19" t="s">
        <v>269</v>
      </c>
      <c r="B701" s="19">
        <v>1</v>
      </c>
      <c r="C701" t="s">
        <v>260</v>
      </c>
      <c r="D701">
        <v>1</v>
      </c>
      <c r="E701" s="15"/>
      <c r="F701" t="s">
        <v>283</v>
      </c>
      <c r="G701" t="s">
        <v>312</v>
      </c>
      <c r="H701" t="s">
        <v>243</v>
      </c>
      <c r="I701" s="17">
        <f t="shared" si="89"/>
        <v>54.314120000000003</v>
      </c>
      <c r="J701" s="18">
        <f t="shared" si="90"/>
        <v>9.9721600000000006</v>
      </c>
      <c r="L701" s="73" t="s">
        <v>274</v>
      </c>
      <c r="M701">
        <v>3</v>
      </c>
      <c r="N701" s="19"/>
      <c r="O701" s="19"/>
      <c r="P701">
        <v>12.8</v>
      </c>
      <c r="Q701" s="21" t="s">
        <v>245</v>
      </c>
      <c r="R701" s="15">
        <v>144</v>
      </c>
      <c r="S701" s="22"/>
      <c r="T701" s="22"/>
      <c r="U701" s="76"/>
      <c r="V701">
        <v>4.9411764705882349E-2</v>
      </c>
      <c r="W701" s="43" t="s">
        <v>212</v>
      </c>
      <c r="X701" s="72"/>
      <c r="Y701" s="16">
        <f t="shared" si="96"/>
        <v>12.4</v>
      </c>
      <c r="Z701" s="16">
        <f t="shared" si="91"/>
        <v>28.9</v>
      </c>
      <c r="AA701" s="16">
        <f t="shared" si="92"/>
        <v>58.7</v>
      </c>
      <c r="AB701" s="22">
        <f t="shared" si="93"/>
        <v>1.74</v>
      </c>
      <c r="AC701" s="15"/>
      <c r="AD701" s="22">
        <v>0.17319999999999999</v>
      </c>
      <c r="AE701" s="15"/>
      <c r="AF701" s="22">
        <f t="shared" si="94"/>
        <v>6.5</v>
      </c>
      <c r="AG701" s="22">
        <f t="shared" si="95"/>
        <v>1.55</v>
      </c>
      <c r="AH701" s="20"/>
      <c r="AI701" s="21"/>
      <c r="AJ701">
        <v>15.89025764</v>
      </c>
      <c r="AK701" s="22">
        <v>100</v>
      </c>
      <c r="AL701">
        <v>19.87376458</v>
      </c>
      <c r="AM701" s="22">
        <v>2</v>
      </c>
      <c r="AN701">
        <v>319.98745200000002</v>
      </c>
      <c r="AO701">
        <v>4.1754835420000003</v>
      </c>
      <c r="AP701" s="22">
        <v>2</v>
      </c>
      <c r="AQ701">
        <v>0</v>
      </c>
      <c r="AR701">
        <v>71.962905559999996</v>
      </c>
      <c r="AS701" s="25" t="s">
        <v>249</v>
      </c>
      <c r="AU701" t="s">
        <v>277</v>
      </c>
      <c r="AV701" s="21"/>
      <c r="AW701" s="21"/>
      <c r="AX701" s="75" t="s">
        <v>276</v>
      </c>
      <c r="AZ701" s="16"/>
      <c r="BA701">
        <v>4.3600000000000003</v>
      </c>
      <c r="BB701">
        <v>3.66</v>
      </c>
      <c r="BC701">
        <v>2.02</v>
      </c>
      <c r="BD701" s="22"/>
      <c r="BE701" s="22"/>
      <c r="BF701">
        <v>7.84</v>
      </c>
      <c r="BG701" s="77">
        <v>39605.347222222219</v>
      </c>
      <c r="BH701" s="21" t="s">
        <v>309</v>
      </c>
      <c r="BI701">
        <v>26.09</v>
      </c>
      <c r="BJ701" s="25" t="s">
        <v>281</v>
      </c>
      <c r="BK701" s="15"/>
      <c r="BL701" s="19"/>
      <c r="BM701" s="15"/>
      <c r="BN701" s="15"/>
      <c r="BO701" s="22"/>
      <c r="BP701" s="22"/>
      <c r="BQ701" t="s">
        <v>306</v>
      </c>
      <c r="BR701" s="16">
        <v>62</v>
      </c>
      <c r="BT701" s="16">
        <v>4.16</v>
      </c>
      <c r="BU701" s="65"/>
      <c r="BV701">
        <v>125</v>
      </c>
    </row>
    <row r="702" spans="1:74">
      <c r="A702" s="19" t="s">
        <v>269</v>
      </c>
      <c r="B702" s="19">
        <v>1</v>
      </c>
      <c r="C702" t="s">
        <v>260</v>
      </c>
      <c r="D702">
        <v>1</v>
      </c>
      <c r="E702" s="15"/>
      <c r="F702" t="s">
        <v>283</v>
      </c>
      <c r="G702" t="s">
        <v>312</v>
      </c>
      <c r="H702" t="s">
        <v>243</v>
      </c>
      <c r="I702" s="17">
        <f t="shared" si="89"/>
        <v>54.314120000000003</v>
      </c>
      <c r="J702" s="18">
        <f t="shared" si="90"/>
        <v>9.9721600000000006</v>
      </c>
      <c r="L702" s="73" t="s">
        <v>274</v>
      </c>
      <c r="M702">
        <v>4</v>
      </c>
      <c r="N702" s="19"/>
      <c r="O702" s="19"/>
      <c r="P702">
        <v>5.8</v>
      </c>
      <c r="Q702" s="21" t="s">
        <v>245</v>
      </c>
      <c r="R702" s="15">
        <v>144</v>
      </c>
      <c r="S702" s="22"/>
      <c r="T702" s="22"/>
      <c r="U702" s="76"/>
      <c r="V702">
        <v>6.0117647058823533E-2</v>
      </c>
      <c r="W702" s="43" t="s">
        <v>212</v>
      </c>
      <c r="X702" s="72"/>
      <c r="Y702" s="16">
        <f t="shared" si="96"/>
        <v>12.4</v>
      </c>
      <c r="Z702" s="16">
        <f t="shared" si="91"/>
        <v>28.9</v>
      </c>
      <c r="AA702" s="16">
        <f t="shared" si="92"/>
        <v>58.7</v>
      </c>
      <c r="AB702" s="22">
        <f t="shared" si="93"/>
        <v>1.74</v>
      </c>
      <c r="AC702" s="15"/>
      <c r="AD702" s="22">
        <v>0.17319999999999999</v>
      </c>
      <c r="AE702" s="15"/>
      <c r="AF702" s="22">
        <f t="shared" si="94"/>
        <v>6.5</v>
      </c>
      <c r="AG702" s="22">
        <f t="shared" si="95"/>
        <v>1.55</v>
      </c>
      <c r="AH702" s="20"/>
      <c r="AI702" s="21"/>
      <c r="AJ702">
        <v>16.885105060000001</v>
      </c>
      <c r="AK702" s="22">
        <v>100</v>
      </c>
      <c r="AL702">
        <v>20.190813479999999</v>
      </c>
      <c r="AM702" s="22">
        <v>2</v>
      </c>
      <c r="AN702">
        <v>402.94543870000001</v>
      </c>
      <c r="AO702">
        <v>4.1795819099999996</v>
      </c>
      <c r="AP702" s="22">
        <v>2</v>
      </c>
      <c r="AQ702">
        <v>0</v>
      </c>
      <c r="AR702">
        <v>68.398020220000006</v>
      </c>
      <c r="AS702" s="25" t="s">
        <v>249</v>
      </c>
      <c r="AU702" t="s">
        <v>277</v>
      </c>
      <c r="AV702" s="21"/>
      <c r="AW702" s="21"/>
      <c r="AX702" s="75" t="s">
        <v>276</v>
      </c>
      <c r="AZ702" s="16"/>
      <c r="BA702">
        <v>4.3600000000000003</v>
      </c>
      <c r="BB702">
        <v>3.66</v>
      </c>
      <c r="BC702">
        <v>2.02</v>
      </c>
      <c r="BD702" s="22"/>
      <c r="BE702" s="22"/>
      <c r="BF702">
        <v>7.84</v>
      </c>
      <c r="BG702" s="77">
        <v>39605.347222222219</v>
      </c>
      <c r="BH702" s="21" t="s">
        <v>309</v>
      </c>
      <c r="BI702">
        <v>26.09</v>
      </c>
      <c r="BJ702" s="25" t="s">
        <v>281</v>
      </c>
      <c r="BK702" s="15"/>
      <c r="BL702" s="19"/>
      <c r="BM702" s="15"/>
      <c r="BN702" s="15"/>
      <c r="BO702" s="22"/>
      <c r="BP702" s="22"/>
      <c r="BQ702" t="s">
        <v>306</v>
      </c>
      <c r="BR702" s="16">
        <v>62</v>
      </c>
      <c r="BT702" s="16">
        <v>4.16</v>
      </c>
      <c r="BU702" s="65"/>
      <c r="BV702">
        <v>125</v>
      </c>
    </row>
    <row r="703" spans="1:74">
      <c r="A703" s="19" t="s">
        <v>269</v>
      </c>
      <c r="B703" s="19">
        <v>1</v>
      </c>
      <c r="C703" t="s">
        <v>260</v>
      </c>
      <c r="D703">
        <v>1</v>
      </c>
      <c r="E703" s="15"/>
      <c r="F703" t="s">
        <v>283</v>
      </c>
      <c r="G703" t="s">
        <v>312</v>
      </c>
      <c r="H703" t="s">
        <v>243</v>
      </c>
      <c r="I703" s="17">
        <f t="shared" si="89"/>
        <v>54.314120000000003</v>
      </c>
      <c r="J703" s="18">
        <f t="shared" si="90"/>
        <v>9.9721600000000006</v>
      </c>
      <c r="L703" s="73" t="s">
        <v>274</v>
      </c>
      <c r="M703">
        <v>5</v>
      </c>
      <c r="N703" s="19"/>
      <c r="O703" s="19"/>
      <c r="P703">
        <v>4.8</v>
      </c>
      <c r="Q703" s="21" t="s">
        <v>245</v>
      </c>
      <c r="R703" s="15">
        <v>144</v>
      </c>
      <c r="S703" s="22"/>
      <c r="T703" s="22"/>
      <c r="U703" s="76"/>
      <c r="V703">
        <v>4.2823529411764705E-2</v>
      </c>
      <c r="W703" s="43" t="s">
        <v>212</v>
      </c>
      <c r="X703" s="72"/>
      <c r="Y703" s="16">
        <f t="shared" si="96"/>
        <v>12.4</v>
      </c>
      <c r="Z703" s="16">
        <f t="shared" si="91"/>
        <v>28.9</v>
      </c>
      <c r="AA703" s="16">
        <f t="shared" si="92"/>
        <v>58.7</v>
      </c>
      <c r="AB703" s="22">
        <f t="shared" si="93"/>
        <v>1.74</v>
      </c>
      <c r="AC703" s="15"/>
      <c r="AD703" s="22">
        <v>0.17319999999999999</v>
      </c>
      <c r="AE703" s="15"/>
      <c r="AF703" s="22">
        <f t="shared" si="94"/>
        <v>6.5</v>
      </c>
      <c r="AG703" s="22">
        <f t="shared" si="95"/>
        <v>1.55</v>
      </c>
      <c r="AH703" s="20"/>
      <c r="AI703" s="21"/>
      <c r="AJ703">
        <v>17.407028990000001</v>
      </c>
      <c r="AK703" s="22">
        <v>100</v>
      </c>
      <c r="AL703">
        <v>20.881117870000001</v>
      </c>
      <c r="AM703" s="22">
        <v>2</v>
      </c>
      <c r="AN703">
        <v>414.00822269999998</v>
      </c>
      <c r="AO703">
        <v>4.3395242999999999</v>
      </c>
      <c r="AP703" s="22">
        <v>2</v>
      </c>
      <c r="AQ703">
        <v>0</v>
      </c>
      <c r="AR703">
        <v>65.634424640000006</v>
      </c>
      <c r="AS703" s="25" t="s">
        <v>249</v>
      </c>
      <c r="AU703" t="s">
        <v>277</v>
      </c>
      <c r="AV703" s="21"/>
      <c r="AW703" s="21"/>
      <c r="AX703" s="75" t="s">
        <v>276</v>
      </c>
      <c r="AZ703" s="16"/>
      <c r="BA703">
        <v>4.3600000000000003</v>
      </c>
      <c r="BB703">
        <v>3.66</v>
      </c>
      <c r="BC703">
        <v>2.02</v>
      </c>
      <c r="BD703" s="22"/>
      <c r="BE703" s="22"/>
      <c r="BF703">
        <v>7.84</v>
      </c>
      <c r="BG703" s="77">
        <v>39605.347222222219</v>
      </c>
      <c r="BH703" s="21" t="s">
        <v>309</v>
      </c>
      <c r="BI703">
        <v>26.09</v>
      </c>
      <c r="BJ703" s="25" t="s">
        <v>281</v>
      </c>
      <c r="BK703" s="15"/>
      <c r="BL703" s="19"/>
      <c r="BM703" s="15"/>
      <c r="BN703" s="15"/>
      <c r="BO703" s="22"/>
      <c r="BP703" s="22"/>
      <c r="BQ703" t="s">
        <v>306</v>
      </c>
      <c r="BR703" s="16">
        <v>62</v>
      </c>
      <c r="BT703" s="16">
        <v>4.16</v>
      </c>
      <c r="BU703" s="65"/>
      <c r="BV703">
        <v>125</v>
      </c>
    </row>
    <row r="704" spans="1:74">
      <c r="A704" s="19" t="s">
        <v>269</v>
      </c>
      <c r="B704" s="19">
        <v>1</v>
      </c>
      <c r="C704" t="s">
        <v>260</v>
      </c>
      <c r="D704">
        <v>1</v>
      </c>
      <c r="E704" s="15"/>
      <c r="F704" t="s">
        <v>283</v>
      </c>
      <c r="G704" t="s">
        <v>312</v>
      </c>
      <c r="H704" t="s">
        <v>243</v>
      </c>
      <c r="I704" s="17">
        <f t="shared" si="89"/>
        <v>54.314120000000003</v>
      </c>
      <c r="J704" s="18">
        <f t="shared" si="90"/>
        <v>9.9721600000000006</v>
      </c>
      <c r="L704" s="73" t="s">
        <v>274</v>
      </c>
      <c r="M704">
        <v>6</v>
      </c>
      <c r="N704" s="19"/>
      <c r="O704" s="19"/>
      <c r="P704">
        <v>14.1</v>
      </c>
      <c r="Q704" s="21" t="s">
        <v>245</v>
      </c>
      <c r="R704" s="15">
        <v>144</v>
      </c>
      <c r="S704" s="22"/>
      <c r="T704" s="22"/>
      <c r="U704" s="76"/>
      <c r="V704">
        <v>1.9764705882352941E-2</v>
      </c>
      <c r="W704" s="43" t="s">
        <v>212</v>
      </c>
      <c r="X704" s="72"/>
      <c r="Y704" s="16">
        <f t="shared" si="96"/>
        <v>12.4</v>
      </c>
      <c r="Z704" s="16">
        <f t="shared" si="91"/>
        <v>28.9</v>
      </c>
      <c r="AA704" s="16">
        <f t="shared" si="92"/>
        <v>58.7</v>
      </c>
      <c r="AB704" s="22">
        <f t="shared" si="93"/>
        <v>1.74</v>
      </c>
      <c r="AC704" s="15"/>
      <c r="AD704" s="22">
        <v>0.17319999999999999</v>
      </c>
      <c r="AE704" s="15"/>
      <c r="AF704" s="22">
        <f t="shared" si="94"/>
        <v>6.5</v>
      </c>
      <c r="AG704" s="22">
        <f t="shared" si="95"/>
        <v>1.55</v>
      </c>
      <c r="AH704" s="20"/>
      <c r="AI704" s="21"/>
      <c r="AJ704">
        <v>16.427405149999998</v>
      </c>
      <c r="AK704" s="22">
        <v>100</v>
      </c>
      <c r="AL704">
        <v>19.977695879999999</v>
      </c>
      <c r="AM704" s="22">
        <v>2</v>
      </c>
      <c r="AN704">
        <v>321.24132589999999</v>
      </c>
      <c r="AO704">
        <v>3.663802794</v>
      </c>
      <c r="AP704" s="22">
        <v>2</v>
      </c>
      <c r="AQ704">
        <v>0</v>
      </c>
      <c r="AR704">
        <v>68.670319930000005</v>
      </c>
      <c r="AS704" s="25" t="s">
        <v>249</v>
      </c>
      <c r="AU704" t="s">
        <v>277</v>
      </c>
      <c r="AV704" s="21"/>
      <c r="AW704" s="21"/>
      <c r="AX704" s="75" t="s">
        <v>276</v>
      </c>
      <c r="AZ704" s="16"/>
      <c r="BA704">
        <v>4.3600000000000003</v>
      </c>
      <c r="BB704">
        <v>3.66</v>
      </c>
      <c r="BC704">
        <v>2.02</v>
      </c>
      <c r="BD704" s="22"/>
      <c r="BE704" s="22"/>
      <c r="BF704">
        <v>7.84</v>
      </c>
      <c r="BG704" s="77">
        <v>39605.347222222219</v>
      </c>
      <c r="BH704" s="21" t="s">
        <v>309</v>
      </c>
      <c r="BI704">
        <v>26.09</v>
      </c>
      <c r="BJ704" s="25" t="s">
        <v>281</v>
      </c>
      <c r="BK704" s="15"/>
      <c r="BL704" s="19"/>
      <c r="BM704" s="15"/>
      <c r="BN704" s="15"/>
      <c r="BO704" s="22"/>
      <c r="BP704" s="22"/>
      <c r="BQ704" t="s">
        <v>306</v>
      </c>
      <c r="BR704" s="16">
        <v>62</v>
      </c>
      <c r="BT704" s="16">
        <v>4.16</v>
      </c>
      <c r="BU704" s="65"/>
      <c r="BV704">
        <v>125</v>
      </c>
    </row>
    <row r="705" spans="1:74">
      <c r="A705" s="19" t="s">
        <v>269</v>
      </c>
      <c r="B705" s="19">
        <v>1</v>
      </c>
      <c r="C705" t="s">
        <v>260</v>
      </c>
      <c r="D705">
        <v>1</v>
      </c>
      <c r="E705" s="15"/>
      <c r="F705" t="s">
        <v>283</v>
      </c>
      <c r="G705" t="s">
        <v>312</v>
      </c>
      <c r="H705" t="s">
        <v>243</v>
      </c>
      <c r="I705" s="17">
        <f t="shared" si="89"/>
        <v>54.314120000000003</v>
      </c>
      <c r="J705" s="18">
        <f t="shared" si="90"/>
        <v>9.9721600000000006</v>
      </c>
      <c r="L705" s="73" t="s">
        <v>274</v>
      </c>
      <c r="M705">
        <v>7</v>
      </c>
      <c r="N705" s="19"/>
      <c r="O705" s="19"/>
      <c r="P705">
        <v>4.4000000000000004</v>
      </c>
      <c r="Q705" s="21" t="s">
        <v>245</v>
      </c>
      <c r="R705" s="15">
        <v>144</v>
      </c>
      <c r="S705" s="22"/>
      <c r="T705" s="22"/>
      <c r="U705" s="76"/>
      <c r="V705">
        <v>3.3764705882352947E-2</v>
      </c>
      <c r="W705" s="43" t="s">
        <v>212</v>
      </c>
      <c r="X705" s="72"/>
      <c r="Y705" s="16">
        <f t="shared" si="96"/>
        <v>12.4</v>
      </c>
      <c r="Z705" s="16">
        <f t="shared" si="91"/>
        <v>28.9</v>
      </c>
      <c r="AA705" s="16">
        <f t="shared" si="92"/>
        <v>58.7</v>
      </c>
      <c r="AB705" s="22">
        <f t="shared" si="93"/>
        <v>1.74</v>
      </c>
      <c r="AC705" s="15"/>
      <c r="AD705" s="22">
        <v>0.17319999999999999</v>
      </c>
      <c r="AE705" s="15"/>
      <c r="AF705" s="22">
        <f t="shared" si="94"/>
        <v>6.5</v>
      </c>
      <c r="AG705" s="22">
        <f t="shared" si="95"/>
        <v>1.55</v>
      </c>
      <c r="AH705" s="20"/>
      <c r="AI705" s="21"/>
      <c r="AJ705">
        <v>16.80850818</v>
      </c>
      <c r="AK705" s="22">
        <v>100</v>
      </c>
      <c r="AL705">
        <v>20.038710689999998</v>
      </c>
      <c r="AM705" s="22">
        <v>2</v>
      </c>
      <c r="AN705">
        <v>341.4140089</v>
      </c>
      <c r="AO705">
        <v>3.656624726</v>
      </c>
      <c r="AP705" s="22">
        <v>2</v>
      </c>
      <c r="AQ705">
        <v>0</v>
      </c>
      <c r="AR705">
        <v>68.005485530000001</v>
      </c>
      <c r="AS705" s="25" t="s">
        <v>249</v>
      </c>
      <c r="AU705" t="s">
        <v>277</v>
      </c>
      <c r="AV705" s="21"/>
      <c r="AW705" s="21"/>
      <c r="AX705" s="75" t="s">
        <v>276</v>
      </c>
      <c r="AZ705" s="16"/>
      <c r="BA705">
        <v>4.3600000000000003</v>
      </c>
      <c r="BB705">
        <v>3.66</v>
      </c>
      <c r="BC705">
        <v>2.02</v>
      </c>
      <c r="BD705" s="22"/>
      <c r="BE705" s="22"/>
      <c r="BF705">
        <v>7.84</v>
      </c>
      <c r="BG705" s="77">
        <v>39605.347222222219</v>
      </c>
      <c r="BH705" s="21" t="s">
        <v>309</v>
      </c>
      <c r="BI705">
        <v>26.09</v>
      </c>
      <c r="BJ705" s="25" t="s">
        <v>281</v>
      </c>
      <c r="BK705" s="15"/>
      <c r="BL705" s="19"/>
      <c r="BM705" s="15"/>
      <c r="BN705" s="15"/>
      <c r="BO705" s="22"/>
      <c r="BP705" s="22"/>
      <c r="BQ705" t="s">
        <v>306</v>
      </c>
      <c r="BR705" s="16">
        <v>62</v>
      </c>
      <c r="BT705" s="16">
        <v>4.16</v>
      </c>
      <c r="BU705" s="65"/>
      <c r="BV705">
        <v>125</v>
      </c>
    </row>
    <row r="706" spans="1:74">
      <c r="A706" s="19" t="s">
        <v>269</v>
      </c>
      <c r="B706" s="19">
        <v>1</v>
      </c>
      <c r="C706" t="s">
        <v>260</v>
      </c>
      <c r="D706">
        <v>1</v>
      </c>
      <c r="E706" s="15"/>
      <c r="F706" t="s">
        <v>283</v>
      </c>
      <c r="G706" t="s">
        <v>312</v>
      </c>
      <c r="H706" t="s">
        <v>243</v>
      </c>
      <c r="I706" s="17">
        <f t="shared" si="89"/>
        <v>54.314120000000003</v>
      </c>
      <c r="J706" s="18">
        <f t="shared" si="90"/>
        <v>9.9721600000000006</v>
      </c>
      <c r="L706" s="73" t="s">
        <v>274</v>
      </c>
      <c r="M706">
        <v>8</v>
      </c>
      <c r="N706" s="19"/>
      <c r="O706" s="19"/>
      <c r="P706">
        <v>4.5999999999999996</v>
      </c>
      <c r="Q706" s="21" t="s">
        <v>245</v>
      </c>
      <c r="R706" s="15">
        <v>144</v>
      </c>
      <c r="S706" s="22"/>
      <c r="T706" s="22"/>
      <c r="U706" s="76"/>
      <c r="V706">
        <v>2.8000000000000001E-2</v>
      </c>
      <c r="W706" s="43" t="s">
        <v>212</v>
      </c>
      <c r="X706" s="72"/>
      <c r="Y706" s="16">
        <f t="shared" si="96"/>
        <v>12.4</v>
      </c>
      <c r="Z706" s="16">
        <f t="shared" si="91"/>
        <v>28.9</v>
      </c>
      <c r="AA706" s="16">
        <f t="shared" si="92"/>
        <v>58.7</v>
      </c>
      <c r="AB706" s="22">
        <f t="shared" si="93"/>
        <v>1.74</v>
      </c>
      <c r="AC706" s="15"/>
      <c r="AD706" s="22">
        <v>0.17319999999999999</v>
      </c>
      <c r="AE706" s="15"/>
      <c r="AF706" s="22">
        <f t="shared" si="94"/>
        <v>6.5</v>
      </c>
      <c r="AG706" s="22">
        <f t="shared" si="95"/>
        <v>1.55</v>
      </c>
      <c r="AH706" s="20"/>
      <c r="AI706" s="21"/>
      <c r="AJ706">
        <v>17.228949570000001</v>
      </c>
      <c r="AK706" s="22">
        <v>100</v>
      </c>
      <c r="AL706">
        <v>20.341977100000001</v>
      </c>
      <c r="AM706" s="22">
        <v>2</v>
      </c>
      <c r="AN706">
        <v>357.86578220000001</v>
      </c>
      <c r="AO706">
        <v>3.781917516</v>
      </c>
      <c r="AP706" s="22">
        <v>2</v>
      </c>
      <c r="AQ706">
        <v>0</v>
      </c>
      <c r="AR706">
        <v>66.025330139999994</v>
      </c>
      <c r="AS706" s="25" t="s">
        <v>249</v>
      </c>
      <c r="AU706" t="s">
        <v>277</v>
      </c>
      <c r="AV706" s="21"/>
      <c r="AW706" s="21"/>
      <c r="AX706" s="75" t="s">
        <v>276</v>
      </c>
      <c r="AZ706" s="16"/>
      <c r="BA706">
        <v>4.3600000000000003</v>
      </c>
      <c r="BB706">
        <v>3.66</v>
      </c>
      <c r="BC706">
        <v>2.02</v>
      </c>
      <c r="BD706" s="22"/>
      <c r="BE706" s="22"/>
      <c r="BF706">
        <v>7.84</v>
      </c>
      <c r="BG706" s="77">
        <v>39605.347222222219</v>
      </c>
      <c r="BH706" s="21" t="s">
        <v>309</v>
      </c>
      <c r="BI706">
        <v>26.09</v>
      </c>
      <c r="BJ706" s="25" t="s">
        <v>281</v>
      </c>
      <c r="BK706" s="15"/>
      <c r="BL706" s="19"/>
      <c r="BM706" s="15"/>
      <c r="BN706" s="15"/>
      <c r="BO706" s="22"/>
      <c r="BP706" s="22"/>
      <c r="BQ706" t="s">
        <v>306</v>
      </c>
      <c r="BR706" s="16">
        <v>62</v>
      </c>
      <c r="BT706" s="16">
        <v>4.16</v>
      </c>
      <c r="BU706" s="65"/>
      <c r="BV706">
        <v>125</v>
      </c>
    </row>
    <row r="707" spans="1:74">
      <c r="A707" s="19" t="s">
        <v>269</v>
      </c>
      <c r="B707" s="19">
        <v>1</v>
      </c>
      <c r="C707" t="s">
        <v>260</v>
      </c>
      <c r="D707">
        <v>1</v>
      </c>
      <c r="E707" s="15"/>
      <c r="F707" t="s">
        <v>283</v>
      </c>
      <c r="G707" t="s">
        <v>312</v>
      </c>
      <c r="H707" t="s">
        <v>244</v>
      </c>
      <c r="I707" s="17">
        <f t="shared" si="89"/>
        <v>54.314120000000003</v>
      </c>
      <c r="J707" s="18">
        <f t="shared" si="90"/>
        <v>9.9721600000000006</v>
      </c>
      <c r="L707" s="73" t="s">
        <v>274</v>
      </c>
      <c r="M707">
        <v>1</v>
      </c>
      <c r="N707" s="19"/>
      <c r="O707" s="19"/>
      <c r="P707">
        <v>5.6</v>
      </c>
      <c r="Q707" s="21" t="s">
        <v>245</v>
      </c>
      <c r="R707" s="15">
        <v>144</v>
      </c>
      <c r="S707" s="22"/>
      <c r="T707" s="22"/>
      <c r="U707" s="76"/>
      <c r="V707">
        <v>0.3952941176470588</v>
      </c>
      <c r="W707" s="43" t="s">
        <v>212</v>
      </c>
      <c r="X707" s="72"/>
      <c r="Y707" s="16">
        <f t="shared" si="96"/>
        <v>12.4</v>
      </c>
      <c r="Z707" s="16">
        <f t="shared" si="91"/>
        <v>28.9</v>
      </c>
      <c r="AA707" s="16">
        <f t="shared" si="92"/>
        <v>58.7</v>
      </c>
      <c r="AB707" s="22">
        <f t="shared" si="93"/>
        <v>1.74</v>
      </c>
      <c r="AC707" s="15"/>
      <c r="AD707" s="22">
        <v>0.17319999999999999</v>
      </c>
      <c r="AE707" s="15"/>
      <c r="AF707" s="22">
        <f t="shared" si="94"/>
        <v>6.5</v>
      </c>
      <c r="AG707" s="22">
        <f t="shared" si="95"/>
        <v>1.55</v>
      </c>
      <c r="AH707" s="20"/>
      <c r="AI707" s="21"/>
      <c r="AJ707">
        <v>19.084700000000002</v>
      </c>
      <c r="AK707" s="22">
        <v>100</v>
      </c>
      <c r="AL707">
        <v>21.709168569999999</v>
      </c>
      <c r="AM707" s="22">
        <v>2</v>
      </c>
      <c r="AN707">
        <v>733.77805709999996</v>
      </c>
      <c r="AO707">
        <v>5.0019634289999999</v>
      </c>
      <c r="AP707" s="22">
        <v>2</v>
      </c>
      <c r="AQ707">
        <v>0</v>
      </c>
      <c r="AR707">
        <v>65.869385710000003</v>
      </c>
      <c r="AS707" s="25" t="s">
        <v>249</v>
      </c>
      <c r="AU707" t="s">
        <v>277</v>
      </c>
      <c r="AV707" s="21"/>
      <c r="AW707" s="21"/>
      <c r="AX707" s="75" t="s">
        <v>276</v>
      </c>
      <c r="AZ707" s="16"/>
      <c r="BA707">
        <v>4.3600000000000003</v>
      </c>
      <c r="BB707">
        <v>3.66</v>
      </c>
      <c r="BC707">
        <v>2.02</v>
      </c>
      <c r="BD707" s="22"/>
      <c r="BE707" s="22"/>
      <c r="BF707">
        <v>7.84</v>
      </c>
      <c r="BG707" s="77">
        <v>39605.354166666664</v>
      </c>
      <c r="BH707" s="21" t="s">
        <v>309</v>
      </c>
      <c r="BI707">
        <v>26.09</v>
      </c>
      <c r="BJ707" s="25" t="s">
        <v>281</v>
      </c>
      <c r="BK707" s="15"/>
      <c r="BL707" s="19"/>
      <c r="BM707" s="15"/>
      <c r="BN707" s="15"/>
      <c r="BO707" s="22"/>
      <c r="BP707" s="22"/>
      <c r="BQ707" t="s">
        <v>306</v>
      </c>
      <c r="BR707" s="16">
        <v>62</v>
      </c>
      <c r="BT707" s="16">
        <v>4.16</v>
      </c>
      <c r="BU707" s="65"/>
      <c r="BV707">
        <v>125</v>
      </c>
    </row>
    <row r="708" spans="1:74">
      <c r="A708" s="19" t="s">
        <v>269</v>
      </c>
      <c r="B708" s="19">
        <v>1</v>
      </c>
      <c r="C708" t="s">
        <v>260</v>
      </c>
      <c r="D708">
        <v>1</v>
      </c>
      <c r="E708" s="15"/>
      <c r="F708" t="s">
        <v>283</v>
      </c>
      <c r="G708" t="s">
        <v>312</v>
      </c>
      <c r="H708" t="s">
        <v>244</v>
      </c>
      <c r="I708" s="17">
        <f t="shared" si="89"/>
        <v>54.314120000000003</v>
      </c>
      <c r="J708" s="18">
        <f t="shared" si="90"/>
        <v>9.9721600000000006</v>
      </c>
      <c r="L708" s="73" t="s">
        <v>274</v>
      </c>
      <c r="M708">
        <v>2</v>
      </c>
      <c r="N708" s="19"/>
      <c r="O708" s="19"/>
      <c r="P708">
        <v>5.6</v>
      </c>
      <c r="Q708" s="21" t="s">
        <v>245</v>
      </c>
      <c r="R708" s="15">
        <v>144</v>
      </c>
      <c r="S708" s="22"/>
      <c r="T708" s="22"/>
      <c r="U708" s="76"/>
      <c r="V708">
        <v>0.20588235294117646</v>
      </c>
      <c r="W708" s="43" t="s">
        <v>212</v>
      </c>
      <c r="X708" s="72"/>
      <c r="Y708" s="16">
        <f t="shared" si="96"/>
        <v>12.4</v>
      </c>
      <c r="Z708" s="16">
        <f t="shared" si="91"/>
        <v>28.9</v>
      </c>
      <c r="AA708" s="16">
        <f t="shared" si="92"/>
        <v>58.7</v>
      </c>
      <c r="AB708" s="22">
        <f t="shared" si="93"/>
        <v>1.74</v>
      </c>
      <c r="AC708" s="15"/>
      <c r="AD708" s="22">
        <v>0.17319999999999999</v>
      </c>
      <c r="AE708" s="15"/>
      <c r="AF708" s="22">
        <f t="shared" si="94"/>
        <v>6.5</v>
      </c>
      <c r="AG708" s="22">
        <f t="shared" si="95"/>
        <v>1.55</v>
      </c>
      <c r="AH708" s="20"/>
      <c r="AI708" s="21"/>
      <c r="AJ708">
        <v>18.965280880000002</v>
      </c>
      <c r="AK708" s="22">
        <v>100</v>
      </c>
      <c r="AL708">
        <v>22.995673530000001</v>
      </c>
      <c r="AM708" s="22">
        <v>2</v>
      </c>
      <c r="AN708">
        <v>587.02786179999998</v>
      </c>
      <c r="AO708">
        <v>5.4041385289999999</v>
      </c>
      <c r="AP708" s="22">
        <v>2</v>
      </c>
      <c r="AQ708">
        <v>0</v>
      </c>
      <c r="AR708">
        <v>60.15356912</v>
      </c>
      <c r="AS708" s="25" t="s">
        <v>249</v>
      </c>
      <c r="AU708" t="s">
        <v>277</v>
      </c>
      <c r="AV708" s="21"/>
      <c r="AW708" s="21"/>
      <c r="AX708" s="75" t="s">
        <v>276</v>
      </c>
      <c r="AZ708" s="16"/>
      <c r="BA708">
        <v>4.3600000000000003</v>
      </c>
      <c r="BB708">
        <v>3.66</v>
      </c>
      <c r="BC708">
        <v>2.02</v>
      </c>
      <c r="BD708" s="22"/>
      <c r="BE708" s="22"/>
      <c r="BF708">
        <v>7.84</v>
      </c>
      <c r="BG708" s="77">
        <v>39605.354166666664</v>
      </c>
      <c r="BH708" s="21" t="s">
        <v>309</v>
      </c>
      <c r="BI708">
        <v>26.09</v>
      </c>
      <c r="BJ708" s="25" t="s">
        <v>281</v>
      </c>
      <c r="BK708" s="15"/>
      <c r="BL708" s="19"/>
      <c r="BM708" s="15"/>
      <c r="BN708" s="15"/>
      <c r="BO708" s="22"/>
      <c r="BP708" s="22"/>
      <c r="BQ708" t="s">
        <v>306</v>
      </c>
      <c r="BR708" s="16">
        <v>62</v>
      </c>
      <c r="BT708" s="16">
        <v>4.16</v>
      </c>
      <c r="BU708" s="65"/>
      <c r="BV708">
        <v>125</v>
      </c>
    </row>
    <row r="709" spans="1:74">
      <c r="A709" s="19" t="s">
        <v>269</v>
      </c>
      <c r="B709" s="19">
        <v>1</v>
      </c>
      <c r="C709" t="s">
        <v>260</v>
      </c>
      <c r="D709">
        <v>1</v>
      </c>
      <c r="E709" s="15"/>
      <c r="F709" t="s">
        <v>283</v>
      </c>
      <c r="G709" t="s">
        <v>312</v>
      </c>
      <c r="H709" t="s">
        <v>244</v>
      </c>
      <c r="I709" s="17">
        <f t="shared" si="89"/>
        <v>54.314120000000003</v>
      </c>
      <c r="J709" s="18">
        <f t="shared" si="90"/>
        <v>9.9721600000000006</v>
      </c>
      <c r="L709" s="73" t="s">
        <v>274</v>
      </c>
      <c r="M709">
        <v>3</v>
      </c>
      <c r="N709" s="19"/>
      <c r="O709" s="19"/>
      <c r="P709">
        <v>12.7</v>
      </c>
      <c r="Q709" s="21" t="s">
        <v>245</v>
      </c>
      <c r="R709" s="15">
        <v>144</v>
      </c>
      <c r="S709" s="22"/>
      <c r="T709" s="22"/>
      <c r="U709" s="76"/>
      <c r="V709">
        <v>8.1529411764705892E-2</v>
      </c>
      <c r="W709" s="43" t="s">
        <v>212</v>
      </c>
      <c r="X709" s="72"/>
      <c r="Y709" s="16">
        <f t="shared" si="96"/>
        <v>12.4</v>
      </c>
      <c r="Z709" s="16">
        <f t="shared" si="91"/>
        <v>28.9</v>
      </c>
      <c r="AA709" s="16">
        <f t="shared" si="92"/>
        <v>58.7</v>
      </c>
      <c r="AB709" s="22">
        <f t="shared" si="93"/>
        <v>1.74</v>
      </c>
      <c r="AC709" s="15"/>
      <c r="AD709" s="22">
        <v>0.17319999999999999</v>
      </c>
      <c r="AE709" s="15"/>
      <c r="AF709" s="22">
        <f t="shared" si="94"/>
        <v>6.5</v>
      </c>
      <c r="AG709" s="22">
        <f t="shared" si="95"/>
        <v>1.55</v>
      </c>
      <c r="AH709" s="20"/>
      <c r="AI709" s="21"/>
      <c r="AJ709">
        <v>15.901781250000001</v>
      </c>
      <c r="AK709" s="22">
        <v>100</v>
      </c>
      <c r="AL709">
        <v>19.871729169999998</v>
      </c>
      <c r="AM709" s="22">
        <v>2</v>
      </c>
      <c r="AN709">
        <v>319.46949369999999</v>
      </c>
      <c r="AO709">
        <v>4.1628580560000001</v>
      </c>
      <c r="AP709" s="22">
        <v>2</v>
      </c>
      <c r="AQ709">
        <v>0</v>
      </c>
      <c r="AR709">
        <v>71.910403470000006</v>
      </c>
      <c r="AS709" s="25" t="s">
        <v>249</v>
      </c>
      <c r="AU709" t="s">
        <v>277</v>
      </c>
      <c r="AV709" s="21"/>
      <c r="AW709" s="21"/>
      <c r="AX709" s="75" t="s">
        <v>276</v>
      </c>
      <c r="AZ709" s="16"/>
      <c r="BA709">
        <v>4.3600000000000003</v>
      </c>
      <c r="BB709">
        <v>3.66</v>
      </c>
      <c r="BC709">
        <v>2.02</v>
      </c>
      <c r="BD709" s="22"/>
      <c r="BE709" s="22"/>
      <c r="BF709">
        <v>7.84</v>
      </c>
      <c r="BG709" s="77">
        <v>39605.354166666664</v>
      </c>
      <c r="BH709" s="21" t="s">
        <v>309</v>
      </c>
      <c r="BI709">
        <v>26.09</v>
      </c>
      <c r="BJ709" s="25" t="s">
        <v>281</v>
      </c>
      <c r="BK709" s="15"/>
      <c r="BL709" s="19"/>
      <c r="BM709" s="15"/>
      <c r="BN709" s="15"/>
      <c r="BO709" s="22"/>
      <c r="BP709" s="22"/>
      <c r="BQ709" t="s">
        <v>306</v>
      </c>
      <c r="BR709" s="16">
        <v>62</v>
      </c>
      <c r="BT709" s="16">
        <v>4.16</v>
      </c>
      <c r="BU709" s="65"/>
      <c r="BV709">
        <v>125</v>
      </c>
    </row>
    <row r="710" spans="1:74">
      <c r="A710" s="19" t="s">
        <v>269</v>
      </c>
      <c r="B710" s="19">
        <v>1</v>
      </c>
      <c r="C710" t="s">
        <v>260</v>
      </c>
      <c r="D710">
        <v>1</v>
      </c>
      <c r="E710" s="15"/>
      <c r="F710" t="s">
        <v>283</v>
      </c>
      <c r="G710" t="s">
        <v>312</v>
      </c>
      <c r="H710" t="s">
        <v>244</v>
      </c>
      <c r="I710" s="17">
        <f t="shared" si="89"/>
        <v>54.314120000000003</v>
      </c>
      <c r="J710" s="18">
        <f t="shared" si="90"/>
        <v>9.9721600000000006</v>
      </c>
      <c r="L710" s="73" t="s">
        <v>274</v>
      </c>
      <c r="M710">
        <v>4</v>
      </c>
      <c r="N710" s="19"/>
      <c r="O710" s="19"/>
      <c r="P710">
        <v>5.8</v>
      </c>
      <c r="Q710" s="21" t="s">
        <v>245</v>
      </c>
      <c r="R710" s="15">
        <v>144</v>
      </c>
      <c r="S710" s="22"/>
      <c r="T710" s="22"/>
      <c r="U710" s="76"/>
      <c r="V710">
        <v>5.3529411764705881E-2</v>
      </c>
      <c r="W710" s="43" t="s">
        <v>212</v>
      </c>
      <c r="X710" s="72"/>
      <c r="Y710" s="16">
        <f t="shared" si="96"/>
        <v>12.4</v>
      </c>
      <c r="Z710" s="16">
        <f t="shared" si="91"/>
        <v>28.9</v>
      </c>
      <c r="AA710" s="16">
        <f t="shared" si="92"/>
        <v>58.7</v>
      </c>
      <c r="AB710" s="22">
        <f t="shared" si="93"/>
        <v>1.74</v>
      </c>
      <c r="AC710" s="15"/>
      <c r="AD710" s="22">
        <v>0.17319999999999999</v>
      </c>
      <c r="AE710" s="15"/>
      <c r="AF710" s="22">
        <f t="shared" si="94"/>
        <v>6.5</v>
      </c>
      <c r="AG710" s="22">
        <f t="shared" si="95"/>
        <v>1.55</v>
      </c>
      <c r="AH710" s="20"/>
      <c r="AI710" s="21"/>
      <c r="AJ710">
        <v>16.943222349999999</v>
      </c>
      <c r="AK710" s="22">
        <v>100</v>
      </c>
      <c r="AL710">
        <v>20.27528547</v>
      </c>
      <c r="AM710" s="22">
        <v>2</v>
      </c>
      <c r="AN710">
        <v>406.43599490000003</v>
      </c>
      <c r="AO710">
        <v>4.191350559</v>
      </c>
      <c r="AP710" s="22">
        <v>2</v>
      </c>
      <c r="AQ710">
        <v>0</v>
      </c>
      <c r="AR710">
        <v>68.148235200000002</v>
      </c>
      <c r="AS710" s="25" t="s">
        <v>249</v>
      </c>
      <c r="AU710" t="s">
        <v>277</v>
      </c>
      <c r="AV710" s="21"/>
      <c r="AW710" s="21"/>
      <c r="AX710" s="75" t="s">
        <v>276</v>
      </c>
      <c r="AZ710" s="16"/>
      <c r="BA710">
        <v>4.3600000000000003</v>
      </c>
      <c r="BB710">
        <v>3.66</v>
      </c>
      <c r="BC710">
        <v>2.02</v>
      </c>
      <c r="BD710" s="22"/>
      <c r="BE710" s="22"/>
      <c r="BF710">
        <v>7.84</v>
      </c>
      <c r="BG710" s="77">
        <v>39605.354166666664</v>
      </c>
      <c r="BH710" s="21" t="s">
        <v>309</v>
      </c>
      <c r="BI710">
        <v>26.09</v>
      </c>
      <c r="BJ710" s="25" t="s">
        <v>281</v>
      </c>
      <c r="BK710" s="15"/>
      <c r="BL710" s="19"/>
      <c r="BM710" s="15"/>
      <c r="BN710" s="15"/>
      <c r="BO710" s="22"/>
      <c r="BP710" s="22"/>
      <c r="BQ710" t="s">
        <v>306</v>
      </c>
      <c r="BR710" s="16">
        <v>62</v>
      </c>
      <c r="BT710" s="16">
        <v>4.16</v>
      </c>
      <c r="BU710" s="65"/>
      <c r="BV710">
        <v>125</v>
      </c>
    </row>
    <row r="711" spans="1:74">
      <c r="A711" s="19" t="s">
        <v>269</v>
      </c>
      <c r="B711" s="19">
        <v>1</v>
      </c>
      <c r="C711" t="s">
        <v>260</v>
      </c>
      <c r="D711">
        <v>1</v>
      </c>
      <c r="E711" s="15"/>
      <c r="F711" t="s">
        <v>283</v>
      </c>
      <c r="G711" t="s">
        <v>312</v>
      </c>
      <c r="H711" t="s">
        <v>244</v>
      </c>
      <c r="I711" s="17">
        <f t="shared" si="89"/>
        <v>54.314120000000003</v>
      </c>
      <c r="J711" s="18">
        <f t="shared" si="90"/>
        <v>9.9721600000000006</v>
      </c>
      <c r="L711" s="73" t="s">
        <v>274</v>
      </c>
      <c r="M711">
        <v>5</v>
      </c>
      <c r="N711" s="19"/>
      <c r="O711" s="19"/>
      <c r="P711">
        <v>4.8</v>
      </c>
      <c r="Q711" s="21" t="s">
        <v>245</v>
      </c>
      <c r="R711" s="15">
        <v>144</v>
      </c>
      <c r="S711" s="22"/>
      <c r="T711" s="22"/>
      <c r="U711" s="76"/>
      <c r="V711">
        <v>3.4588235294117649E-2</v>
      </c>
      <c r="W711" s="43" t="s">
        <v>212</v>
      </c>
      <c r="X711" s="72"/>
      <c r="Y711" s="16">
        <f t="shared" si="96"/>
        <v>12.4</v>
      </c>
      <c r="Z711" s="16">
        <f t="shared" si="91"/>
        <v>28.9</v>
      </c>
      <c r="AA711" s="16">
        <f t="shared" si="92"/>
        <v>58.7</v>
      </c>
      <c r="AB711" s="22">
        <f t="shared" si="93"/>
        <v>1.74</v>
      </c>
      <c r="AC711" s="15"/>
      <c r="AD711" s="22">
        <v>0.17319999999999999</v>
      </c>
      <c r="AE711" s="15"/>
      <c r="AF711" s="22">
        <f t="shared" si="94"/>
        <v>6.5</v>
      </c>
      <c r="AG711" s="22">
        <f t="shared" si="95"/>
        <v>1.55</v>
      </c>
      <c r="AH711" s="20"/>
      <c r="AI711" s="21"/>
      <c r="AJ711">
        <v>17.424990869999998</v>
      </c>
      <c r="AK711" s="22">
        <v>100</v>
      </c>
      <c r="AL711">
        <v>20.9192274</v>
      </c>
      <c r="AM711" s="22">
        <v>2</v>
      </c>
      <c r="AN711">
        <v>410.18399950000003</v>
      </c>
      <c r="AO711">
        <v>4.3417149999999998</v>
      </c>
      <c r="AP711" s="22">
        <v>2</v>
      </c>
      <c r="AQ711">
        <v>0</v>
      </c>
      <c r="AR711">
        <v>65.432148560000002</v>
      </c>
      <c r="AS711" s="25" t="s">
        <v>249</v>
      </c>
      <c r="AU711" t="s">
        <v>277</v>
      </c>
      <c r="AV711" s="21"/>
      <c r="AW711" s="21"/>
      <c r="AX711" s="75" t="s">
        <v>276</v>
      </c>
      <c r="AZ711" s="16"/>
      <c r="BA711">
        <v>4.3600000000000003</v>
      </c>
      <c r="BB711">
        <v>3.66</v>
      </c>
      <c r="BC711">
        <v>2.02</v>
      </c>
      <c r="BD711" s="22"/>
      <c r="BE711" s="22"/>
      <c r="BF711">
        <v>7.84</v>
      </c>
      <c r="BG711" s="77">
        <v>39605.354166666664</v>
      </c>
      <c r="BH711" s="21" t="s">
        <v>309</v>
      </c>
      <c r="BI711">
        <v>26.09</v>
      </c>
      <c r="BJ711" s="25" t="s">
        <v>281</v>
      </c>
      <c r="BK711" s="15"/>
      <c r="BL711" s="19"/>
      <c r="BM711" s="15"/>
      <c r="BN711" s="15"/>
      <c r="BO711" s="22"/>
      <c r="BP711" s="22"/>
      <c r="BQ711" t="s">
        <v>306</v>
      </c>
      <c r="BR711" s="16">
        <v>62</v>
      </c>
      <c r="BT711" s="16">
        <v>4.16</v>
      </c>
      <c r="BU711" s="65"/>
      <c r="BV711">
        <v>125</v>
      </c>
    </row>
    <row r="712" spans="1:74">
      <c r="A712" s="19" t="s">
        <v>269</v>
      </c>
      <c r="B712" s="19">
        <v>1</v>
      </c>
      <c r="C712" t="s">
        <v>260</v>
      </c>
      <c r="D712">
        <v>1</v>
      </c>
      <c r="E712" s="15"/>
      <c r="F712" t="s">
        <v>283</v>
      </c>
      <c r="G712" t="s">
        <v>312</v>
      </c>
      <c r="H712" t="s">
        <v>244</v>
      </c>
      <c r="I712" s="17">
        <f t="shared" si="89"/>
        <v>54.314120000000003</v>
      </c>
      <c r="J712" s="18">
        <f t="shared" si="90"/>
        <v>9.9721600000000006</v>
      </c>
      <c r="L712" s="73" t="s">
        <v>274</v>
      </c>
      <c r="M712">
        <v>6</v>
      </c>
      <c r="N712" s="19"/>
      <c r="O712" s="19"/>
      <c r="P712">
        <v>14.2</v>
      </c>
      <c r="Q712" s="21" t="s">
        <v>245</v>
      </c>
      <c r="R712" s="15">
        <v>144</v>
      </c>
      <c r="S712" s="22"/>
      <c r="T712" s="22"/>
      <c r="U712" s="76"/>
      <c r="V712">
        <v>2.3882352941176473E-2</v>
      </c>
      <c r="W712" s="43" t="s">
        <v>212</v>
      </c>
      <c r="X712" s="72"/>
      <c r="Y712" s="16">
        <f t="shared" si="96"/>
        <v>12.4</v>
      </c>
      <c r="Z712" s="16">
        <f t="shared" si="91"/>
        <v>28.9</v>
      </c>
      <c r="AA712" s="16">
        <f t="shared" si="92"/>
        <v>58.7</v>
      </c>
      <c r="AB712" s="22">
        <f t="shared" si="93"/>
        <v>1.74</v>
      </c>
      <c r="AC712" s="15"/>
      <c r="AD712" s="22">
        <v>0.17319999999999999</v>
      </c>
      <c r="AE712" s="15"/>
      <c r="AF712" s="22">
        <f t="shared" si="94"/>
        <v>6.5</v>
      </c>
      <c r="AG712" s="22">
        <f t="shared" si="95"/>
        <v>1.55</v>
      </c>
      <c r="AH712" s="20"/>
      <c r="AI712" s="21"/>
      <c r="AJ712">
        <v>16.460567579999999</v>
      </c>
      <c r="AK712" s="22">
        <v>100</v>
      </c>
      <c r="AL712">
        <v>19.96462116</v>
      </c>
      <c r="AM712" s="22">
        <v>2</v>
      </c>
      <c r="AN712">
        <v>323.4500711</v>
      </c>
      <c r="AO712">
        <v>3.6491379620000002</v>
      </c>
      <c r="AP712" s="22">
        <v>2</v>
      </c>
      <c r="AQ712">
        <v>0</v>
      </c>
      <c r="AR712">
        <v>68.607680549999998</v>
      </c>
      <c r="AS712" s="25" t="s">
        <v>249</v>
      </c>
      <c r="AU712" t="s">
        <v>277</v>
      </c>
      <c r="AV712" s="21"/>
      <c r="AW712" s="21"/>
      <c r="AX712" s="75" t="s">
        <v>276</v>
      </c>
      <c r="AZ712" s="16"/>
      <c r="BA712">
        <v>4.3600000000000003</v>
      </c>
      <c r="BB712">
        <v>3.66</v>
      </c>
      <c r="BC712">
        <v>2.02</v>
      </c>
      <c r="BD712" s="22"/>
      <c r="BE712" s="22"/>
      <c r="BF712">
        <v>7.84</v>
      </c>
      <c r="BG712" s="77">
        <v>39605.354166666664</v>
      </c>
      <c r="BH712" s="21" t="s">
        <v>309</v>
      </c>
      <c r="BI712">
        <v>26.09</v>
      </c>
      <c r="BJ712" s="25" t="s">
        <v>281</v>
      </c>
      <c r="BK712" s="15"/>
      <c r="BL712" s="19"/>
      <c r="BM712" s="15"/>
      <c r="BN712" s="15"/>
      <c r="BO712" s="22"/>
      <c r="BP712" s="22"/>
      <c r="BQ712" t="s">
        <v>306</v>
      </c>
      <c r="BR712" s="16">
        <v>62</v>
      </c>
      <c r="BT712" s="16">
        <v>4.16</v>
      </c>
      <c r="BU712" s="65"/>
      <c r="BV712">
        <v>125</v>
      </c>
    </row>
    <row r="713" spans="1:74">
      <c r="A713" s="19" t="s">
        <v>269</v>
      </c>
      <c r="B713" s="19">
        <v>1</v>
      </c>
      <c r="C713" t="s">
        <v>260</v>
      </c>
      <c r="D713">
        <v>1</v>
      </c>
      <c r="E713" s="15"/>
      <c r="F713" t="s">
        <v>283</v>
      </c>
      <c r="G713" t="s">
        <v>312</v>
      </c>
      <c r="H713" t="s">
        <v>244</v>
      </c>
      <c r="I713" s="17">
        <f t="shared" si="89"/>
        <v>54.314120000000003</v>
      </c>
      <c r="J713" s="18">
        <f t="shared" si="90"/>
        <v>9.9721600000000006</v>
      </c>
      <c r="L713" s="73" t="s">
        <v>274</v>
      </c>
      <c r="M713">
        <v>7</v>
      </c>
      <c r="N713" s="19"/>
      <c r="O713" s="19"/>
      <c r="P713">
        <v>4.3</v>
      </c>
      <c r="Q713" s="21" t="s">
        <v>245</v>
      </c>
      <c r="R713" s="15">
        <v>144</v>
      </c>
      <c r="S713" s="22"/>
      <c r="T713" s="22"/>
      <c r="U713" s="76"/>
      <c r="V713">
        <v>1.4823529411764706E-2</v>
      </c>
      <c r="W713" s="43" t="s">
        <v>212</v>
      </c>
      <c r="X713" s="72"/>
      <c r="Y713" s="16">
        <f t="shared" si="96"/>
        <v>12.4</v>
      </c>
      <c r="Z713" s="16">
        <f t="shared" si="91"/>
        <v>28.9</v>
      </c>
      <c r="AA713" s="16">
        <f t="shared" si="92"/>
        <v>58.7</v>
      </c>
      <c r="AB713" s="22">
        <f t="shared" si="93"/>
        <v>1.74</v>
      </c>
      <c r="AC713" s="15"/>
      <c r="AD713" s="22">
        <v>0.17319999999999999</v>
      </c>
      <c r="AE713" s="15"/>
      <c r="AF713" s="22">
        <f t="shared" si="94"/>
        <v>6.5</v>
      </c>
      <c r="AG713" s="22">
        <f t="shared" si="95"/>
        <v>1.55</v>
      </c>
      <c r="AH713" s="20"/>
      <c r="AI713" s="21"/>
      <c r="AJ713">
        <v>16.83988621</v>
      </c>
      <c r="AK713" s="22">
        <v>100</v>
      </c>
      <c r="AL713">
        <v>20.06743135</v>
      </c>
      <c r="AM713" s="22">
        <v>2</v>
      </c>
      <c r="AN713">
        <v>341.60859199999999</v>
      </c>
      <c r="AO713">
        <v>3.6618301029999998</v>
      </c>
      <c r="AP713" s="22">
        <v>2</v>
      </c>
      <c r="AQ713">
        <v>0</v>
      </c>
      <c r="AR713">
        <v>67.880866139999995</v>
      </c>
      <c r="AS713" s="25" t="s">
        <v>249</v>
      </c>
      <c r="AU713" t="s">
        <v>277</v>
      </c>
      <c r="AV713" s="21"/>
      <c r="AW713" s="21"/>
      <c r="AX713" s="75" t="s">
        <v>276</v>
      </c>
      <c r="AZ713" s="16"/>
      <c r="BA713">
        <v>4.3600000000000003</v>
      </c>
      <c r="BB713">
        <v>3.66</v>
      </c>
      <c r="BC713">
        <v>2.02</v>
      </c>
      <c r="BD713" s="22"/>
      <c r="BE713" s="22"/>
      <c r="BF713">
        <v>7.84</v>
      </c>
      <c r="BG713" s="77">
        <v>39605.354166666664</v>
      </c>
      <c r="BH713" s="21" t="s">
        <v>309</v>
      </c>
      <c r="BI713">
        <v>26.09</v>
      </c>
      <c r="BJ713" s="25" t="s">
        <v>281</v>
      </c>
      <c r="BK713" s="15"/>
      <c r="BL713" s="19"/>
      <c r="BM713" s="15"/>
      <c r="BN713" s="15"/>
      <c r="BO713" s="22"/>
      <c r="BP713" s="22"/>
      <c r="BQ713" t="s">
        <v>306</v>
      </c>
      <c r="BR713" s="16">
        <v>62</v>
      </c>
      <c r="BT713" s="16">
        <v>4.16</v>
      </c>
      <c r="BU713" s="65"/>
      <c r="BV713">
        <v>125</v>
      </c>
    </row>
    <row r="714" spans="1:74">
      <c r="A714" s="19" t="s">
        <v>269</v>
      </c>
      <c r="B714" s="19">
        <v>1</v>
      </c>
      <c r="C714" t="s">
        <v>260</v>
      </c>
      <c r="D714">
        <v>1</v>
      </c>
      <c r="E714" s="15"/>
      <c r="F714" t="s">
        <v>283</v>
      </c>
      <c r="G714" t="s">
        <v>312</v>
      </c>
      <c r="H714" t="s">
        <v>244</v>
      </c>
      <c r="I714" s="17">
        <f t="shared" si="89"/>
        <v>54.314120000000003</v>
      </c>
      <c r="J714" s="18">
        <f t="shared" si="90"/>
        <v>9.9721600000000006</v>
      </c>
      <c r="L714" s="73" t="s">
        <v>274</v>
      </c>
      <c r="M714">
        <v>8</v>
      </c>
      <c r="N714" s="19"/>
      <c r="O714" s="19"/>
      <c r="P714">
        <v>4.5</v>
      </c>
      <c r="Q714" s="21" t="s">
        <v>245</v>
      </c>
      <c r="R714" s="15">
        <v>144</v>
      </c>
      <c r="S714" s="22"/>
      <c r="T714" s="22"/>
      <c r="U714" s="76"/>
      <c r="V714">
        <v>2.3882352941176473E-2</v>
      </c>
      <c r="W714" s="43" t="s">
        <v>212</v>
      </c>
      <c r="X714" s="72"/>
      <c r="Y714" s="16">
        <f t="shared" si="96"/>
        <v>12.4</v>
      </c>
      <c r="Z714" s="16">
        <f t="shared" si="91"/>
        <v>28.9</v>
      </c>
      <c r="AA714" s="16">
        <f t="shared" si="92"/>
        <v>58.7</v>
      </c>
      <c r="AB714" s="22">
        <f t="shared" si="93"/>
        <v>1.74</v>
      </c>
      <c r="AC714" s="15"/>
      <c r="AD714" s="22">
        <v>0.17319999999999999</v>
      </c>
      <c r="AE714" s="15"/>
      <c r="AF714" s="22">
        <f t="shared" si="94"/>
        <v>6.5</v>
      </c>
      <c r="AG714" s="22">
        <f t="shared" si="95"/>
        <v>1.55</v>
      </c>
      <c r="AH714" s="20"/>
      <c r="AI714" s="21"/>
      <c r="AJ714">
        <v>17.25565289</v>
      </c>
      <c r="AK714" s="22">
        <v>100</v>
      </c>
      <c r="AL714">
        <v>20.36946532</v>
      </c>
      <c r="AM714" s="22">
        <v>2</v>
      </c>
      <c r="AN714">
        <v>356.95656020000001</v>
      </c>
      <c r="AO714">
        <v>3.7853305869999998</v>
      </c>
      <c r="AP714" s="22">
        <v>2</v>
      </c>
      <c r="AQ714">
        <v>0</v>
      </c>
      <c r="AR714">
        <v>65.841270230000006</v>
      </c>
      <c r="AS714" s="25" t="s">
        <v>249</v>
      </c>
      <c r="AU714" t="s">
        <v>277</v>
      </c>
      <c r="AV714" s="21"/>
      <c r="AW714" s="21"/>
      <c r="AX714" s="75" t="s">
        <v>276</v>
      </c>
      <c r="AZ714" s="16"/>
      <c r="BA714">
        <v>4.3600000000000003</v>
      </c>
      <c r="BB714">
        <v>3.66</v>
      </c>
      <c r="BC714">
        <v>2.02</v>
      </c>
      <c r="BD714" s="22"/>
      <c r="BE714" s="22"/>
      <c r="BF714">
        <v>7.84</v>
      </c>
      <c r="BG714" s="77">
        <v>39605.354166666664</v>
      </c>
      <c r="BH714" s="21" t="s">
        <v>309</v>
      </c>
      <c r="BI714">
        <v>26.09</v>
      </c>
      <c r="BJ714" s="25" t="s">
        <v>281</v>
      </c>
      <c r="BK714" s="15"/>
      <c r="BL714" s="19"/>
      <c r="BM714" s="15"/>
      <c r="BN714" s="15"/>
      <c r="BO714" s="22"/>
      <c r="BP714" s="22"/>
      <c r="BQ714" t="s">
        <v>306</v>
      </c>
      <c r="BR714" s="16">
        <v>62</v>
      </c>
      <c r="BT714" s="16">
        <v>4.16</v>
      </c>
      <c r="BU714" s="65"/>
      <c r="BV714">
        <v>125</v>
      </c>
    </row>
    <row r="715" spans="1:74">
      <c r="A715" s="19" t="s">
        <v>269</v>
      </c>
      <c r="B715" s="19">
        <v>1</v>
      </c>
      <c r="C715" t="s">
        <v>260</v>
      </c>
      <c r="D715">
        <v>1</v>
      </c>
      <c r="E715" s="15"/>
      <c r="F715" t="s">
        <v>284</v>
      </c>
      <c r="G715" t="s">
        <v>312</v>
      </c>
      <c r="H715" t="s">
        <v>243</v>
      </c>
      <c r="I715" s="17">
        <f t="shared" si="89"/>
        <v>54.314120000000003</v>
      </c>
      <c r="J715" s="18">
        <f t="shared" si="90"/>
        <v>9.9721600000000006</v>
      </c>
      <c r="L715" s="73" t="s">
        <v>274</v>
      </c>
      <c r="M715">
        <v>1</v>
      </c>
      <c r="N715" s="19"/>
      <c r="O715" s="19"/>
      <c r="P715">
        <v>3.6</v>
      </c>
      <c r="Q715" s="21" t="s">
        <v>245</v>
      </c>
      <c r="R715" s="15">
        <v>144</v>
      </c>
      <c r="S715" s="22"/>
      <c r="T715" s="22"/>
      <c r="U715" s="76"/>
      <c r="V715">
        <v>0.55670588235294116</v>
      </c>
      <c r="W715" s="43" t="s">
        <v>212</v>
      </c>
      <c r="X715" s="72"/>
      <c r="Y715" s="16">
        <f t="shared" si="96"/>
        <v>12.4</v>
      </c>
      <c r="Z715" s="16">
        <f t="shared" si="91"/>
        <v>28.9</v>
      </c>
      <c r="AA715" s="16">
        <f t="shared" si="92"/>
        <v>58.7</v>
      </c>
      <c r="AB715" s="22">
        <f t="shared" si="93"/>
        <v>1.74</v>
      </c>
      <c r="AC715" s="15"/>
      <c r="AD715" s="22">
        <v>0.17319999999999999</v>
      </c>
      <c r="AE715" s="15"/>
      <c r="AF715" s="22">
        <f t="shared" si="94"/>
        <v>6.5</v>
      </c>
      <c r="AG715" s="22">
        <f t="shared" si="95"/>
        <v>1.55</v>
      </c>
      <c r="AH715" s="20"/>
      <c r="AI715" s="21"/>
      <c r="AJ715">
        <v>19.631177269999998</v>
      </c>
      <c r="AK715" s="22">
        <v>100</v>
      </c>
      <c r="AL715">
        <v>23.082509089999999</v>
      </c>
      <c r="AM715" s="22">
        <v>2</v>
      </c>
      <c r="AN715">
        <v>774.09390910000002</v>
      </c>
      <c r="AO715">
        <v>5.219039091</v>
      </c>
      <c r="AP715" s="22">
        <v>2</v>
      </c>
      <c r="AQ715">
        <v>0</v>
      </c>
      <c r="AR715">
        <v>64.840395450000003</v>
      </c>
      <c r="AS715" s="25" t="s">
        <v>249</v>
      </c>
      <c r="AU715" t="s">
        <v>275</v>
      </c>
      <c r="AV715" s="21"/>
      <c r="AW715" s="21"/>
      <c r="AX715" s="75"/>
      <c r="AZ715" s="16"/>
      <c r="BA715">
        <v>4.8</v>
      </c>
      <c r="BB715">
        <v>3.94</v>
      </c>
      <c r="BC715">
        <v>3.19</v>
      </c>
      <c r="BD715" s="22"/>
      <c r="BE715" s="22"/>
      <c r="BF715">
        <v>7.34</v>
      </c>
      <c r="BG715" s="77">
        <v>39605.430555555555</v>
      </c>
      <c r="BH715" s="21" t="s">
        <v>309</v>
      </c>
      <c r="BI715">
        <v>29.27</v>
      </c>
      <c r="BJ715" s="25" t="s">
        <v>281</v>
      </c>
      <c r="BK715" s="15"/>
      <c r="BL715" s="19"/>
      <c r="BM715" s="15"/>
      <c r="BN715" s="15"/>
      <c r="BO715" s="22"/>
      <c r="BP715" s="22"/>
      <c r="BQ715" t="s">
        <v>306</v>
      </c>
      <c r="BR715" s="16">
        <v>62</v>
      </c>
      <c r="BT715" s="16">
        <v>4.6500000000000004</v>
      </c>
      <c r="BU715" s="65"/>
      <c r="BV715">
        <v>23</v>
      </c>
    </row>
    <row r="716" spans="1:74">
      <c r="A716" s="19" t="s">
        <v>269</v>
      </c>
      <c r="B716" s="19">
        <v>1</v>
      </c>
      <c r="C716" t="s">
        <v>260</v>
      </c>
      <c r="D716">
        <v>1</v>
      </c>
      <c r="E716" s="15"/>
      <c r="F716" t="s">
        <v>284</v>
      </c>
      <c r="G716" t="s">
        <v>312</v>
      </c>
      <c r="H716" t="s">
        <v>243</v>
      </c>
      <c r="I716" s="17">
        <f t="shared" si="89"/>
        <v>54.314120000000003</v>
      </c>
      <c r="J716" s="18">
        <f t="shared" si="90"/>
        <v>9.9721600000000006</v>
      </c>
      <c r="L716" s="73" t="s">
        <v>274</v>
      </c>
      <c r="M716">
        <v>2</v>
      </c>
      <c r="N716" s="19"/>
      <c r="O716" s="19"/>
      <c r="P716">
        <v>5.6</v>
      </c>
      <c r="Q716" s="21" t="s">
        <v>245</v>
      </c>
      <c r="R716" s="15">
        <v>144</v>
      </c>
      <c r="S716" s="22"/>
      <c r="T716" s="22"/>
      <c r="U716" s="76"/>
      <c r="V716">
        <v>0.15729411764705881</v>
      </c>
      <c r="W716" s="43" t="s">
        <v>212</v>
      </c>
      <c r="X716" s="72"/>
      <c r="Y716" s="16">
        <f t="shared" si="96"/>
        <v>12.4</v>
      </c>
      <c r="Z716" s="16">
        <f t="shared" si="91"/>
        <v>28.9</v>
      </c>
      <c r="AA716" s="16">
        <f t="shared" si="92"/>
        <v>58.7</v>
      </c>
      <c r="AB716" s="22">
        <f t="shared" si="93"/>
        <v>1.74</v>
      </c>
      <c r="AC716" s="15"/>
      <c r="AD716" s="22">
        <v>0.17319999999999999</v>
      </c>
      <c r="AE716" s="15"/>
      <c r="AF716" s="22">
        <f t="shared" si="94"/>
        <v>6.5</v>
      </c>
      <c r="AG716" s="22">
        <f t="shared" si="95"/>
        <v>1.55</v>
      </c>
      <c r="AH716" s="20"/>
      <c r="AI716" s="21"/>
      <c r="AJ716">
        <v>19.25571429</v>
      </c>
      <c r="AK716" s="22">
        <v>100</v>
      </c>
      <c r="AL716">
        <v>23.954708929999999</v>
      </c>
      <c r="AM716" s="22">
        <v>2</v>
      </c>
      <c r="AN716">
        <v>583.96542499999998</v>
      </c>
      <c r="AO716">
        <v>5.6037510709999996</v>
      </c>
      <c r="AP716" s="22">
        <v>2</v>
      </c>
      <c r="AQ716">
        <v>0</v>
      </c>
      <c r="AR716">
        <v>58.421373209999999</v>
      </c>
      <c r="AS716" s="25" t="s">
        <v>249</v>
      </c>
      <c r="AU716" t="s">
        <v>275</v>
      </c>
      <c r="AV716" s="21"/>
      <c r="AW716" s="21"/>
      <c r="AX716" s="75"/>
      <c r="AZ716" s="16"/>
      <c r="BA716">
        <v>4.8</v>
      </c>
      <c r="BB716">
        <v>3.94</v>
      </c>
      <c r="BC716">
        <v>3.19</v>
      </c>
      <c r="BD716" s="22"/>
      <c r="BE716" s="22"/>
      <c r="BF716">
        <v>7.34</v>
      </c>
      <c r="BG716" s="77">
        <v>39605.430555555555</v>
      </c>
      <c r="BH716" s="21" t="s">
        <v>309</v>
      </c>
      <c r="BI716">
        <v>29.27</v>
      </c>
      <c r="BJ716" s="25" t="s">
        <v>281</v>
      </c>
      <c r="BK716" s="15"/>
      <c r="BL716" s="19"/>
      <c r="BM716" s="15"/>
      <c r="BN716" s="15"/>
      <c r="BO716" s="22"/>
      <c r="BP716" s="22"/>
      <c r="BQ716" t="s">
        <v>306</v>
      </c>
      <c r="BR716" s="16">
        <v>62</v>
      </c>
      <c r="BT716" s="16">
        <v>4.6500000000000004</v>
      </c>
      <c r="BU716" s="65"/>
      <c r="BV716">
        <v>23</v>
      </c>
    </row>
    <row r="717" spans="1:74">
      <c r="A717" s="19" t="s">
        <v>269</v>
      </c>
      <c r="B717" s="19">
        <v>1</v>
      </c>
      <c r="C717" t="s">
        <v>260</v>
      </c>
      <c r="D717">
        <v>1</v>
      </c>
      <c r="E717" s="15"/>
      <c r="F717" t="s">
        <v>284</v>
      </c>
      <c r="G717" t="s">
        <v>312</v>
      </c>
      <c r="H717" t="s">
        <v>243</v>
      </c>
      <c r="I717" s="17">
        <f t="shared" si="89"/>
        <v>54.314120000000003</v>
      </c>
      <c r="J717" s="18">
        <f t="shared" si="90"/>
        <v>9.9721600000000006</v>
      </c>
      <c r="L717" s="73" t="s">
        <v>274</v>
      </c>
      <c r="M717">
        <v>3</v>
      </c>
      <c r="N717" s="19"/>
      <c r="O717" s="19"/>
      <c r="P717">
        <v>12.6</v>
      </c>
      <c r="Q717" s="21" t="s">
        <v>245</v>
      </c>
      <c r="R717" s="15">
        <v>144</v>
      </c>
      <c r="S717" s="22"/>
      <c r="T717" s="22"/>
      <c r="U717" s="76"/>
      <c r="V717">
        <v>7.9058823529411765E-2</v>
      </c>
      <c r="W717" s="43" t="s">
        <v>212</v>
      </c>
      <c r="X717" s="72"/>
      <c r="Y717" s="16">
        <f t="shared" si="96"/>
        <v>12.4</v>
      </c>
      <c r="Z717" s="16">
        <f t="shared" si="91"/>
        <v>28.9</v>
      </c>
      <c r="AA717" s="16">
        <f t="shared" si="92"/>
        <v>58.7</v>
      </c>
      <c r="AB717" s="22">
        <f t="shared" si="93"/>
        <v>1.74</v>
      </c>
      <c r="AC717" s="15"/>
      <c r="AD717" s="22">
        <v>0.17319999999999999</v>
      </c>
      <c r="AE717" s="15"/>
      <c r="AF717" s="22">
        <f t="shared" si="94"/>
        <v>6.5</v>
      </c>
      <c r="AG717" s="22">
        <f t="shared" si="95"/>
        <v>1.55</v>
      </c>
      <c r="AH717" s="20"/>
      <c r="AI717" s="21"/>
      <c r="AJ717">
        <v>15.72743258</v>
      </c>
      <c r="AK717" s="22">
        <v>100</v>
      </c>
      <c r="AL717">
        <v>20.033403790000001</v>
      </c>
      <c r="AM717" s="22">
        <v>2</v>
      </c>
      <c r="AN717">
        <v>290.77888710000002</v>
      </c>
      <c r="AO717">
        <v>4.1570900000000002</v>
      </c>
      <c r="AP717" s="22">
        <v>2</v>
      </c>
      <c r="AQ717">
        <v>0</v>
      </c>
      <c r="AR717">
        <v>72.212448480000006</v>
      </c>
      <c r="AS717" s="25" t="s">
        <v>249</v>
      </c>
      <c r="AU717" t="s">
        <v>275</v>
      </c>
      <c r="AV717" s="21"/>
      <c r="AW717" s="21"/>
      <c r="AX717" s="75"/>
      <c r="AZ717" s="16"/>
      <c r="BA717">
        <v>4.8</v>
      </c>
      <c r="BB717">
        <v>3.94</v>
      </c>
      <c r="BC717">
        <v>3.19</v>
      </c>
      <c r="BD717" s="22"/>
      <c r="BE717" s="22"/>
      <c r="BF717">
        <v>7.34</v>
      </c>
      <c r="BG717" s="77">
        <v>39605.430555555555</v>
      </c>
      <c r="BH717" s="21" t="s">
        <v>309</v>
      </c>
      <c r="BI717">
        <v>29.27</v>
      </c>
      <c r="BJ717" s="25" t="s">
        <v>281</v>
      </c>
      <c r="BK717" s="15"/>
      <c r="BL717" s="19"/>
      <c r="BM717" s="15"/>
      <c r="BN717" s="15"/>
      <c r="BO717" s="22"/>
      <c r="BP717" s="22"/>
      <c r="BQ717" t="s">
        <v>306</v>
      </c>
      <c r="BR717" s="16">
        <v>62</v>
      </c>
      <c r="BT717" s="16">
        <v>4.6500000000000004</v>
      </c>
      <c r="BU717" s="65"/>
      <c r="BV717">
        <v>23</v>
      </c>
    </row>
    <row r="718" spans="1:74">
      <c r="A718" s="19" t="s">
        <v>269</v>
      </c>
      <c r="B718" s="19">
        <v>1</v>
      </c>
      <c r="C718" t="s">
        <v>260</v>
      </c>
      <c r="D718">
        <v>1</v>
      </c>
      <c r="E718" s="15"/>
      <c r="F718" t="s">
        <v>284</v>
      </c>
      <c r="G718" t="s">
        <v>312</v>
      </c>
      <c r="H718" t="s">
        <v>243</v>
      </c>
      <c r="I718" s="17">
        <f t="shared" si="89"/>
        <v>54.314120000000003</v>
      </c>
      <c r="J718" s="18">
        <f t="shared" si="90"/>
        <v>9.9721600000000006</v>
      </c>
      <c r="L718" s="73" t="s">
        <v>274</v>
      </c>
      <c r="M718">
        <v>4</v>
      </c>
      <c r="N718" s="19"/>
      <c r="O718" s="19"/>
      <c r="P718">
        <v>5.8</v>
      </c>
      <c r="Q718" s="21" t="s">
        <v>245</v>
      </c>
      <c r="R718" s="15">
        <v>144</v>
      </c>
      <c r="S718" s="22"/>
      <c r="T718" s="22"/>
      <c r="U718" s="76"/>
      <c r="V718">
        <v>0.14411764705882352</v>
      </c>
      <c r="W718" s="43" t="s">
        <v>212</v>
      </c>
      <c r="X718" s="72"/>
      <c r="Y718" s="16">
        <f t="shared" si="96"/>
        <v>12.4</v>
      </c>
      <c r="Z718" s="16">
        <f t="shared" si="91"/>
        <v>28.9</v>
      </c>
      <c r="AA718" s="16">
        <f t="shared" si="92"/>
        <v>58.7</v>
      </c>
      <c r="AB718" s="22">
        <f t="shared" si="93"/>
        <v>1.74</v>
      </c>
      <c r="AC718" s="15"/>
      <c r="AD718" s="22">
        <v>0.17319999999999999</v>
      </c>
      <c r="AE718" s="15"/>
      <c r="AF718" s="22">
        <f t="shared" si="94"/>
        <v>6.5</v>
      </c>
      <c r="AG718" s="22">
        <f t="shared" si="95"/>
        <v>1.55</v>
      </c>
      <c r="AH718" s="20"/>
      <c r="AI718" s="21"/>
      <c r="AJ718">
        <v>16.85749521</v>
      </c>
      <c r="AK718" s="22">
        <v>100</v>
      </c>
      <c r="AL718">
        <v>20.37446108</v>
      </c>
      <c r="AM718" s="22">
        <v>2</v>
      </c>
      <c r="AN718">
        <v>388.12251550000002</v>
      </c>
      <c r="AO718">
        <v>4.1743011980000002</v>
      </c>
      <c r="AP718" s="22">
        <v>2</v>
      </c>
      <c r="AQ718">
        <v>0</v>
      </c>
      <c r="AR718">
        <v>68.21964491</v>
      </c>
      <c r="AS718" s="25" t="s">
        <v>249</v>
      </c>
      <c r="AU718" t="s">
        <v>275</v>
      </c>
      <c r="AV718" s="21"/>
      <c r="AW718" s="21"/>
      <c r="AX718" s="75"/>
      <c r="AZ718" s="16"/>
      <c r="BA718">
        <v>4.8</v>
      </c>
      <c r="BB718">
        <v>3.94</v>
      </c>
      <c r="BC718">
        <v>3.19</v>
      </c>
      <c r="BD718" s="22"/>
      <c r="BE718" s="22"/>
      <c r="BF718">
        <v>7.34</v>
      </c>
      <c r="BG718" s="77">
        <v>39605.430555555555</v>
      </c>
      <c r="BH718" s="21" t="s">
        <v>309</v>
      </c>
      <c r="BI718">
        <v>29.27</v>
      </c>
      <c r="BJ718" s="25" t="s">
        <v>281</v>
      </c>
      <c r="BK718" s="15"/>
      <c r="BL718" s="19"/>
      <c r="BM718" s="15"/>
      <c r="BN718" s="15"/>
      <c r="BO718" s="22"/>
      <c r="BP718" s="22"/>
      <c r="BQ718" t="s">
        <v>306</v>
      </c>
      <c r="BR718" s="16">
        <v>62</v>
      </c>
      <c r="BT718" s="16">
        <v>4.6500000000000004</v>
      </c>
      <c r="BU718" s="65"/>
      <c r="BV718">
        <v>23</v>
      </c>
    </row>
    <row r="719" spans="1:74">
      <c r="A719" s="19" t="s">
        <v>269</v>
      </c>
      <c r="B719" s="19">
        <v>1</v>
      </c>
      <c r="C719" t="s">
        <v>260</v>
      </c>
      <c r="D719">
        <v>1</v>
      </c>
      <c r="E719" s="15"/>
      <c r="F719" t="s">
        <v>284</v>
      </c>
      <c r="G719" t="s">
        <v>312</v>
      </c>
      <c r="H719" t="s">
        <v>243</v>
      </c>
      <c r="I719" s="17">
        <f t="shared" si="89"/>
        <v>54.314120000000003</v>
      </c>
      <c r="J719" s="18">
        <f t="shared" si="90"/>
        <v>9.9721600000000006</v>
      </c>
      <c r="L719" s="73" t="s">
        <v>274</v>
      </c>
      <c r="M719">
        <v>5</v>
      </c>
      <c r="N719" s="19"/>
      <c r="O719" s="19"/>
      <c r="P719">
        <v>4.9000000000000004</v>
      </c>
      <c r="Q719" s="21" t="s">
        <v>245</v>
      </c>
      <c r="R719" s="15">
        <v>144</v>
      </c>
      <c r="S719" s="22"/>
      <c r="T719" s="22"/>
      <c r="U719" s="76"/>
      <c r="V719">
        <v>0.15482352941176472</v>
      </c>
      <c r="W719" s="43" t="s">
        <v>212</v>
      </c>
      <c r="X719" s="72"/>
      <c r="Y719" s="16">
        <f t="shared" si="96"/>
        <v>12.4</v>
      </c>
      <c r="Z719" s="16">
        <f t="shared" si="91"/>
        <v>28.9</v>
      </c>
      <c r="AA719" s="16">
        <f t="shared" si="92"/>
        <v>58.7</v>
      </c>
      <c r="AB719" s="22">
        <f t="shared" si="93"/>
        <v>1.74</v>
      </c>
      <c r="AC719" s="15"/>
      <c r="AD719" s="22">
        <v>0.17319999999999999</v>
      </c>
      <c r="AE719" s="15"/>
      <c r="AF719" s="22">
        <f t="shared" si="94"/>
        <v>6.5</v>
      </c>
      <c r="AG719" s="22">
        <f t="shared" si="95"/>
        <v>1.55</v>
      </c>
      <c r="AH719" s="20"/>
      <c r="AI719" s="21"/>
      <c r="AJ719">
        <v>17.398213779999999</v>
      </c>
      <c r="AK719" s="22">
        <v>100</v>
      </c>
      <c r="AL719">
        <v>21.060451019999999</v>
      </c>
      <c r="AM719" s="22">
        <v>2</v>
      </c>
      <c r="AN719">
        <v>398.46150710000001</v>
      </c>
      <c r="AO719">
        <v>4.338570561</v>
      </c>
      <c r="AP719" s="22">
        <v>2</v>
      </c>
      <c r="AQ719">
        <v>0</v>
      </c>
      <c r="AR719">
        <v>65.325726020000005</v>
      </c>
      <c r="AS719" s="25" t="s">
        <v>249</v>
      </c>
      <c r="AU719" t="s">
        <v>275</v>
      </c>
      <c r="AV719" s="21"/>
      <c r="AW719" s="21"/>
      <c r="AX719" s="75"/>
      <c r="AZ719" s="16"/>
      <c r="BA719">
        <v>4.8</v>
      </c>
      <c r="BB719">
        <v>3.94</v>
      </c>
      <c r="BC719">
        <v>3.19</v>
      </c>
      <c r="BD719" s="22"/>
      <c r="BE719" s="22"/>
      <c r="BF719">
        <v>7.34</v>
      </c>
      <c r="BG719" s="77">
        <v>39605.430555555555</v>
      </c>
      <c r="BH719" s="21" t="s">
        <v>309</v>
      </c>
      <c r="BI719">
        <v>29.27</v>
      </c>
      <c r="BJ719" s="25" t="s">
        <v>281</v>
      </c>
      <c r="BK719" s="15"/>
      <c r="BL719" s="19"/>
      <c r="BM719" s="15"/>
      <c r="BN719" s="15"/>
      <c r="BO719" s="22"/>
      <c r="BP719" s="22"/>
      <c r="BQ719" t="s">
        <v>306</v>
      </c>
      <c r="BR719" s="16">
        <v>62</v>
      </c>
      <c r="BT719" s="16">
        <v>4.6500000000000004</v>
      </c>
      <c r="BU719" s="65"/>
      <c r="BV719">
        <v>23</v>
      </c>
    </row>
    <row r="720" spans="1:74">
      <c r="A720" s="19" t="s">
        <v>269</v>
      </c>
      <c r="B720" s="19">
        <v>1</v>
      </c>
      <c r="C720" t="s">
        <v>260</v>
      </c>
      <c r="D720">
        <v>1</v>
      </c>
      <c r="E720" s="15"/>
      <c r="F720" t="s">
        <v>284</v>
      </c>
      <c r="G720" t="s">
        <v>312</v>
      </c>
      <c r="H720" t="s">
        <v>243</v>
      </c>
      <c r="I720" s="17">
        <f t="shared" si="89"/>
        <v>54.314120000000003</v>
      </c>
      <c r="J720" s="18">
        <f t="shared" si="90"/>
        <v>9.9721600000000006</v>
      </c>
      <c r="L720" s="73" t="s">
        <v>274</v>
      </c>
      <c r="M720">
        <v>6</v>
      </c>
      <c r="N720" s="19"/>
      <c r="O720" s="19"/>
      <c r="P720">
        <v>14</v>
      </c>
      <c r="Q720" s="21" t="s">
        <v>245</v>
      </c>
      <c r="R720" s="15">
        <v>144</v>
      </c>
      <c r="S720" s="22"/>
      <c r="T720" s="22"/>
      <c r="U720" s="76"/>
      <c r="V720">
        <v>2.882352941176471E-2</v>
      </c>
      <c r="W720" s="43" t="s">
        <v>212</v>
      </c>
      <c r="X720" s="72"/>
      <c r="Y720" s="16">
        <f t="shared" si="96"/>
        <v>12.4</v>
      </c>
      <c r="Z720" s="16">
        <f t="shared" si="91"/>
        <v>28.9</v>
      </c>
      <c r="AA720" s="16">
        <f t="shared" si="92"/>
        <v>58.7</v>
      </c>
      <c r="AB720" s="22">
        <f t="shared" si="93"/>
        <v>1.74</v>
      </c>
      <c r="AC720" s="15"/>
      <c r="AD720" s="22">
        <v>0.17319999999999999</v>
      </c>
      <c r="AE720" s="15"/>
      <c r="AF720" s="22">
        <f t="shared" si="94"/>
        <v>6.5</v>
      </c>
      <c r="AG720" s="22">
        <f t="shared" si="95"/>
        <v>1.55</v>
      </c>
      <c r="AH720" s="20"/>
      <c r="AI720" s="21"/>
      <c r="AJ720">
        <v>16.384733929999999</v>
      </c>
      <c r="AK720" s="22">
        <v>100</v>
      </c>
      <c r="AL720">
        <v>20.047748210000002</v>
      </c>
      <c r="AM720" s="22">
        <v>2</v>
      </c>
      <c r="AN720">
        <v>308.47738520000001</v>
      </c>
      <c r="AO720">
        <v>3.6284637960000001</v>
      </c>
      <c r="AP720" s="22">
        <v>2</v>
      </c>
      <c r="AQ720">
        <v>0</v>
      </c>
      <c r="AR720">
        <v>68.62780893</v>
      </c>
      <c r="AS720" s="25" t="s">
        <v>249</v>
      </c>
      <c r="AU720" t="s">
        <v>275</v>
      </c>
      <c r="AV720" s="21"/>
      <c r="AW720" s="21"/>
      <c r="AX720" s="75"/>
      <c r="AZ720" s="16"/>
      <c r="BA720">
        <v>4.8</v>
      </c>
      <c r="BB720">
        <v>3.94</v>
      </c>
      <c r="BC720">
        <v>3.19</v>
      </c>
      <c r="BD720" s="22"/>
      <c r="BE720" s="22"/>
      <c r="BF720">
        <v>7.34</v>
      </c>
      <c r="BG720" s="77">
        <v>39605.430555555555</v>
      </c>
      <c r="BH720" s="21" t="s">
        <v>309</v>
      </c>
      <c r="BI720">
        <v>29.27</v>
      </c>
      <c r="BJ720" s="25" t="s">
        <v>281</v>
      </c>
      <c r="BK720" s="15"/>
      <c r="BL720" s="19"/>
      <c r="BM720" s="15"/>
      <c r="BN720" s="15"/>
      <c r="BO720" s="22"/>
      <c r="BP720" s="22"/>
      <c r="BQ720" t="s">
        <v>306</v>
      </c>
      <c r="BR720" s="16">
        <v>62</v>
      </c>
      <c r="BT720" s="16">
        <v>4.6500000000000004</v>
      </c>
      <c r="BU720" s="65"/>
      <c r="BV720">
        <v>23</v>
      </c>
    </row>
    <row r="721" spans="1:74">
      <c r="A721" s="19" t="s">
        <v>269</v>
      </c>
      <c r="B721" s="19">
        <v>1</v>
      </c>
      <c r="C721" t="s">
        <v>260</v>
      </c>
      <c r="D721">
        <v>1</v>
      </c>
      <c r="E721" s="15"/>
      <c r="F721" t="s">
        <v>284</v>
      </c>
      <c r="G721" t="s">
        <v>312</v>
      </c>
      <c r="H721" t="s">
        <v>243</v>
      </c>
      <c r="I721" s="17">
        <f t="shared" si="89"/>
        <v>54.314120000000003</v>
      </c>
      <c r="J721" s="18">
        <f t="shared" si="90"/>
        <v>9.9721600000000006</v>
      </c>
      <c r="L721" s="73" t="s">
        <v>274</v>
      </c>
      <c r="M721">
        <v>7</v>
      </c>
      <c r="N721" s="19"/>
      <c r="O721" s="19"/>
      <c r="P721">
        <v>4.4000000000000004</v>
      </c>
      <c r="Q721" s="21" t="s">
        <v>245</v>
      </c>
      <c r="R721" s="15">
        <v>144</v>
      </c>
      <c r="S721" s="22"/>
      <c r="T721" s="22"/>
      <c r="U721" s="76"/>
      <c r="V721">
        <v>4.6117647058823534E-2</v>
      </c>
      <c r="W721" s="43" t="s">
        <v>212</v>
      </c>
      <c r="X721" s="72"/>
      <c r="Y721" s="16">
        <f t="shared" si="96"/>
        <v>12.4</v>
      </c>
      <c r="Z721" s="16">
        <f t="shared" si="91"/>
        <v>28.9</v>
      </c>
      <c r="AA721" s="16">
        <f t="shared" si="92"/>
        <v>58.7</v>
      </c>
      <c r="AB721" s="22">
        <f t="shared" si="93"/>
        <v>1.74</v>
      </c>
      <c r="AC721" s="15"/>
      <c r="AD721" s="22">
        <v>0.17319999999999999</v>
      </c>
      <c r="AE721" s="15"/>
      <c r="AF721" s="22">
        <f t="shared" si="94"/>
        <v>6.5</v>
      </c>
      <c r="AG721" s="22">
        <f t="shared" si="95"/>
        <v>1.55</v>
      </c>
      <c r="AH721" s="20"/>
      <c r="AI721" s="21"/>
      <c r="AJ721">
        <v>16.774279740000001</v>
      </c>
      <c r="AK721" s="22">
        <v>100</v>
      </c>
      <c r="AL721">
        <v>20.11404314</v>
      </c>
      <c r="AM721" s="22">
        <v>2</v>
      </c>
      <c r="AN721">
        <v>329.654493</v>
      </c>
      <c r="AO721">
        <v>3.6283428529999999</v>
      </c>
      <c r="AP721" s="22">
        <v>2</v>
      </c>
      <c r="AQ721">
        <v>0</v>
      </c>
      <c r="AR721">
        <v>67.957938560000002</v>
      </c>
      <c r="AS721" s="25" t="s">
        <v>249</v>
      </c>
      <c r="AU721" t="s">
        <v>275</v>
      </c>
      <c r="AV721" s="21"/>
      <c r="AW721" s="21"/>
      <c r="AX721" s="75"/>
      <c r="AZ721" s="16"/>
      <c r="BA721">
        <v>4.8</v>
      </c>
      <c r="BB721">
        <v>3.94</v>
      </c>
      <c r="BC721">
        <v>3.19</v>
      </c>
      <c r="BD721" s="22"/>
      <c r="BE721" s="22"/>
      <c r="BF721">
        <v>7.34</v>
      </c>
      <c r="BG721" s="77">
        <v>39605.430555555555</v>
      </c>
      <c r="BH721" s="21" t="s">
        <v>309</v>
      </c>
      <c r="BI721">
        <v>29.27</v>
      </c>
      <c r="BJ721" s="25" t="s">
        <v>281</v>
      </c>
      <c r="BK721" s="15"/>
      <c r="BL721" s="19"/>
      <c r="BM721" s="15"/>
      <c r="BN721" s="15"/>
      <c r="BO721" s="22"/>
      <c r="BP721" s="22"/>
      <c r="BQ721" t="s">
        <v>306</v>
      </c>
      <c r="BR721" s="16">
        <v>62</v>
      </c>
      <c r="BT721" s="16">
        <v>4.6500000000000004</v>
      </c>
      <c r="BU721" s="65"/>
      <c r="BV721">
        <v>23</v>
      </c>
    </row>
    <row r="722" spans="1:74">
      <c r="A722" s="19" t="s">
        <v>269</v>
      </c>
      <c r="B722" s="19">
        <v>1</v>
      </c>
      <c r="C722" t="s">
        <v>260</v>
      </c>
      <c r="D722">
        <v>1</v>
      </c>
      <c r="E722" s="15"/>
      <c r="F722" t="s">
        <v>284</v>
      </c>
      <c r="G722" t="s">
        <v>312</v>
      </c>
      <c r="H722" t="s">
        <v>243</v>
      </c>
      <c r="I722" s="17">
        <f t="shared" si="89"/>
        <v>54.314120000000003</v>
      </c>
      <c r="J722" s="18">
        <f t="shared" si="90"/>
        <v>9.9721600000000006</v>
      </c>
      <c r="L722" s="73" t="s">
        <v>274</v>
      </c>
      <c r="M722">
        <v>8</v>
      </c>
      <c r="N722" s="19"/>
      <c r="O722" s="19"/>
      <c r="P722">
        <v>4.5999999999999996</v>
      </c>
      <c r="Q722" s="21" t="s">
        <v>245</v>
      </c>
      <c r="R722" s="15">
        <v>144</v>
      </c>
      <c r="S722" s="22"/>
      <c r="T722" s="22"/>
      <c r="U722" s="76"/>
      <c r="V722">
        <v>3.1294117647058826E-2</v>
      </c>
      <c r="W722" s="43" t="s">
        <v>212</v>
      </c>
      <c r="X722" s="72"/>
      <c r="Y722" s="16">
        <f t="shared" si="96"/>
        <v>12.4</v>
      </c>
      <c r="Z722" s="16">
        <f t="shared" si="91"/>
        <v>28.9</v>
      </c>
      <c r="AA722" s="16">
        <f t="shared" si="92"/>
        <v>58.7</v>
      </c>
      <c r="AB722" s="22">
        <f t="shared" si="93"/>
        <v>1.74</v>
      </c>
      <c r="AC722" s="15"/>
      <c r="AD722" s="22">
        <v>0.17319999999999999</v>
      </c>
      <c r="AE722" s="15"/>
      <c r="AF722" s="22">
        <f t="shared" si="94"/>
        <v>6.5</v>
      </c>
      <c r="AG722" s="22">
        <f t="shared" si="95"/>
        <v>1.55</v>
      </c>
      <c r="AH722" s="20"/>
      <c r="AI722" s="21"/>
      <c r="AJ722">
        <v>17.22577725</v>
      </c>
      <c r="AK722" s="22">
        <v>100</v>
      </c>
      <c r="AL722">
        <v>20.430945210000001</v>
      </c>
      <c r="AM722" s="22">
        <v>2</v>
      </c>
      <c r="AN722">
        <v>347.52378399999998</v>
      </c>
      <c r="AO722">
        <v>3.7633643499999998</v>
      </c>
      <c r="AP722" s="22">
        <v>2</v>
      </c>
      <c r="AQ722">
        <v>0</v>
      </c>
      <c r="AR722">
        <v>65.825493109999996</v>
      </c>
      <c r="AS722" s="25" t="s">
        <v>249</v>
      </c>
      <c r="AU722" t="s">
        <v>275</v>
      </c>
      <c r="AV722" s="21"/>
      <c r="AW722" s="21"/>
      <c r="AX722" s="75"/>
      <c r="AZ722" s="16"/>
      <c r="BA722">
        <v>4.8</v>
      </c>
      <c r="BB722">
        <v>3.94</v>
      </c>
      <c r="BC722">
        <v>3.19</v>
      </c>
      <c r="BD722" s="22"/>
      <c r="BE722" s="22"/>
      <c r="BF722">
        <v>7.34</v>
      </c>
      <c r="BG722" s="77">
        <v>39605.430555555555</v>
      </c>
      <c r="BH722" s="21" t="s">
        <v>309</v>
      </c>
      <c r="BI722">
        <v>29.27</v>
      </c>
      <c r="BJ722" s="25" t="s">
        <v>281</v>
      </c>
      <c r="BK722" s="15"/>
      <c r="BL722" s="19"/>
      <c r="BM722" s="15"/>
      <c r="BN722" s="15"/>
      <c r="BO722" s="22"/>
      <c r="BP722" s="22"/>
      <c r="BQ722" t="s">
        <v>306</v>
      </c>
      <c r="BR722" s="16">
        <v>62</v>
      </c>
      <c r="BT722" s="16">
        <v>4.6500000000000004</v>
      </c>
      <c r="BU722" s="65"/>
      <c r="BV722">
        <v>23</v>
      </c>
    </row>
    <row r="723" spans="1:74">
      <c r="A723" s="19" t="s">
        <v>269</v>
      </c>
      <c r="B723" s="19">
        <v>1</v>
      </c>
      <c r="C723" t="s">
        <v>260</v>
      </c>
      <c r="D723">
        <v>1</v>
      </c>
      <c r="E723" s="15"/>
      <c r="F723" t="s">
        <v>284</v>
      </c>
      <c r="G723" t="s">
        <v>312</v>
      </c>
      <c r="H723" t="s">
        <v>242</v>
      </c>
      <c r="I723" s="17">
        <f t="shared" si="89"/>
        <v>54.314120000000003</v>
      </c>
      <c r="J723" s="18">
        <f t="shared" si="90"/>
        <v>9.9721600000000006</v>
      </c>
      <c r="L723" s="73" t="s">
        <v>274</v>
      </c>
      <c r="M723">
        <v>1</v>
      </c>
      <c r="N723" s="19"/>
      <c r="O723" s="19"/>
      <c r="P723">
        <v>3.4</v>
      </c>
      <c r="Q723" s="21" t="s">
        <v>245</v>
      </c>
      <c r="R723" s="15">
        <v>144</v>
      </c>
      <c r="S723" s="22"/>
      <c r="T723" s="22"/>
      <c r="U723" s="76"/>
      <c r="V723">
        <v>0.63082352941176467</v>
      </c>
      <c r="W723" s="43" t="s">
        <v>212</v>
      </c>
      <c r="X723" s="72"/>
      <c r="Y723" s="16">
        <f t="shared" si="96"/>
        <v>12.4</v>
      </c>
      <c r="Z723" s="16">
        <f t="shared" si="91"/>
        <v>28.9</v>
      </c>
      <c r="AA723" s="16">
        <f t="shared" si="92"/>
        <v>58.7</v>
      </c>
      <c r="AB723" s="22">
        <f t="shared" si="93"/>
        <v>1.74</v>
      </c>
      <c r="AC723" s="15"/>
      <c r="AD723" s="22">
        <v>0.17319999999999999</v>
      </c>
      <c r="AE723" s="15"/>
      <c r="AF723" s="22">
        <f t="shared" si="94"/>
        <v>6.5</v>
      </c>
      <c r="AG723" s="22">
        <f t="shared" si="95"/>
        <v>1.55</v>
      </c>
      <c r="AH723" s="20"/>
      <c r="AI723" s="21"/>
      <c r="AJ723">
        <v>19.673642860000001</v>
      </c>
      <c r="AK723" s="22">
        <v>100</v>
      </c>
      <c r="AL723">
        <v>23.228909519999998</v>
      </c>
      <c r="AM723" s="22">
        <v>2</v>
      </c>
      <c r="AN723">
        <v>778.5524762</v>
      </c>
      <c r="AO723">
        <v>5.2772966669999999</v>
      </c>
      <c r="AP723" s="22">
        <v>2</v>
      </c>
      <c r="AQ723">
        <v>0</v>
      </c>
      <c r="AR723">
        <v>64.704899999999995</v>
      </c>
      <c r="AS723" s="25" t="s">
        <v>249</v>
      </c>
      <c r="AU723" t="s">
        <v>275</v>
      </c>
      <c r="AV723" s="21"/>
      <c r="AW723" s="21"/>
      <c r="AX723" s="75"/>
      <c r="AZ723" s="16"/>
      <c r="BA723">
        <v>4.8</v>
      </c>
      <c r="BB723">
        <v>3.94</v>
      </c>
      <c r="BC723">
        <v>3.19</v>
      </c>
      <c r="BD723" s="22"/>
      <c r="BE723" s="22"/>
      <c r="BF723">
        <v>7.34</v>
      </c>
      <c r="BG723" s="77">
        <v>39605.4375</v>
      </c>
      <c r="BH723" s="21" t="s">
        <v>309</v>
      </c>
      <c r="BI723">
        <v>29.27</v>
      </c>
      <c r="BJ723" s="25" t="s">
        <v>281</v>
      </c>
      <c r="BK723" s="15"/>
      <c r="BL723" s="19"/>
      <c r="BM723" s="15"/>
      <c r="BN723" s="15"/>
      <c r="BO723" s="22"/>
      <c r="BP723" s="22"/>
      <c r="BQ723" t="s">
        <v>306</v>
      </c>
      <c r="BR723" s="16">
        <v>62</v>
      </c>
      <c r="BT723" s="16">
        <v>4.6500000000000004</v>
      </c>
      <c r="BU723" s="65"/>
      <c r="BV723">
        <v>23</v>
      </c>
    </row>
    <row r="724" spans="1:74">
      <c r="A724" s="19" t="s">
        <v>269</v>
      </c>
      <c r="B724" s="19">
        <v>1</v>
      </c>
      <c r="C724" t="s">
        <v>260</v>
      </c>
      <c r="D724">
        <v>1</v>
      </c>
      <c r="E724" s="15"/>
      <c r="F724" t="s">
        <v>284</v>
      </c>
      <c r="G724" t="s">
        <v>312</v>
      </c>
      <c r="H724" t="s">
        <v>242</v>
      </c>
      <c r="I724" s="17">
        <f t="shared" si="89"/>
        <v>54.314120000000003</v>
      </c>
      <c r="J724" s="18">
        <f t="shared" si="90"/>
        <v>9.9721600000000006</v>
      </c>
      <c r="L724" s="73" t="s">
        <v>274</v>
      </c>
      <c r="M724">
        <v>2</v>
      </c>
      <c r="N724" s="19"/>
      <c r="O724" s="19"/>
      <c r="P724">
        <v>5.6</v>
      </c>
      <c r="Q724" s="21" t="s">
        <v>245</v>
      </c>
      <c r="R724" s="15">
        <v>144</v>
      </c>
      <c r="S724" s="22"/>
      <c r="T724" s="22"/>
      <c r="U724" s="76"/>
      <c r="V724">
        <v>0.28823529411764703</v>
      </c>
      <c r="W724" s="43" t="s">
        <v>212</v>
      </c>
      <c r="X724" s="72"/>
      <c r="Y724" s="16">
        <f t="shared" si="96"/>
        <v>12.4</v>
      </c>
      <c r="Z724" s="16">
        <f t="shared" si="91"/>
        <v>28.9</v>
      </c>
      <c r="AA724" s="16">
        <f t="shared" si="92"/>
        <v>58.7</v>
      </c>
      <c r="AB724" s="22">
        <f t="shared" si="93"/>
        <v>1.74</v>
      </c>
      <c r="AC724" s="15"/>
      <c r="AD724" s="22">
        <v>0.17319999999999999</v>
      </c>
      <c r="AE724" s="15"/>
      <c r="AF724" s="22">
        <f t="shared" si="94"/>
        <v>6.5</v>
      </c>
      <c r="AG724" s="22">
        <f t="shared" si="95"/>
        <v>1.55</v>
      </c>
      <c r="AH724" s="20"/>
      <c r="AI724" s="21"/>
      <c r="AJ724">
        <v>19.265101820000002</v>
      </c>
      <c r="AK724" s="22">
        <v>100</v>
      </c>
      <c r="AL724">
        <v>24.02646545</v>
      </c>
      <c r="AM724" s="22">
        <v>2</v>
      </c>
      <c r="AN724">
        <v>582.21090549999997</v>
      </c>
      <c r="AO724">
        <v>5.6329896359999996</v>
      </c>
      <c r="AP724" s="22">
        <v>2</v>
      </c>
      <c r="AQ724">
        <v>0</v>
      </c>
      <c r="AR724">
        <v>58.252929090000002</v>
      </c>
      <c r="AS724" s="25" t="s">
        <v>249</v>
      </c>
      <c r="AU724" t="s">
        <v>275</v>
      </c>
      <c r="AV724" s="21"/>
      <c r="AW724" s="21"/>
      <c r="AX724" s="75"/>
      <c r="AZ724" s="16"/>
      <c r="BA724">
        <v>4.8</v>
      </c>
      <c r="BB724">
        <v>3.94</v>
      </c>
      <c r="BC724">
        <v>3.19</v>
      </c>
      <c r="BD724" s="22"/>
      <c r="BE724" s="22"/>
      <c r="BF724">
        <v>7.34</v>
      </c>
      <c r="BG724" s="77">
        <v>39605.4375</v>
      </c>
      <c r="BH724" s="21" t="s">
        <v>309</v>
      </c>
      <c r="BI724">
        <v>29.27</v>
      </c>
      <c r="BJ724" s="25" t="s">
        <v>281</v>
      </c>
      <c r="BK724" s="15"/>
      <c r="BL724" s="19"/>
      <c r="BM724" s="15"/>
      <c r="BN724" s="15"/>
      <c r="BO724" s="22"/>
      <c r="BP724" s="22"/>
      <c r="BQ724" t="s">
        <v>306</v>
      </c>
      <c r="BR724" s="16">
        <v>62</v>
      </c>
      <c r="BT724" s="16">
        <v>4.6500000000000004</v>
      </c>
      <c r="BU724" s="65"/>
      <c r="BV724">
        <v>23</v>
      </c>
    </row>
    <row r="725" spans="1:74">
      <c r="A725" s="19" t="s">
        <v>269</v>
      </c>
      <c r="B725" s="19">
        <v>1</v>
      </c>
      <c r="C725" t="s">
        <v>260</v>
      </c>
      <c r="D725">
        <v>1</v>
      </c>
      <c r="E725" s="15"/>
      <c r="F725" t="s">
        <v>284</v>
      </c>
      <c r="G725" t="s">
        <v>312</v>
      </c>
      <c r="H725" t="s">
        <v>242</v>
      </c>
      <c r="I725" s="17">
        <f t="shared" si="89"/>
        <v>54.314120000000003</v>
      </c>
      <c r="J725" s="18">
        <f t="shared" si="90"/>
        <v>9.9721600000000006</v>
      </c>
      <c r="L725" s="73" t="s">
        <v>274</v>
      </c>
      <c r="M725">
        <v>3</v>
      </c>
      <c r="N725" s="19"/>
      <c r="O725" s="19"/>
      <c r="P725">
        <v>12.8</v>
      </c>
      <c r="Q725" s="21" t="s">
        <v>245</v>
      </c>
      <c r="R725" s="15">
        <v>144</v>
      </c>
      <c r="S725" s="22"/>
      <c r="T725" s="22"/>
      <c r="U725" s="76"/>
      <c r="V725">
        <v>8.1529411764705892E-2</v>
      </c>
      <c r="W725" s="43" t="s">
        <v>212</v>
      </c>
      <c r="X725" s="72"/>
      <c r="Y725" s="16">
        <f t="shared" si="96"/>
        <v>12.4</v>
      </c>
      <c r="Z725" s="16">
        <f t="shared" si="91"/>
        <v>28.9</v>
      </c>
      <c r="AA725" s="16">
        <f t="shared" si="92"/>
        <v>58.7</v>
      </c>
      <c r="AB725" s="22">
        <f t="shared" si="93"/>
        <v>1.74</v>
      </c>
      <c r="AC725" s="15"/>
      <c r="AD725" s="22">
        <v>0.17319999999999999</v>
      </c>
      <c r="AE725" s="15"/>
      <c r="AF725" s="22">
        <f t="shared" si="94"/>
        <v>6.5</v>
      </c>
      <c r="AG725" s="22">
        <f t="shared" si="95"/>
        <v>1.55</v>
      </c>
      <c r="AH725" s="20"/>
      <c r="AI725" s="21"/>
      <c r="AJ725">
        <v>15.723856059999999</v>
      </c>
      <c r="AK725" s="22">
        <v>100</v>
      </c>
      <c r="AL725">
        <v>20.006434850000002</v>
      </c>
      <c r="AM725" s="22">
        <v>2</v>
      </c>
      <c r="AN725">
        <v>289.13000069999998</v>
      </c>
      <c r="AO725">
        <v>4.1458174239999996</v>
      </c>
      <c r="AP725" s="22">
        <v>2</v>
      </c>
      <c r="AQ725">
        <v>0</v>
      </c>
      <c r="AR725">
        <v>72.194416669999995</v>
      </c>
      <c r="AS725" s="25" t="s">
        <v>249</v>
      </c>
      <c r="AU725" t="s">
        <v>275</v>
      </c>
      <c r="AV725" s="21"/>
      <c r="AW725" s="21"/>
      <c r="AX725" s="75"/>
      <c r="AZ725" s="16"/>
      <c r="BA725">
        <v>4.8</v>
      </c>
      <c r="BB725">
        <v>3.94</v>
      </c>
      <c r="BC725">
        <v>3.19</v>
      </c>
      <c r="BD725" s="22"/>
      <c r="BE725" s="22"/>
      <c r="BF725">
        <v>7.34</v>
      </c>
      <c r="BG725" s="77">
        <v>39605.4375</v>
      </c>
      <c r="BH725" s="21" t="s">
        <v>309</v>
      </c>
      <c r="BI725">
        <v>29.27</v>
      </c>
      <c r="BJ725" s="25" t="s">
        <v>281</v>
      </c>
      <c r="BK725" s="15"/>
      <c r="BL725" s="19"/>
      <c r="BM725" s="15"/>
      <c r="BN725" s="15"/>
      <c r="BO725" s="22"/>
      <c r="BP725" s="22"/>
      <c r="BQ725" t="s">
        <v>306</v>
      </c>
      <c r="BR725" s="16">
        <v>62</v>
      </c>
      <c r="BT725" s="16">
        <v>4.6500000000000004</v>
      </c>
      <c r="BU725" s="65"/>
      <c r="BV725">
        <v>23</v>
      </c>
    </row>
    <row r="726" spans="1:74">
      <c r="A726" s="19" t="s">
        <v>269</v>
      </c>
      <c r="B726" s="19">
        <v>1</v>
      </c>
      <c r="C726" t="s">
        <v>260</v>
      </c>
      <c r="D726">
        <v>1</v>
      </c>
      <c r="E726" s="15"/>
      <c r="F726" t="s">
        <v>284</v>
      </c>
      <c r="G726" t="s">
        <v>312</v>
      </c>
      <c r="H726" t="s">
        <v>242</v>
      </c>
      <c r="I726" s="17">
        <f t="shared" si="89"/>
        <v>54.314120000000003</v>
      </c>
      <c r="J726" s="18">
        <f t="shared" si="90"/>
        <v>9.9721600000000006</v>
      </c>
      <c r="L726" s="73" t="s">
        <v>274</v>
      </c>
      <c r="M726">
        <v>4</v>
      </c>
      <c r="N726" s="19"/>
      <c r="O726" s="19"/>
      <c r="P726">
        <v>5.7</v>
      </c>
      <c r="Q726" s="21" t="s">
        <v>245</v>
      </c>
      <c r="R726" s="15">
        <v>144</v>
      </c>
      <c r="S726" s="22"/>
      <c r="T726" s="22"/>
      <c r="U726" s="76"/>
      <c r="V726">
        <v>5.8470588235294108E-2</v>
      </c>
      <c r="W726" s="43" t="s">
        <v>212</v>
      </c>
      <c r="X726" s="72"/>
      <c r="Y726" s="16">
        <f t="shared" si="96"/>
        <v>12.4</v>
      </c>
      <c r="Z726" s="16">
        <f t="shared" si="91"/>
        <v>28.9</v>
      </c>
      <c r="AA726" s="16">
        <f t="shared" si="92"/>
        <v>58.7</v>
      </c>
      <c r="AB726" s="22">
        <f t="shared" si="93"/>
        <v>1.74</v>
      </c>
      <c r="AC726" s="15"/>
      <c r="AD726" s="22">
        <v>0.17319999999999999</v>
      </c>
      <c r="AE726" s="15"/>
      <c r="AF726" s="22">
        <f t="shared" si="94"/>
        <v>6.5</v>
      </c>
      <c r="AG726" s="22">
        <f t="shared" si="95"/>
        <v>1.55</v>
      </c>
      <c r="AH726" s="20"/>
      <c r="AI726" s="21"/>
      <c r="AJ726">
        <v>16.846158429999999</v>
      </c>
      <c r="AK726" s="22">
        <v>100</v>
      </c>
      <c r="AL726">
        <v>20.376668070000001</v>
      </c>
      <c r="AM726" s="22">
        <v>2</v>
      </c>
      <c r="AN726">
        <v>386.36142219999999</v>
      </c>
      <c r="AO726">
        <v>4.1753775299999996</v>
      </c>
      <c r="AP726" s="22">
        <v>2</v>
      </c>
      <c r="AQ726">
        <v>0</v>
      </c>
      <c r="AR726">
        <v>68.222860839999996</v>
      </c>
      <c r="AS726" s="25" t="s">
        <v>249</v>
      </c>
      <c r="AU726" t="s">
        <v>275</v>
      </c>
      <c r="AV726" s="21"/>
      <c r="AW726" s="21"/>
      <c r="AX726" s="75"/>
      <c r="AZ726" s="16"/>
      <c r="BA726">
        <v>4.8</v>
      </c>
      <c r="BB726">
        <v>3.94</v>
      </c>
      <c r="BC726">
        <v>3.19</v>
      </c>
      <c r="BD726" s="22"/>
      <c r="BE726" s="22"/>
      <c r="BF726">
        <v>7.34</v>
      </c>
      <c r="BG726" s="77">
        <v>39605.4375</v>
      </c>
      <c r="BH726" s="21" t="s">
        <v>309</v>
      </c>
      <c r="BI726">
        <v>29.27</v>
      </c>
      <c r="BJ726" s="25" t="s">
        <v>281</v>
      </c>
      <c r="BK726" s="15"/>
      <c r="BL726" s="19"/>
      <c r="BM726" s="15"/>
      <c r="BN726" s="15"/>
      <c r="BO726" s="22"/>
      <c r="BP726" s="22"/>
      <c r="BQ726" t="s">
        <v>306</v>
      </c>
      <c r="BR726" s="16">
        <v>62</v>
      </c>
      <c r="BT726" s="16">
        <v>4.6500000000000004</v>
      </c>
      <c r="BU726" s="65"/>
      <c r="BV726">
        <v>23</v>
      </c>
    </row>
    <row r="727" spans="1:74">
      <c r="A727" s="19" t="s">
        <v>269</v>
      </c>
      <c r="B727" s="19">
        <v>1</v>
      </c>
      <c r="C727" t="s">
        <v>260</v>
      </c>
      <c r="D727">
        <v>1</v>
      </c>
      <c r="E727" s="15"/>
      <c r="F727" t="s">
        <v>284</v>
      </c>
      <c r="G727" t="s">
        <v>312</v>
      </c>
      <c r="H727" t="s">
        <v>242</v>
      </c>
      <c r="I727" s="17">
        <f t="shared" si="89"/>
        <v>54.314120000000003</v>
      </c>
      <c r="J727" s="18">
        <f t="shared" si="90"/>
        <v>9.9721600000000006</v>
      </c>
      <c r="L727" s="73" t="s">
        <v>274</v>
      </c>
      <c r="M727">
        <v>5</v>
      </c>
      <c r="N727" s="19"/>
      <c r="O727" s="19"/>
      <c r="P727">
        <v>4.8</v>
      </c>
      <c r="Q727" s="21" t="s">
        <v>245</v>
      </c>
      <c r="R727" s="15">
        <v>144</v>
      </c>
      <c r="S727" s="22"/>
      <c r="T727" s="22"/>
      <c r="U727" s="76"/>
      <c r="V727">
        <v>0.12517647058823531</v>
      </c>
      <c r="W727" s="43" t="s">
        <v>212</v>
      </c>
      <c r="X727" s="72"/>
      <c r="Y727" s="16">
        <f t="shared" si="96"/>
        <v>12.4</v>
      </c>
      <c r="Z727" s="16">
        <f t="shared" si="91"/>
        <v>28.9</v>
      </c>
      <c r="AA727" s="16">
        <f t="shared" si="92"/>
        <v>58.7</v>
      </c>
      <c r="AB727" s="22">
        <f t="shared" si="93"/>
        <v>1.74</v>
      </c>
      <c r="AC727" s="15"/>
      <c r="AD727" s="22">
        <v>0.17319999999999999</v>
      </c>
      <c r="AE727" s="15"/>
      <c r="AF727" s="22">
        <f t="shared" si="94"/>
        <v>6.5</v>
      </c>
      <c r="AG727" s="22">
        <f t="shared" si="95"/>
        <v>1.55</v>
      </c>
      <c r="AH727" s="20"/>
      <c r="AI727" s="21"/>
      <c r="AJ727">
        <v>17.391335900000001</v>
      </c>
      <c r="AK727" s="22">
        <v>100</v>
      </c>
      <c r="AL727">
        <v>21.065847689999998</v>
      </c>
      <c r="AM727" s="22">
        <v>2</v>
      </c>
      <c r="AN727">
        <v>397.01534049999998</v>
      </c>
      <c r="AO727">
        <v>4.3403292310000001</v>
      </c>
      <c r="AP727" s="22">
        <v>2</v>
      </c>
      <c r="AQ727">
        <v>0</v>
      </c>
      <c r="AR727">
        <v>65.313623079999999</v>
      </c>
      <c r="AS727" s="25" t="s">
        <v>249</v>
      </c>
      <c r="AU727" t="s">
        <v>275</v>
      </c>
      <c r="AV727" s="21"/>
      <c r="AW727" s="21"/>
      <c r="AX727" s="75"/>
      <c r="AZ727" s="16"/>
      <c r="BA727">
        <v>4.8</v>
      </c>
      <c r="BB727">
        <v>3.94</v>
      </c>
      <c r="BC727">
        <v>3.19</v>
      </c>
      <c r="BD727" s="22"/>
      <c r="BE727" s="22"/>
      <c r="BF727">
        <v>7.34</v>
      </c>
      <c r="BG727" s="77">
        <v>39605.4375</v>
      </c>
      <c r="BH727" s="21" t="s">
        <v>309</v>
      </c>
      <c r="BI727">
        <v>29.27</v>
      </c>
      <c r="BJ727" s="25" t="s">
        <v>281</v>
      </c>
      <c r="BK727" s="15"/>
      <c r="BL727" s="19"/>
      <c r="BM727" s="15"/>
      <c r="BN727" s="15"/>
      <c r="BO727" s="22"/>
      <c r="BP727" s="22"/>
      <c r="BQ727" t="s">
        <v>306</v>
      </c>
      <c r="BR727" s="16">
        <v>62</v>
      </c>
      <c r="BT727" s="16">
        <v>4.6500000000000004</v>
      </c>
      <c r="BU727" s="65"/>
      <c r="BV727">
        <v>23</v>
      </c>
    </row>
    <row r="728" spans="1:74">
      <c r="A728" s="19" t="s">
        <v>269</v>
      </c>
      <c r="B728" s="19">
        <v>1</v>
      </c>
      <c r="C728" t="s">
        <v>260</v>
      </c>
      <c r="D728">
        <v>1</v>
      </c>
      <c r="E728" s="15"/>
      <c r="F728" t="s">
        <v>284</v>
      </c>
      <c r="G728" t="s">
        <v>312</v>
      </c>
      <c r="H728" t="s">
        <v>242</v>
      </c>
      <c r="I728" s="17">
        <f t="shared" si="89"/>
        <v>54.314120000000003</v>
      </c>
      <c r="J728" s="18">
        <f t="shared" si="90"/>
        <v>9.9721600000000006</v>
      </c>
      <c r="L728" s="73" t="s">
        <v>274</v>
      </c>
      <c r="M728">
        <v>6</v>
      </c>
      <c r="N728" s="19"/>
      <c r="O728" s="19"/>
      <c r="P728">
        <v>14.1</v>
      </c>
      <c r="Q728" s="21" t="s">
        <v>245</v>
      </c>
      <c r="R728" s="15">
        <v>144</v>
      </c>
      <c r="S728" s="22"/>
      <c r="T728" s="22"/>
      <c r="U728" s="76"/>
      <c r="V728">
        <v>3.4588235294117649E-2</v>
      </c>
      <c r="W728" s="43" t="s">
        <v>212</v>
      </c>
      <c r="X728" s="72"/>
      <c r="Y728" s="16">
        <f t="shared" si="96"/>
        <v>12.4</v>
      </c>
      <c r="Z728" s="16">
        <f t="shared" si="91"/>
        <v>28.9</v>
      </c>
      <c r="AA728" s="16">
        <f t="shared" si="92"/>
        <v>58.7</v>
      </c>
      <c r="AB728" s="22">
        <f t="shared" si="93"/>
        <v>1.74</v>
      </c>
      <c r="AC728" s="15"/>
      <c r="AD728" s="22">
        <v>0.17319999999999999</v>
      </c>
      <c r="AE728" s="15"/>
      <c r="AF728" s="22">
        <f t="shared" si="94"/>
        <v>6.5</v>
      </c>
      <c r="AG728" s="22">
        <f t="shared" si="95"/>
        <v>1.55</v>
      </c>
      <c r="AH728" s="20"/>
      <c r="AI728" s="21"/>
      <c r="AJ728">
        <v>16.376294269999999</v>
      </c>
      <c r="AK728" s="22">
        <v>100</v>
      </c>
      <c r="AL728">
        <v>20.04789032</v>
      </c>
      <c r="AM728" s="22">
        <v>2</v>
      </c>
      <c r="AN728">
        <v>307.14409979999999</v>
      </c>
      <c r="AO728">
        <v>3.6271477889999999</v>
      </c>
      <c r="AP728" s="22">
        <v>2</v>
      </c>
      <c r="AQ728">
        <v>0</v>
      </c>
      <c r="AR728">
        <v>68.631185299999999</v>
      </c>
      <c r="AS728" s="25" t="s">
        <v>249</v>
      </c>
      <c r="AU728" t="s">
        <v>275</v>
      </c>
      <c r="AV728" s="21"/>
      <c r="AW728" s="21"/>
      <c r="AX728" s="75"/>
      <c r="AZ728" s="16"/>
      <c r="BA728">
        <v>4.8</v>
      </c>
      <c r="BB728">
        <v>3.94</v>
      </c>
      <c r="BC728">
        <v>3.19</v>
      </c>
      <c r="BD728" s="22"/>
      <c r="BE728" s="22"/>
      <c r="BF728">
        <v>7.34</v>
      </c>
      <c r="BG728" s="77">
        <v>39605.4375</v>
      </c>
      <c r="BH728" s="21" t="s">
        <v>309</v>
      </c>
      <c r="BI728">
        <v>29.27</v>
      </c>
      <c r="BJ728" s="25" t="s">
        <v>281</v>
      </c>
      <c r="BK728" s="15"/>
      <c r="BL728" s="19"/>
      <c r="BM728" s="15"/>
      <c r="BN728" s="15"/>
      <c r="BO728" s="22"/>
      <c r="BP728" s="22"/>
      <c r="BQ728" t="s">
        <v>306</v>
      </c>
      <c r="BR728" s="16">
        <v>62</v>
      </c>
      <c r="BT728" s="16">
        <v>4.6500000000000004</v>
      </c>
      <c r="BU728" s="65"/>
      <c r="BV728">
        <v>23</v>
      </c>
    </row>
    <row r="729" spans="1:74">
      <c r="A729" s="19" t="s">
        <v>269</v>
      </c>
      <c r="B729" s="19">
        <v>1</v>
      </c>
      <c r="C729" t="s">
        <v>260</v>
      </c>
      <c r="D729">
        <v>1</v>
      </c>
      <c r="E729" s="15"/>
      <c r="F729" t="s">
        <v>284</v>
      </c>
      <c r="G729" t="s">
        <v>312</v>
      </c>
      <c r="H729" t="s">
        <v>242</v>
      </c>
      <c r="I729" s="17">
        <f t="shared" si="89"/>
        <v>54.314120000000003</v>
      </c>
      <c r="J729" s="18">
        <f t="shared" si="90"/>
        <v>9.9721600000000006</v>
      </c>
      <c r="L729" s="73" t="s">
        <v>274</v>
      </c>
      <c r="M729">
        <v>7</v>
      </c>
      <c r="N729" s="19"/>
      <c r="O729" s="19"/>
      <c r="P729">
        <v>4.3</v>
      </c>
      <c r="Q729" s="21" t="s">
        <v>245</v>
      </c>
      <c r="R729" s="15">
        <v>144</v>
      </c>
      <c r="S729" s="22"/>
      <c r="T729" s="22"/>
      <c r="U729" s="76"/>
      <c r="V729">
        <v>8.1529411764705892E-2</v>
      </c>
      <c r="W729" s="43" t="s">
        <v>212</v>
      </c>
      <c r="X729" s="72"/>
      <c r="Y729" s="16">
        <f t="shared" si="96"/>
        <v>12.4</v>
      </c>
      <c r="Z729" s="16">
        <f t="shared" si="91"/>
        <v>28.9</v>
      </c>
      <c r="AA729" s="16">
        <f t="shared" si="92"/>
        <v>58.7</v>
      </c>
      <c r="AB729" s="22">
        <f t="shared" si="93"/>
        <v>1.74</v>
      </c>
      <c r="AC729" s="15"/>
      <c r="AD729" s="22">
        <v>0.17319999999999999</v>
      </c>
      <c r="AE729" s="15"/>
      <c r="AF729" s="22">
        <f t="shared" si="94"/>
        <v>6.5</v>
      </c>
      <c r="AG729" s="22">
        <f t="shared" si="95"/>
        <v>1.55</v>
      </c>
      <c r="AH729" s="20"/>
      <c r="AI729" s="21"/>
      <c r="AJ729">
        <v>16.767836719999998</v>
      </c>
      <c r="AK729" s="22">
        <v>100</v>
      </c>
      <c r="AL729">
        <v>20.114390490000002</v>
      </c>
      <c r="AM729" s="22">
        <v>2</v>
      </c>
      <c r="AN729">
        <v>328.50429780000002</v>
      </c>
      <c r="AO729">
        <v>3.6271386329999999</v>
      </c>
      <c r="AP729" s="22">
        <v>2</v>
      </c>
      <c r="AQ729">
        <v>0</v>
      </c>
      <c r="AR729">
        <v>67.958830820000003</v>
      </c>
      <c r="AS729" s="25" t="s">
        <v>249</v>
      </c>
      <c r="AU729" t="s">
        <v>275</v>
      </c>
      <c r="AV729" s="21"/>
      <c r="AW729" s="21"/>
      <c r="AX729" s="75"/>
      <c r="AZ729" s="16"/>
      <c r="BA729">
        <v>4.8</v>
      </c>
      <c r="BB729">
        <v>3.94</v>
      </c>
      <c r="BC729">
        <v>3.19</v>
      </c>
      <c r="BD729" s="22"/>
      <c r="BE729" s="22"/>
      <c r="BF729">
        <v>7.34</v>
      </c>
      <c r="BG729" s="77">
        <v>39605.4375</v>
      </c>
      <c r="BH729" s="21" t="s">
        <v>309</v>
      </c>
      <c r="BI729">
        <v>29.27</v>
      </c>
      <c r="BJ729" s="25" t="s">
        <v>281</v>
      </c>
      <c r="BK729" s="15"/>
      <c r="BL729" s="19"/>
      <c r="BM729" s="15"/>
      <c r="BN729" s="15"/>
      <c r="BO729" s="22"/>
      <c r="BP729" s="22"/>
      <c r="BQ729" t="s">
        <v>306</v>
      </c>
      <c r="BR729" s="16">
        <v>62</v>
      </c>
      <c r="BT729" s="16">
        <v>4.6500000000000004</v>
      </c>
      <c r="BU729" s="65"/>
      <c r="BV729">
        <v>23</v>
      </c>
    </row>
    <row r="730" spans="1:74">
      <c r="A730" s="19" t="s">
        <v>269</v>
      </c>
      <c r="B730" s="19">
        <v>1</v>
      </c>
      <c r="C730" t="s">
        <v>260</v>
      </c>
      <c r="D730">
        <v>1</v>
      </c>
      <c r="E730" s="15"/>
      <c r="F730" t="s">
        <v>284</v>
      </c>
      <c r="G730" t="s">
        <v>312</v>
      </c>
      <c r="H730" t="s">
        <v>242</v>
      </c>
      <c r="I730" s="17">
        <f t="shared" si="89"/>
        <v>54.314120000000003</v>
      </c>
      <c r="J730" s="18">
        <f t="shared" si="90"/>
        <v>9.9721600000000006</v>
      </c>
      <c r="L730" s="73" t="s">
        <v>274</v>
      </c>
      <c r="M730">
        <v>8</v>
      </c>
      <c r="N730" s="19"/>
      <c r="O730" s="19"/>
      <c r="P730">
        <v>4.5999999999999996</v>
      </c>
      <c r="Q730" s="21" t="s">
        <v>245</v>
      </c>
      <c r="R730" s="15">
        <v>144</v>
      </c>
      <c r="S730" s="22"/>
      <c r="T730" s="22"/>
      <c r="U730" s="76"/>
      <c r="V730">
        <v>8.7294117647058828E-2</v>
      </c>
      <c r="W730" s="43" t="s">
        <v>212</v>
      </c>
      <c r="X730" s="72"/>
      <c r="Y730" s="16">
        <f t="shared" si="96"/>
        <v>12.4</v>
      </c>
      <c r="Z730" s="16">
        <f t="shared" si="91"/>
        <v>28.9</v>
      </c>
      <c r="AA730" s="16">
        <f t="shared" si="92"/>
        <v>58.7</v>
      </c>
      <c r="AB730" s="22">
        <f t="shared" si="93"/>
        <v>1.74</v>
      </c>
      <c r="AC730" s="15"/>
      <c r="AD730" s="22">
        <v>0.17319999999999999</v>
      </c>
      <c r="AE730" s="15"/>
      <c r="AF730" s="22">
        <f t="shared" si="94"/>
        <v>6.5</v>
      </c>
      <c r="AG730" s="22">
        <f t="shared" si="95"/>
        <v>1.55</v>
      </c>
      <c r="AH730" s="20"/>
      <c r="AI730" s="21"/>
      <c r="AJ730">
        <v>17.221231830000001</v>
      </c>
      <c r="AK730" s="22">
        <v>100</v>
      </c>
      <c r="AL730">
        <v>20.432215020000001</v>
      </c>
      <c r="AM730" s="22">
        <v>2</v>
      </c>
      <c r="AN730">
        <v>346.52396349999998</v>
      </c>
      <c r="AO730">
        <v>3.7626668560000001</v>
      </c>
      <c r="AP730" s="22">
        <v>2</v>
      </c>
      <c r="AQ730">
        <v>0</v>
      </c>
      <c r="AR730">
        <v>65.819906610000004</v>
      </c>
      <c r="AS730" s="25" t="s">
        <v>249</v>
      </c>
      <c r="AU730" t="s">
        <v>275</v>
      </c>
      <c r="AV730" s="21"/>
      <c r="AW730" s="21"/>
      <c r="AX730" s="75"/>
      <c r="AZ730" s="16"/>
      <c r="BA730">
        <v>4.8</v>
      </c>
      <c r="BB730">
        <v>3.94</v>
      </c>
      <c r="BC730">
        <v>3.19</v>
      </c>
      <c r="BD730" s="22"/>
      <c r="BE730" s="22"/>
      <c r="BF730">
        <v>7.34</v>
      </c>
      <c r="BG730" s="77">
        <v>39605.4375</v>
      </c>
      <c r="BH730" s="21" t="s">
        <v>309</v>
      </c>
      <c r="BI730">
        <v>29.27</v>
      </c>
      <c r="BJ730" s="25" t="s">
        <v>281</v>
      </c>
      <c r="BK730" s="15"/>
      <c r="BL730" s="19"/>
      <c r="BM730" s="15"/>
      <c r="BN730" s="15"/>
      <c r="BO730" s="22"/>
      <c r="BP730" s="22"/>
      <c r="BQ730" t="s">
        <v>306</v>
      </c>
      <c r="BR730" s="16">
        <v>62</v>
      </c>
      <c r="BT730" s="16">
        <v>4.6500000000000004</v>
      </c>
      <c r="BU730" s="65"/>
      <c r="BV730">
        <v>23</v>
      </c>
    </row>
    <row r="731" spans="1:74">
      <c r="A731" s="19" t="s">
        <v>269</v>
      </c>
      <c r="B731" s="19">
        <v>1</v>
      </c>
      <c r="C731" t="s">
        <v>260</v>
      </c>
      <c r="D731">
        <v>1</v>
      </c>
      <c r="E731" s="15"/>
      <c r="F731" t="s">
        <v>284</v>
      </c>
      <c r="G731" t="s">
        <v>312</v>
      </c>
      <c r="H731" t="s">
        <v>241</v>
      </c>
      <c r="I731" s="17">
        <f t="shared" si="89"/>
        <v>54.314120000000003</v>
      </c>
      <c r="J731" s="18">
        <f t="shared" si="90"/>
        <v>9.9721600000000006</v>
      </c>
      <c r="L731" s="73" t="s">
        <v>274</v>
      </c>
      <c r="M731">
        <v>1</v>
      </c>
      <c r="N731" s="19"/>
      <c r="O731" s="19"/>
      <c r="P731">
        <v>3.6</v>
      </c>
      <c r="Q731" s="21" t="s">
        <v>245</v>
      </c>
      <c r="R731" s="15">
        <v>144</v>
      </c>
      <c r="S731" s="22"/>
      <c r="T731" s="22"/>
      <c r="U731" s="76"/>
      <c r="V731">
        <v>0.29482352941176471</v>
      </c>
      <c r="W731" s="43" t="s">
        <v>212</v>
      </c>
      <c r="X731" s="72"/>
      <c r="Y731" s="16">
        <f t="shared" si="96"/>
        <v>12.4</v>
      </c>
      <c r="Z731" s="16">
        <f t="shared" si="91"/>
        <v>28.9</v>
      </c>
      <c r="AA731" s="16">
        <f t="shared" si="92"/>
        <v>58.7</v>
      </c>
      <c r="AB731" s="22">
        <f t="shared" si="93"/>
        <v>1.74</v>
      </c>
      <c r="AC731" s="15"/>
      <c r="AD731" s="22">
        <v>0.17319999999999999</v>
      </c>
      <c r="AE731" s="15"/>
      <c r="AF731" s="22">
        <f t="shared" si="94"/>
        <v>6.5</v>
      </c>
      <c r="AG731" s="22">
        <f t="shared" si="95"/>
        <v>1.55</v>
      </c>
      <c r="AH731" s="20"/>
      <c r="AI731" s="21"/>
      <c r="AJ731">
        <v>19.759013639999999</v>
      </c>
      <c r="AK731" s="22">
        <v>100</v>
      </c>
      <c r="AL731">
        <v>23.584150000000001</v>
      </c>
      <c r="AM731" s="22">
        <v>2</v>
      </c>
      <c r="AN731">
        <v>779.17527270000005</v>
      </c>
      <c r="AO731">
        <v>5.3804177270000002</v>
      </c>
      <c r="AP731" s="22">
        <v>2</v>
      </c>
      <c r="AQ731">
        <v>0</v>
      </c>
      <c r="AR731">
        <v>64.242099999999994</v>
      </c>
      <c r="AS731" s="25" t="s">
        <v>249</v>
      </c>
      <c r="AU731" t="s">
        <v>275</v>
      </c>
      <c r="AV731" s="21"/>
      <c r="AW731" s="21"/>
      <c r="AX731" s="75"/>
      <c r="AZ731" s="16"/>
      <c r="BA731">
        <v>4.8</v>
      </c>
      <c r="BB731">
        <v>3.94</v>
      </c>
      <c r="BC731">
        <v>3.19</v>
      </c>
      <c r="BD731" s="22"/>
      <c r="BE731" s="22"/>
      <c r="BF731">
        <v>7.34</v>
      </c>
      <c r="BG731" s="77">
        <v>39605.444444444445</v>
      </c>
      <c r="BH731" s="21" t="s">
        <v>309</v>
      </c>
      <c r="BI731">
        <v>29.27</v>
      </c>
      <c r="BJ731" s="25" t="s">
        <v>281</v>
      </c>
      <c r="BK731" s="15"/>
      <c r="BL731" s="19"/>
      <c r="BM731" s="15"/>
      <c r="BN731" s="15"/>
      <c r="BO731" s="22"/>
      <c r="BP731" s="22"/>
      <c r="BQ731" t="s">
        <v>306</v>
      </c>
      <c r="BR731" s="16">
        <v>62</v>
      </c>
      <c r="BT731" s="16">
        <v>4.6500000000000004</v>
      </c>
      <c r="BU731" s="65"/>
      <c r="BV731">
        <v>23</v>
      </c>
    </row>
    <row r="732" spans="1:74">
      <c r="A732" s="19" t="s">
        <v>269</v>
      </c>
      <c r="B732" s="19">
        <v>1</v>
      </c>
      <c r="C732" t="s">
        <v>260</v>
      </c>
      <c r="D732">
        <v>1</v>
      </c>
      <c r="E732" s="15"/>
      <c r="F732" t="s">
        <v>284</v>
      </c>
      <c r="G732" t="s">
        <v>312</v>
      </c>
      <c r="H732" t="s">
        <v>241</v>
      </c>
      <c r="I732" s="17">
        <f t="shared" si="89"/>
        <v>54.314120000000003</v>
      </c>
      <c r="J732" s="18">
        <f t="shared" si="90"/>
        <v>9.9721600000000006</v>
      </c>
      <c r="L732" s="73" t="s">
        <v>274</v>
      </c>
      <c r="M732">
        <v>2</v>
      </c>
      <c r="N732" s="19"/>
      <c r="O732" s="19"/>
      <c r="P732">
        <v>5.6</v>
      </c>
      <c r="Q732" s="21" t="s">
        <v>245</v>
      </c>
      <c r="R732" s="15">
        <v>144</v>
      </c>
      <c r="S732" s="22"/>
      <c r="T732" s="22"/>
      <c r="U732" s="76"/>
      <c r="V732">
        <v>0.1976470588235294</v>
      </c>
      <c r="W732" s="43" t="s">
        <v>212</v>
      </c>
      <c r="X732" s="72"/>
      <c r="Y732" s="16">
        <f t="shared" si="96"/>
        <v>12.4</v>
      </c>
      <c r="Z732" s="16">
        <f t="shared" si="91"/>
        <v>28.9</v>
      </c>
      <c r="AA732" s="16">
        <f t="shared" si="92"/>
        <v>58.7</v>
      </c>
      <c r="AB732" s="22">
        <f t="shared" si="93"/>
        <v>1.74</v>
      </c>
      <c r="AC732" s="15"/>
      <c r="AD732" s="22">
        <v>0.17319999999999999</v>
      </c>
      <c r="AE732" s="15"/>
      <c r="AF732" s="22">
        <f t="shared" si="94"/>
        <v>6.5</v>
      </c>
      <c r="AG732" s="22">
        <f t="shared" si="95"/>
        <v>1.55</v>
      </c>
      <c r="AH732" s="20"/>
      <c r="AI732" s="21"/>
      <c r="AJ732">
        <v>19.139733929999998</v>
      </c>
      <c r="AK732" s="22">
        <v>100</v>
      </c>
      <c r="AL732">
        <v>24.00156964</v>
      </c>
      <c r="AM732" s="22">
        <v>2</v>
      </c>
      <c r="AN732">
        <v>561.21441789999994</v>
      </c>
      <c r="AO732">
        <v>5.643704821</v>
      </c>
      <c r="AP732" s="22">
        <v>2</v>
      </c>
      <c r="AQ732">
        <v>0</v>
      </c>
      <c r="AR732">
        <v>58.249739290000001</v>
      </c>
      <c r="AS732" s="25" t="s">
        <v>249</v>
      </c>
      <c r="AU732" t="s">
        <v>275</v>
      </c>
      <c r="AV732" s="21"/>
      <c r="AW732" s="21"/>
      <c r="AX732" s="75"/>
      <c r="AZ732" s="16"/>
      <c r="BA732">
        <v>4.8</v>
      </c>
      <c r="BB732">
        <v>3.94</v>
      </c>
      <c r="BC732">
        <v>3.19</v>
      </c>
      <c r="BD732" s="22"/>
      <c r="BE732" s="22"/>
      <c r="BF732">
        <v>7.34</v>
      </c>
      <c r="BG732" s="77">
        <v>39605.444444444445</v>
      </c>
      <c r="BH732" s="21" t="s">
        <v>309</v>
      </c>
      <c r="BI732">
        <v>29.27</v>
      </c>
      <c r="BJ732" s="25" t="s">
        <v>281</v>
      </c>
      <c r="BK732" s="15"/>
      <c r="BL732" s="19"/>
      <c r="BM732" s="15"/>
      <c r="BN732" s="15"/>
      <c r="BO732" s="22"/>
      <c r="BP732" s="22"/>
      <c r="BQ732" t="s">
        <v>306</v>
      </c>
      <c r="BR732" s="16">
        <v>62</v>
      </c>
      <c r="BT732" s="16">
        <v>4.6500000000000004</v>
      </c>
      <c r="BU732" s="65"/>
      <c r="BV732">
        <v>23</v>
      </c>
    </row>
    <row r="733" spans="1:74">
      <c r="A733" s="19" t="s">
        <v>269</v>
      </c>
      <c r="B733" s="19">
        <v>1</v>
      </c>
      <c r="C733" t="s">
        <v>260</v>
      </c>
      <c r="D733">
        <v>1</v>
      </c>
      <c r="E733" s="15"/>
      <c r="F733" t="s">
        <v>284</v>
      </c>
      <c r="G733" t="s">
        <v>312</v>
      </c>
      <c r="H733" t="s">
        <v>241</v>
      </c>
      <c r="I733" s="17">
        <f t="shared" si="89"/>
        <v>54.314120000000003</v>
      </c>
      <c r="J733" s="18">
        <f t="shared" si="90"/>
        <v>9.9721600000000006</v>
      </c>
      <c r="L733" s="73" t="s">
        <v>274</v>
      </c>
      <c r="M733">
        <v>3</v>
      </c>
      <c r="N733" s="19"/>
      <c r="O733" s="19"/>
      <c r="P733">
        <v>12.8</v>
      </c>
      <c r="Q733" s="21" t="s">
        <v>245</v>
      </c>
      <c r="R733" s="15">
        <v>144</v>
      </c>
      <c r="S733" s="22"/>
      <c r="T733" s="22"/>
      <c r="U733" s="76"/>
      <c r="V733">
        <v>4.9411764705882349E-2</v>
      </c>
      <c r="W733" s="43" t="s">
        <v>212</v>
      </c>
      <c r="X733" s="72"/>
      <c r="Y733" s="16">
        <f t="shared" si="96"/>
        <v>12.4</v>
      </c>
      <c r="Z733" s="16">
        <f t="shared" si="91"/>
        <v>28.9</v>
      </c>
      <c r="AA733" s="16">
        <f t="shared" si="92"/>
        <v>58.7</v>
      </c>
      <c r="AB733" s="22">
        <f t="shared" si="93"/>
        <v>1.74</v>
      </c>
      <c r="AC733" s="15"/>
      <c r="AD733" s="22">
        <v>0.17319999999999999</v>
      </c>
      <c r="AE733" s="15"/>
      <c r="AF733" s="22">
        <f t="shared" si="94"/>
        <v>6.5</v>
      </c>
      <c r="AG733" s="22">
        <f t="shared" si="95"/>
        <v>1.55</v>
      </c>
      <c r="AH733" s="20"/>
      <c r="AI733" s="21"/>
      <c r="AJ733">
        <v>15.72025152</v>
      </c>
      <c r="AK733" s="22">
        <v>100</v>
      </c>
      <c r="AL733">
        <v>19.978204550000001</v>
      </c>
      <c r="AM733" s="22">
        <v>2</v>
      </c>
      <c r="AN733">
        <v>287.43850830000002</v>
      </c>
      <c r="AO733">
        <v>4.1363595450000004</v>
      </c>
      <c r="AP733" s="22">
        <v>2</v>
      </c>
      <c r="AQ733">
        <v>0</v>
      </c>
      <c r="AR733">
        <v>72.171699239999995</v>
      </c>
      <c r="AS733" s="25" t="s">
        <v>249</v>
      </c>
      <c r="AU733" t="s">
        <v>275</v>
      </c>
      <c r="AV733" s="21"/>
      <c r="AW733" s="21"/>
      <c r="AX733" s="75"/>
      <c r="AZ733" s="16"/>
      <c r="BA733">
        <v>4.8</v>
      </c>
      <c r="BB733">
        <v>3.94</v>
      </c>
      <c r="BC733">
        <v>3.19</v>
      </c>
      <c r="BD733" s="22"/>
      <c r="BE733" s="22"/>
      <c r="BF733">
        <v>7.34</v>
      </c>
      <c r="BG733" s="77">
        <v>39605.444444444445</v>
      </c>
      <c r="BH733" s="21" t="s">
        <v>309</v>
      </c>
      <c r="BI733">
        <v>29.27</v>
      </c>
      <c r="BJ733" s="25" t="s">
        <v>281</v>
      </c>
      <c r="BK733" s="15"/>
      <c r="BL733" s="19"/>
      <c r="BM733" s="15"/>
      <c r="BN733" s="15"/>
      <c r="BO733" s="22"/>
      <c r="BP733" s="22"/>
      <c r="BQ733" t="s">
        <v>306</v>
      </c>
      <c r="BR733" s="16">
        <v>62</v>
      </c>
      <c r="BT733" s="16">
        <v>4.6500000000000004</v>
      </c>
      <c r="BU733" s="65"/>
      <c r="BV733">
        <v>23</v>
      </c>
    </row>
    <row r="734" spans="1:74">
      <c r="A734" s="19" t="s">
        <v>269</v>
      </c>
      <c r="B734" s="19">
        <v>1</v>
      </c>
      <c r="C734" t="s">
        <v>260</v>
      </c>
      <c r="D734">
        <v>1</v>
      </c>
      <c r="E734" s="15"/>
      <c r="F734" t="s">
        <v>284</v>
      </c>
      <c r="G734" t="s">
        <v>312</v>
      </c>
      <c r="H734" t="s">
        <v>241</v>
      </c>
      <c r="I734" s="17">
        <f t="shared" si="89"/>
        <v>54.314120000000003</v>
      </c>
      <c r="J734" s="18">
        <f t="shared" si="90"/>
        <v>9.9721600000000006</v>
      </c>
      <c r="L734" s="73" t="s">
        <v>274</v>
      </c>
      <c r="M734">
        <v>4</v>
      </c>
      <c r="N734" s="19"/>
      <c r="O734" s="19"/>
      <c r="P734">
        <v>5.7</v>
      </c>
      <c r="Q734" s="21" t="s">
        <v>245</v>
      </c>
      <c r="R734" s="15">
        <v>144</v>
      </c>
      <c r="S734" s="22"/>
      <c r="T734" s="22"/>
      <c r="U734" s="76"/>
      <c r="V734">
        <v>0.11364705882352942</v>
      </c>
      <c r="W734" s="43" t="s">
        <v>212</v>
      </c>
      <c r="X734" s="72"/>
      <c r="Y734" s="16">
        <f t="shared" si="96"/>
        <v>12.4</v>
      </c>
      <c r="Z734" s="16">
        <f t="shared" si="91"/>
        <v>28.9</v>
      </c>
      <c r="AA734" s="16">
        <f t="shared" si="92"/>
        <v>58.7</v>
      </c>
      <c r="AB734" s="22">
        <f t="shared" si="93"/>
        <v>1.74</v>
      </c>
      <c r="AC734" s="15"/>
      <c r="AD734" s="22">
        <v>0.17319999999999999</v>
      </c>
      <c r="AE734" s="15"/>
      <c r="AF734" s="22">
        <f t="shared" si="94"/>
        <v>6.5</v>
      </c>
      <c r="AG734" s="22">
        <f t="shared" si="95"/>
        <v>1.55</v>
      </c>
      <c r="AH734" s="20"/>
      <c r="AI734" s="21"/>
      <c r="AJ734">
        <v>16.864883129999999</v>
      </c>
      <c r="AK734" s="22">
        <v>100</v>
      </c>
      <c r="AL734">
        <v>20.411484940000001</v>
      </c>
      <c r="AM734" s="22">
        <v>2</v>
      </c>
      <c r="AN734">
        <v>386.81727160000003</v>
      </c>
      <c r="AO734">
        <v>4.1780254220000002</v>
      </c>
      <c r="AP734" s="22">
        <v>2</v>
      </c>
      <c r="AQ734">
        <v>0</v>
      </c>
      <c r="AR734">
        <v>68.111034939999996</v>
      </c>
      <c r="AS734" s="25" t="s">
        <v>249</v>
      </c>
      <c r="AU734" t="s">
        <v>275</v>
      </c>
      <c r="AV734" s="21"/>
      <c r="AW734" s="21"/>
      <c r="AX734" s="75"/>
      <c r="AZ734" s="16"/>
      <c r="BA734">
        <v>4.8</v>
      </c>
      <c r="BB734">
        <v>3.94</v>
      </c>
      <c r="BC734">
        <v>3.19</v>
      </c>
      <c r="BD734" s="22"/>
      <c r="BE734" s="22"/>
      <c r="BF734">
        <v>7.34</v>
      </c>
      <c r="BG734" s="77">
        <v>39605.444444444445</v>
      </c>
      <c r="BH734" s="21" t="s">
        <v>309</v>
      </c>
      <c r="BI734">
        <v>29.27</v>
      </c>
      <c r="BJ734" s="25" t="s">
        <v>281</v>
      </c>
      <c r="BK734" s="15"/>
      <c r="BL734" s="19"/>
      <c r="BM734" s="15"/>
      <c r="BN734" s="15"/>
      <c r="BO734" s="22"/>
      <c r="BP734" s="22"/>
      <c r="BQ734" t="s">
        <v>306</v>
      </c>
      <c r="BR734" s="16">
        <v>62</v>
      </c>
      <c r="BT734" s="16">
        <v>4.6500000000000004</v>
      </c>
      <c r="BU734" s="65"/>
      <c r="BV734">
        <v>23</v>
      </c>
    </row>
    <row r="735" spans="1:74">
      <c r="A735" s="19" t="s">
        <v>269</v>
      </c>
      <c r="B735" s="19">
        <v>1</v>
      </c>
      <c r="C735" t="s">
        <v>260</v>
      </c>
      <c r="D735">
        <v>1</v>
      </c>
      <c r="E735" s="15"/>
      <c r="F735" t="s">
        <v>284</v>
      </c>
      <c r="G735" t="s">
        <v>312</v>
      </c>
      <c r="H735" t="s">
        <v>241</v>
      </c>
      <c r="I735" s="17">
        <f t="shared" si="89"/>
        <v>54.314120000000003</v>
      </c>
      <c r="J735" s="18">
        <f t="shared" si="90"/>
        <v>9.9721600000000006</v>
      </c>
      <c r="L735" s="73" t="s">
        <v>274</v>
      </c>
      <c r="M735">
        <v>5</v>
      </c>
      <c r="N735" s="19"/>
      <c r="O735" s="19"/>
      <c r="P735">
        <v>4.8</v>
      </c>
      <c r="Q735" s="21" t="s">
        <v>245</v>
      </c>
      <c r="R735" s="15">
        <v>144</v>
      </c>
      <c r="S735" s="22"/>
      <c r="T735" s="22"/>
      <c r="U735" s="76"/>
      <c r="V735">
        <v>5.3529411764705881E-2</v>
      </c>
      <c r="W735" s="43" t="s">
        <v>212</v>
      </c>
      <c r="X735" s="72"/>
      <c r="Y735" s="16">
        <f t="shared" si="96"/>
        <v>12.4</v>
      </c>
      <c r="Z735" s="16">
        <f t="shared" si="91"/>
        <v>28.9</v>
      </c>
      <c r="AA735" s="16">
        <f t="shared" si="92"/>
        <v>58.7</v>
      </c>
      <c r="AB735" s="22">
        <f t="shared" si="93"/>
        <v>1.74</v>
      </c>
      <c r="AC735" s="15"/>
      <c r="AD735" s="22">
        <v>0.17319999999999999</v>
      </c>
      <c r="AE735" s="15"/>
      <c r="AF735" s="22">
        <f t="shared" si="94"/>
        <v>6.5</v>
      </c>
      <c r="AG735" s="22">
        <f t="shared" si="95"/>
        <v>1.55</v>
      </c>
      <c r="AH735" s="20"/>
      <c r="AI735" s="21"/>
      <c r="AJ735">
        <v>17.390419999999999</v>
      </c>
      <c r="AK735" s="22">
        <v>100</v>
      </c>
      <c r="AL735">
        <v>21.078101029999999</v>
      </c>
      <c r="AM735" s="22">
        <v>2</v>
      </c>
      <c r="AN735">
        <v>393.7327995</v>
      </c>
      <c r="AO735">
        <v>4.3403958459999998</v>
      </c>
      <c r="AP735" s="22">
        <v>2</v>
      </c>
      <c r="AQ735">
        <v>0</v>
      </c>
      <c r="AR735">
        <v>65.219408209999997</v>
      </c>
      <c r="AS735" s="25" t="s">
        <v>249</v>
      </c>
      <c r="AU735" t="s">
        <v>275</v>
      </c>
      <c r="AV735" s="21"/>
      <c r="AW735" s="21"/>
      <c r="AX735" s="75"/>
      <c r="AZ735" s="16"/>
      <c r="BA735">
        <v>4.8</v>
      </c>
      <c r="BB735">
        <v>3.94</v>
      </c>
      <c r="BC735">
        <v>3.19</v>
      </c>
      <c r="BD735" s="22"/>
      <c r="BE735" s="22"/>
      <c r="BF735">
        <v>7.34</v>
      </c>
      <c r="BG735" s="77">
        <v>39605.444444444445</v>
      </c>
      <c r="BH735" s="21" t="s">
        <v>309</v>
      </c>
      <c r="BI735">
        <v>29.27</v>
      </c>
      <c r="BJ735" s="25" t="s">
        <v>281</v>
      </c>
      <c r="BK735" s="15"/>
      <c r="BL735" s="19"/>
      <c r="BM735" s="15"/>
      <c r="BN735" s="15"/>
      <c r="BO735" s="22"/>
      <c r="BP735" s="22"/>
      <c r="BQ735" t="s">
        <v>306</v>
      </c>
      <c r="BR735" s="16">
        <v>62</v>
      </c>
      <c r="BT735" s="16">
        <v>4.6500000000000004</v>
      </c>
      <c r="BU735" s="65"/>
      <c r="BV735">
        <v>23</v>
      </c>
    </row>
    <row r="736" spans="1:74">
      <c r="A736" s="19" t="s">
        <v>269</v>
      </c>
      <c r="B736" s="19">
        <v>1</v>
      </c>
      <c r="C736" t="s">
        <v>260</v>
      </c>
      <c r="D736">
        <v>1</v>
      </c>
      <c r="E736" s="15"/>
      <c r="F736" t="s">
        <v>284</v>
      </c>
      <c r="G736" t="s">
        <v>312</v>
      </c>
      <c r="H736" t="s">
        <v>241</v>
      </c>
      <c r="I736" s="17">
        <f t="shared" si="89"/>
        <v>54.314120000000003</v>
      </c>
      <c r="J736" s="18">
        <f t="shared" si="90"/>
        <v>9.9721600000000006</v>
      </c>
      <c r="L736" s="73" t="s">
        <v>274</v>
      </c>
      <c r="M736">
        <v>6</v>
      </c>
      <c r="N736" s="19"/>
      <c r="O736" s="19"/>
      <c r="P736">
        <v>14.1</v>
      </c>
      <c r="Q736" s="21" t="s">
        <v>245</v>
      </c>
      <c r="R736" s="15">
        <v>144</v>
      </c>
      <c r="S736" s="22"/>
      <c r="T736" s="22"/>
      <c r="U736" s="76"/>
      <c r="V736">
        <v>1.1529411764705884E-2</v>
      </c>
      <c r="W736" s="43" t="s">
        <v>212</v>
      </c>
      <c r="X736" s="72"/>
      <c r="Y736" s="16">
        <f t="shared" si="96"/>
        <v>12.4</v>
      </c>
      <c r="Z736" s="16">
        <f t="shared" si="91"/>
        <v>28.9</v>
      </c>
      <c r="AA736" s="16">
        <f t="shared" si="92"/>
        <v>58.7</v>
      </c>
      <c r="AB736" s="22">
        <f t="shared" si="93"/>
        <v>1.74</v>
      </c>
      <c r="AC736" s="15"/>
      <c r="AD736" s="22">
        <v>0.17319999999999999</v>
      </c>
      <c r="AE736" s="15"/>
      <c r="AF736" s="22">
        <f t="shared" si="94"/>
        <v>6.5</v>
      </c>
      <c r="AG736" s="22">
        <f t="shared" si="95"/>
        <v>1.55</v>
      </c>
      <c r="AH736" s="20"/>
      <c r="AI736" s="21"/>
      <c r="AJ736">
        <v>16.39171464</v>
      </c>
      <c r="AK736" s="22">
        <v>100</v>
      </c>
      <c r="AL736">
        <v>20.030944290000001</v>
      </c>
      <c r="AM736" s="22">
        <v>2</v>
      </c>
      <c r="AN736">
        <v>307.96605299999999</v>
      </c>
      <c r="AO736">
        <v>3.6160639040000002</v>
      </c>
      <c r="AP736" s="22">
        <v>2</v>
      </c>
      <c r="AQ736">
        <v>0</v>
      </c>
      <c r="AR736">
        <v>68.606957499999993</v>
      </c>
      <c r="AS736" s="25" t="s">
        <v>249</v>
      </c>
      <c r="AU736" t="s">
        <v>275</v>
      </c>
      <c r="AV736" s="21"/>
      <c r="AW736" s="21"/>
      <c r="AX736" s="75"/>
      <c r="AZ736" s="16"/>
      <c r="BA736">
        <v>4.8</v>
      </c>
      <c r="BB736">
        <v>3.94</v>
      </c>
      <c r="BC736">
        <v>3.19</v>
      </c>
      <c r="BD736" s="22"/>
      <c r="BE736" s="22"/>
      <c r="BF736">
        <v>7.34</v>
      </c>
      <c r="BG736" s="77">
        <v>39605.444444444445</v>
      </c>
      <c r="BH736" s="21" t="s">
        <v>309</v>
      </c>
      <c r="BI736">
        <v>29.27</v>
      </c>
      <c r="BJ736" s="25" t="s">
        <v>281</v>
      </c>
      <c r="BK736" s="15"/>
      <c r="BL736" s="19"/>
      <c r="BM736" s="15"/>
      <c r="BN736" s="15"/>
      <c r="BO736" s="22"/>
      <c r="BP736" s="22"/>
      <c r="BQ736" t="s">
        <v>306</v>
      </c>
      <c r="BR736" s="16">
        <v>62</v>
      </c>
      <c r="BT736" s="16">
        <v>4.6500000000000004</v>
      </c>
      <c r="BU736" s="65"/>
      <c r="BV736">
        <v>23</v>
      </c>
    </row>
    <row r="737" spans="1:74">
      <c r="A737" s="19" t="s">
        <v>269</v>
      </c>
      <c r="B737" s="19">
        <v>1</v>
      </c>
      <c r="C737" t="s">
        <v>260</v>
      </c>
      <c r="D737">
        <v>1</v>
      </c>
      <c r="E737" s="15"/>
      <c r="F737" t="s">
        <v>284</v>
      </c>
      <c r="G737" t="s">
        <v>312</v>
      </c>
      <c r="H737" t="s">
        <v>241</v>
      </c>
      <c r="I737" s="17">
        <f t="shared" si="89"/>
        <v>54.314120000000003</v>
      </c>
      <c r="J737" s="18">
        <f t="shared" si="90"/>
        <v>9.9721600000000006</v>
      </c>
      <c r="L737" s="73" t="s">
        <v>274</v>
      </c>
      <c r="M737">
        <v>7</v>
      </c>
      <c r="N737" s="19"/>
      <c r="O737" s="19"/>
      <c r="P737">
        <v>4.3</v>
      </c>
      <c r="Q737" s="21" t="s">
        <v>245</v>
      </c>
      <c r="R737" s="15">
        <v>144</v>
      </c>
      <c r="S737" s="22"/>
      <c r="T737" s="22"/>
      <c r="U737" s="76"/>
      <c r="V737">
        <v>3.1294117647058826E-2</v>
      </c>
      <c r="W737" s="43" t="s">
        <v>212</v>
      </c>
      <c r="X737" s="72"/>
      <c r="Y737" s="16">
        <f t="shared" si="96"/>
        <v>12.4</v>
      </c>
      <c r="Z737" s="16">
        <f t="shared" si="91"/>
        <v>28.9</v>
      </c>
      <c r="AA737" s="16">
        <f t="shared" si="92"/>
        <v>58.7</v>
      </c>
      <c r="AB737" s="22">
        <f t="shared" si="93"/>
        <v>1.74</v>
      </c>
      <c r="AC737" s="15"/>
      <c r="AD737" s="22">
        <v>0.17319999999999999</v>
      </c>
      <c r="AE737" s="15"/>
      <c r="AF737" s="22">
        <f t="shared" si="94"/>
        <v>6.5</v>
      </c>
      <c r="AG737" s="22">
        <f t="shared" si="95"/>
        <v>1.55</v>
      </c>
      <c r="AH737" s="20"/>
      <c r="AI737" s="21"/>
      <c r="AJ737">
        <v>16.792998369999999</v>
      </c>
      <c r="AK737" s="22">
        <v>100</v>
      </c>
      <c r="AL737">
        <v>20.132486929999999</v>
      </c>
      <c r="AM737" s="22">
        <v>2</v>
      </c>
      <c r="AN737">
        <v>328.21164979999998</v>
      </c>
      <c r="AO737">
        <v>3.6321054670000001</v>
      </c>
      <c r="AP737" s="22">
        <v>2</v>
      </c>
      <c r="AQ737">
        <v>0</v>
      </c>
      <c r="AR737">
        <v>67.8493268</v>
      </c>
      <c r="AS737" s="25" t="s">
        <v>249</v>
      </c>
      <c r="AU737" t="s">
        <v>275</v>
      </c>
      <c r="AV737" s="21"/>
      <c r="AW737" s="21"/>
      <c r="AX737" s="75"/>
      <c r="AZ737" s="16"/>
      <c r="BA737">
        <v>4.8</v>
      </c>
      <c r="BB737">
        <v>3.94</v>
      </c>
      <c r="BC737">
        <v>3.19</v>
      </c>
      <c r="BD737" s="22"/>
      <c r="BE737" s="22"/>
      <c r="BF737">
        <v>7.34</v>
      </c>
      <c r="BG737" s="77">
        <v>39605.444444444445</v>
      </c>
      <c r="BH737" s="21" t="s">
        <v>309</v>
      </c>
      <c r="BI737">
        <v>29.27</v>
      </c>
      <c r="BJ737" s="25" t="s">
        <v>281</v>
      </c>
      <c r="BK737" s="15"/>
      <c r="BL737" s="19"/>
      <c r="BM737" s="15"/>
      <c r="BN737" s="15"/>
      <c r="BO737" s="22"/>
      <c r="BP737" s="22"/>
      <c r="BQ737" t="s">
        <v>306</v>
      </c>
      <c r="BR737" s="16">
        <v>62</v>
      </c>
      <c r="BT737" s="16">
        <v>4.6500000000000004</v>
      </c>
      <c r="BU737" s="65"/>
      <c r="BV737">
        <v>23</v>
      </c>
    </row>
    <row r="738" spans="1:74">
      <c r="A738" s="19" t="s">
        <v>269</v>
      </c>
      <c r="B738" s="19">
        <v>1</v>
      </c>
      <c r="C738" t="s">
        <v>260</v>
      </c>
      <c r="D738">
        <v>1</v>
      </c>
      <c r="E738" s="15"/>
      <c r="F738" t="s">
        <v>284</v>
      </c>
      <c r="G738" t="s">
        <v>312</v>
      </c>
      <c r="H738" t="s">
        <v>241</v>
      </c>
      <c r="I738" s="17">
        <f t="shared" si="89"/>
        <v>54.314120000000003</v>
      </c>
      <c r="J738" s="18">
        <f t="shared" si="90"/>
        <v>9.9721600000000006</v>
      </c>
      <c r="L738" s="73" t="s">
        <v>274</v>
      </c>
      <c r="M738">
        <v>8</v>
      </c>
      <c r="N738" s="19"/>
      <c r="O738" s="19"/>
      <c r="P738">
        <v>4.5999999999999996</v>
      </c>
      <c r="Q738" s="21" t="s">
        <v>245</v>
      </c>
      <c r="R738" s="15">
        <v>144</v>
      </c>
      <c r="S738" s="22"/>
      <c r="T738" s="22"/>
      <c r="U738" s="76"/>
      <c r="V738">
        <v>4.2823529411764705E-2</v>
      </c>
      <c r="W738" s="43" t="s">
        <v>212</v>
      </c>
      <c r="X738" s="72"/>
      <c r="Y738" s="16">
        <f t="shared" si="96"/>
        <v>12.4</v>
      </c>
      <c r="Z738" s="16">
        <f t="shared" si="91"/>
        <v>28.9</v>
      </c>
      <c r="AA738" s="16">
        <f t="shared" si="92"/>
        <v>58.7</v>
      </c>
      <c r="AB738" s="22">
        <f t="shared" si="93"/>
        <v>1.74</v>
      </c>
      <c r="AC738" s="15"/>
      <c r="AD738" s="22">
        <v>0.17319999999999999</v>
      </c>
      <c r="AE738" s="15"/>
      <c r="AF738" s="22">
        <f t="shared" si="94"/>
        <v>6.5</v>
      </c>
      <c r="AG738" s="22">
        <f t="shared" si="95"/>
        <v>1.55</v>
      </c>
      <c r="AH738" s="20"/>
      <c r="AI738" s="21"/>
      <c r="AJ738">
        <v>17.2287979</v>
      </c>
      <c r="AK738" s="22">
        <v>100</v>
      </c>
      <c r="AL738">
        <v>20.44103724</v>
      </c>
      <c r="AM738" s="22">
        <v>2</v>
      </c>
      <c r="AN738">
        <v>345.24502660000002</v>
      </c>
      <c r="AO738">
        <v>3.7628373960000001</v>
      </c>
      <c r="AP738" s="22">
        <v>2</v>
      </c>
      <c r="AQ738">
        <v>0</v>
      </c>
      <c r="AR738">
        <v>65.732664260000007</v>
      </c>
      <c r="AS738" s="25" t="s">
        <v>249</v>
      </c>
      <c r="AU738" t="s">
        <v>275</v>
      </c>
      <c r="AV738" s="21"/>
      <c r="AW738" s="21"/>
      <c r="AX738" s="75"/>
      <c r="AZ738" s="16"/>
      <c r="BA738">
        <v>4.8</v>
      </c>
      <c r="BB738">
        <v>3.94</v>
      </c>
      <c r="BC738">
        <v>3.19</v>
      </c>
      <c r="BD738" s="22"/>
      <c r="BE738" s="22"/>
      <c r="BF738">
        <v>7.34</v>
      </c>
      <c r="BG738" s="77">
        <v>39605.444444444445</v>
      </c>
      <c r="BH738" s="21" t="s">
        <v>309</v>
      </c>
      <c r="BI738">
        <v>29.27</v>
      </c>
      <c r="BJ738" s="25" t="s">
        <v>281</v>
      </c>
      <c r="BK738" s="15"/>
      <c r="BL738" s="19"/>
      <c r="BM738" s="15"/>
      <c r="BN738" s="15"/>
      <c r="BO738" s="22"/>
      <c r="BP738" s="22"/>
      <c r="BQ738" t="s">
        <v>306</v>
      </c>
      <c r="BR738" s="16">
        <v>62</v>
      </c>
      <c r="BT738" s="16">
        <v>4.6500000000000004</v>
      </c>
      <c r="BU738" s="65"/>
      <c r="BV738">
        <v>23</v>
      </c>
    </row>
    <row r="739" spans="1:74">
      <c r="A739" s="19" t="s">
        <v>269</v>
      </c>
      <c r="B739" s="19">
        <v>1</v>
      </c>
      <c r="C739" t="s">
        <v>261</v>
      </c>
      <c r="D739">
        <v>2</v>
      </c>
      <c r="E739" s="15"/>
      <c r="F739" t="s">
        <v>282</v>
      </c>
      <c r="G739" t="s">
        <v>312</v>
      </c>
      <c r="H739" t="s">
        <v>241</v>
      </c>
      <c r="I739" s="17">
        <f t="shared" si="89"/>
        <v>53.917659999999998</v>
      </c>
      <c r="J739" s="18">
        <f t="shared" si="90"/>
        <v>9.9448799999999995</v>
      </c>
      <c r="L739" s="73" t="s">
        <v>273</v>
      </c>
      <c r="M739">
        <v>1</v>
      </c>
      <c r="N739" s="19"/>
      <c r="O739" s="19"/>
      <c r="P739">
        <v>4.3</v>
      </c>
      <c r="Q739" s="21" t="s">
        <v>245</v>
      </c>
      <c r="R739" s="15">
        <v>144</v>
      </c>
      <c r="S739" s="22"/>
      <c r="T739" s="22"/>
      <c r="U739" s="76"/>
      <c r="V739">
        <v>0.64317647058823535</v>
      </c>
      <c r="W739" s="43" t="s">
        <v>212</v>
      </c>
      <c r="X739" s="72"/>
      <c r="Y739" s="16">
        <f t="shared" si="96"/>
        <v>3.3</v>
      </c>
      <c r="Z739" s="16">
        <f t="shared" si="91"/>
        <v>5.4</v>
      </c>
      <c r="AA739" s="16">
        <f t="shared" si="92"/>
        <v>91.3</v>
      </c>
      <c r="AB739" s="22">
        <f t="shared" si="93"/>
        <v>3.65</v>
      </c>
      <c r="AC739" s="15"/>
      <c r="AD739" s="22">
        <v>0.2280666666666667</v>
      </c>
      <c r="AE739" s="15"/>
      <c r="AF739" s="22">
        <f t="shared" si="94"/>
        <v>5.8</v>
      </c>
      <c r="AG739" s="22">
        <f t="shared" si="95"/>
        <v>1.4</v>
      </c>
      <c r="AH739" s="20"/>
      <c r="AI739" s="21"/>
      <c r="AJ739">
        <v>29.064062960000001</v>
      </c>
      <c r="AK739" s="22">
        <v>100</v>
      </c>
      <c r="AL739">
        <v>22.06314815</v>
      </c>
      <c r="AM739" s="22">
        <v>2</v>
      </c>
      <c r="AN739">
        <v>531.42518519999999</v>
      </c>
      <c r="AO739">
        <v>2.2577425930000001</v>
      </c>
      <c r="AP739" s="22">
        <v>2</v>
      </c>
      <c r="AQ739">
        <v>0</v>
      </c>
      <c r="AR739">
        <v>41.92878889</v>
      </c>
      <c r="AS739" s="25" t="s">
        <v>249</v>
      </c>
      <c r="AU739" t="s">
        <v>278</v>
      </c>
      <c r="AV739" s="21"/>
      <c r="AW739" s="21"/>
      <c r="AX739" s="75" t="s">
        <v>276</v>
      </c>
      <c r="AZ739" s="16"/>
      <c r="BA739">
        <v>8.6</v>
      </c>
      <c r="BB739">
        <v>3.88</v>
      </c>
      <c r="BC739">
        <v>2.11</v>
      </c>
      <c r="BD739" s="22"/>
      <c r="BE739" s="22"/>
      <c r="BF739">
        <v>7.86</v>
      </c>
      <c r="BG739" s="77">
        <v>39634.368055555555</v>
      </c>
      <c r="BH739" s="21" t="s">
        <v>309</v>
      </c>
      <c r="BI739">
        <v>23.53</v>
      </c>
      <c r="BJ739" s="25" t="s">
        <v>281</v>
      </c>
      <c r="BK739" s="15"/>
      <c r="BL739" s="19"/>
      <c r="BM739" s="15"/>
      <c r="BN739" s="15"/>
      <c r="BO739" s="22"/>
      <c r="BP739" s="22"/>
      <c r="BQ739" t="s">
        <v>303</v>
      </c>
      <c r="BR739" s="16">
        <v>5</v>
      </c>
      <c r="BT739" s="16">
        <v>0</v>
      </c>
      <c r="BU739" s="65"/>
      <c r="BV739">
        <v>320</v>
      </c>
    </row>
    <row r="740" spans="1:74">
      <c r="A740" s="19" t="s">
        <v>269</v>
      </c>
      <c r="B740" s="19">
        <v>1</v>
      </c>
      <c r="C740" t="s">
        <v>261</v>
      </c>
      <c r="D740">
        <v>2</v>
      </c>
      <c r="E740" s="15"/>
      <c r="F740" t="s">
        <v>282</v>
      </c>
      <c r="G740" t="s">
        <v>312</v>
      </c>
      <c r="H740" t="s">
        <v>241</v>
      </c>
      <c r="I740" s="17">
        <f t="shared" si="89"/>
        <v>53.917659999999998</v>
      </c>
      <c r="J740" s="18">
        <f t="shared" si="90"/>
        <v>9.9448799999999995</v>
      </c>
      <c r="L740" s="73" t="s">
        <v>273</v>
      </c>
      <c r="M740">
        <v>2</v>
      </c>
      <c r="N740" s="19"/>
      <c r="O740" s="19"/>
      <c r="P740">
        <v>2.7</v>
      </c>
      <c r="Q740" s="21" t="s">
        <v>245</v>
      </c>
      <c r="R740" s="15">
        <v>144</v>
      </c>
      <c r="S740" s="22"/>
      <c r="T740" s="22"/>
      <c r="U740" s="76"/>
      <c r="V740">
        <v>0.59623529411764697</v>
      </c>
      <c r="W740" s="43" t="s">
        <v>212</v>
      </c>
      <c r="X740" s="72"/>
      <c r="Y740" s="16">
        <f t="shared" si="96"/>
        <v>3.3</v>
      </c>
      <c r="Z740" s="16">
        <f t="shared" si="91"/>
        <v>5.4</v>
      </c>
      <c r="AA740" s="16">
        <f t="shared" si="92"/>
        <v>91.3</v>
      </c>
      <c r="AB740" s="22">
        <f t="shared" si="93"/>
        <v>3.65</v>
      </c>
      <c r="AC740" s="15"/>
      <c r="AD740" s="22">
        <v>0.2280666666666667</v>
      </c>
      <c r="AE740" s="15"/>
      <c r="AF740" s="22">
        <f t="shared" si="94"/>
        <v>5.8</v>
      </c>
      <c r="AG740" s="22">
        <f t="shared" si="95"/>
        <v>1.4</v>
      </c>
      <c r="AH740" s="20"/>
      <c r="AI740" s="21"/>
      <c r="AJ740">
        <v>27.078818179999999</v>
      </c>
      <c r="AK740" s="22">
        <v>100</v>
      </c>
      <c r="AL740">
        <v>22.459243180000001</v>
      </c>
      <c r="AM740" s="22">
        <v>2</v>
      </c>
      <c r="AN740">
        <v>359.6659545</v>
      </c>
      <c r="AO740">
        <v>2.2164315910000001</v>
      </c>
      <c r="AP740" s="22">
        <v>2</v>
      </c>
      <c r="AQ740">
        <v>2</v>
      </c>
      <c r="AR740">
        <v>52.174297729999999</v>
      </c>
      <c r="AS740" s="25" t="s">
        <v>249</v>
      </c>
      <c r="AU740" t="s">
        <v>278</v>
      </c>
      <c r="AV740" s="21"/>
      <c r="AW740" s="21"/>
      <c r="AX740" s="75" t="s">
        <v>276</v>
      </c>
      <c r="AZ740" s="16"/>
      <c r="BA740">
        <v>8.6</v>
      </c>
      <c r="BB740">
        <v>3.88</v>
      </c>
      <c r="BC740">
        <v>2.11</v>
      </c>
      <c r="BD740" s="22"/>
      <c r="BE740" s="22"/>
      <c r="BF740">
        <v>7.86</v>
      </c>
      <c r="BG740" s="77">
        <v>39634.368055555555</v>
      </c>
      <c r="BH740" s="21" t="s">
        <v>309</v>
      </c>
      <c r="BI740">
        <v>23.53</v>
      </c>
      <c r="BJ740" s="25" t="s">
        <v>281</v>
      </c>
      <c r="BK740" s="15"/>
      <c r="BL740" s="19"/>
      <c r="BM740" s="15"/>
      <c r="BN740" s="15"/>
      <c r="BO740" s="22"/>
      <c r="BP740" s="22"/>
      <c r="BQ740" t="s">
        <v>303</v>
      </c>
      <c r="BR740" s="16">
        <v>5</v>
      </c>
      <c r="BT740" s="16">
        <v>0</v>
      </c>
      <c r="BU740" s="65"/>
      <c r="BV740">
        <v>320</v>
      </c>
    </row>
    <row r="741" spans="1:74">
      <c r="A741" s="19" t="s">
        <v>269</v>
      </c>
      <c r="B741" s="19">
        <v>1</v>
      </c>
      <c r="C741" t="s">
        <v>261</v>
      </c>
      <c r="D741">
        <v>2</v>
      </c>
      <c r="E741" s="15"/>
      <c r="F741" t="s">
        <v>282</v>
      </c>
      <c r="G741" t="s">
        <v>312</v>
      </c>
      <c r="H741" t="s">
        <v>241</v>
      </c>
      <c r="I741" s="17">
        <f t="shared" si="89"/>
        <v>53.917659999999998</v>
      </c>
      <c r="J741" s="18">
        <f t="shared" si="90"/>
        <v>9.9448799999999995</v>
      </c>
      <c r="L741" s="73" t="s">
        <v>273</v>
      </c>
      <c r="M741">
        <v>3</v>
      </c>
      <c r="N741" s="19"/>
      <c r="O741" s="19"/>
      <c r="P741">
        <v>3.6</v>
      </c>
      <c r="Q741" s="21" t="s">
        <v>245</v>
      </c>
      <c r="R741" s="15">
        <v>144</v>
      </c>
      <c r="S741" s="22"/>
      <c r="T741" s="22"/>
      <c r="U741" s="76"/>
      <c r="V741">
        <v>8.3999999999999991E-2</v>
      </c>
      <c r="W741" s="43" t="s">
        <v>212</v>
      </c>
      <c r="X741" s="72"/>
      <c r="Y741" s="16">
        <f t="shared" si="96"/>
        <v>3.3</v>
      </c>
      <c r="Z741" s="16">
        <f t="shared" si="91"/>
        <v>5.4</v>
      </c>
      <c r="AA741" s="16">
        <f t="shared" si="92"/>
        <v>91.3</v>
      </c>
      <c r="AB741" s="22">
        <f t="shared" si="93"/>
        <v>3.65</v>
      </c>
      <c r="AC741" s="15"/>
      <c r="AD741" s="22">
        <v>0.2280666666666667</v>
      </c>
      <c r="AE741" s="15"/>
      <c r="AF741" s="22">
        <f t="shared" si="94"/>
        <v>5.8</v>
      </c>
      <c r="AG741" s="22">
        <f t="shared" si="95"/>
        <v>1.4</v>
      </c>
      <c r="AH741" s="20"/>
      <c r="AI741" s="21"/>
      <c r="AJ741">
        <v>25.161432309999999</v>
      </c>
      <c r="AK741" s="22">
        <v>100</v>
      </c>
      <c r="AL741">
        <v>22.174583080000001</v>
      </c>
      <c r="AM741" s="22">
        <v>2</v>
      </c>
      <c r="AN741">
        <v>250.86364</v>
      </c>
      <c r="AO741">
        <v>1.74223116</v>
      </c>
      <c r="AP741" s="22">
        <v>2</v>
      </c>
      <c r="AQ741">
        <v>0.10000000000000009</v>
      </c>
      <c r="AR741">
        <v>64.328015379999997</v>
      </c>
      <c r="AS741" s="25" t="s">
        <v>249</v>
      </c>
      <c r="AU741" t="s">
        <v>278</v>
      </c>
      <c r="AV741" s="21"/>
      <c r="AW741" s="21"/>
      <c r="AX741" s="75" t="s">
        <v>276</v>
      </c>
      <c r="AZ741" s="16"/>
      <c r="BA741">
        <v>8.6</v>
      </c>
      <c r="BB741">
        <v>3.88</v>
      </c>
      <c r="BC741">
        <v>2.11</v>
      </c>
      <c r="BD741" s="22"/>
      <c r="BE741" s="22"/>
      <c r="BF741">
        <v>7.86</v>
      </c>
      <c r="BG741" s="77">
        <v>39634.368055555555</v>
      </c>
      <c r="BH741" s="21" t="s">
        <v>309</v>
      </c>
      <c r="BI741">
        <v>23.53</v>
      </c>
      <c r="BJ741" s="25" t="s">
        <v>281</v>
      </c>
      <c r="BK741" s="15"/>
      <c r="BL741" s="19"/>
      <c r="BM741" s="15"/>
      <c r="BN741" s="15"/>
      <c r="BO741" s="22"/>
      <c r="BP741" s="22"/>
      <c r="BQ741" t="s">
        <v>303</v>
      </c>
      <c r="BR741" s="16">
        <v>5</v>
      </c>
      <c r="BT741" s="16">
        <v>0</v>
      </c>
      <c r="BU741" s="65"/>
      <c r="BV741">
        <v>320</v>
      </c>
    </row>
    <row r="742" spans="1:74">
      <c r="A742" s="19" t="s">
        <v>269</v>
      </c>
      <c r="B742" s="19">
        <v>1</v>
      </c>
      <c r="C742" t="s">
        <v>261</v>
      </c>
      <c r="D742">
        <v>2</v>
      </c>
      <c r="E742" s="15"/>
      <c r="F742" t="s">
        <v>282</v>
      </c>
      <c r="G742" t="s">
        <v>312</v>
      </c>
      <c r="H742" t="s">
        <v>241</v>
      </c>
      <c r="I742" s="17">
        <f t="shared" si="89"/>
        <v>53.917659999999998</v>
      </c>
      <c r="J742" s="18">
        <f t="shared" si="90"/>
        <v>9.9448799999999995</v>
      </c>
      <c r="L742" s="73" t="s">
        <v>273</v>
      </c>
      <c r="M742">
        <v>4</v>
      </c>
      <c r="N742" s="19"/>
      <c r="O742" s="19"/>
      <c r="P742">
        <v>12.6</v>
      </c>
      <c r="Q742" s="21" t="s">
        <v>245</v>
      </c>
      <c r="R742" s="15">
        <v>144</v>
      </c>
      <c r="S742" s="22"/>
      <c r="T742" s="22"/>
      <c r="U742" s="76"/>
      <c r="V742">
        <v>5.0235294117647059E-2</v>
      </c>
      <c r="W742" s="43" t="s">
        <v>212</v>
      </c>
      <c r="X742" s="72"/>
      <c r="Y742" s="16">
        <f t="shared" si="96"/>
        <v>3.3</v>
      </c>
      <c r="Z742" s="16">
        <f t="shared" si="91"/>
        <v>5.4</v>
      </c>
      <c r="AA742" s="16">
        <f t="shared" si="92"/>
        <v>91.3</v>
      </c>
      <c r="AB742" s="22">
        <f t="shared" si="93"/>
        <v>3.65</v>
      </c>
      <c r="AC742" s="15"/>
      <c r="AD742" s="22">
        <v>0.2280666666666667</v>
      </c>
      <c r="AE742" s="15"/>
      <c r="AF742" s="22">
        <f t="shared" si="94"/>
        <v>5.8</v>
      </c>
      <c r="AG742" s="22">
        <f t="shared" si="95"/>
        <v>1.4</v>
      </c>
      <c r="AH742" s="20"/>
      <c r="AI742" s="21"/>
      <c r="AJ742">
        <v>21.011227659999999</v>
      </c>
      <c r="AK742" s="22">
        <v>100</v>
      </c>
      <c r="AL742">
        <v>20.46583262</v>
      </c>
      <c r="AM742" s="22">
        <v>2</v>
      </c>
      <c r="AN742">
        <v>118.0993601</v>
      </c>
      <c r="AO742">
        <v>1.11237974</v>
      </c>
      <c r="AP742" s="22">
        <v>2</v>
      </c>
      <c r="AQ742">
        <v>6.6</v>
      </c>
      <c r="AR742">
        <v>81.43856667</v>
      </c>
      <c r="AS742" s="25" t="s">
        <v>249</v>
      </c>
      <c r="AU742" t="s">
        <v>278</v>
      </c>
      <c r="AV742" s="21"/>
      <c r="AW742" s="21"/>
      <c r="AX742" s="75" t="s">
        <v>276</v>
      </c>
      <c r="AZ742" s="16"/>
      <c r="BA742">
        <v>8.6</v>
      </c>
      <c r="BB742">
        <v>3.88</v>
      </c>
      <c r="BC742">
        <v>2.11</v>
      </c>
      <c r="BD742" s="22"/>
      <c r="BE742" s="22"/>
      <c r="BF742">
        <v>7.86</v>
      </c>
      <c r="BG742" s="77">
        <v>39634.368055555555</v>
      </c>
      <c r="BH742" s="21" t="s">
        <v>309</v>
      </c>
      <c r="BI742">
        <v>23.53</v>
      </c>
      <c r="BJ742" s="25" t="s">
        <v>281</v>
      </c>
      <c r="BK742" s="15"/>
      <c r="BL742" s="19"/>
      <c r="BM742" s="15"/>
      <c r="BN742" s="15"/>
      <c r="BO742" s="22"/>
      <c r="BP742" s="22"/>
      <c r="BQ742" t="s">
        <v>303</v>
      </c>
      <c r="BR742" s="16">
        <v>5</v>
      </c>
      <c r="BT742" s="16">
        <v>0</v>
      </c>
      <c r="BU742" s="65"/>
      <c r="BV742">
        <v>320</v>
      </c>
    </row>
    <row r="743" spans="1:74">
      <c r="A743" s="19" t="s">
        <v>269</v>
      </c>
      <c r="B743" s="19">
        <v>1</v>
      </c>
      <c r="C743" t="s">
        <v>261</v>
      </c>
      <c r="D743">
        <v>2</v>
      </c>
      <c r="E743" s="15"/>
      <c r="F743" t="s">
        <v>282</v>
      </c>
      <c r="G743" t="s">
        <v>312</v>
      </c>
      <c r="H743" t="s">
        <v>241</v>
      </c>
      <c r="I743" s="17">
        <f t="shared" si="89"/>
        <v>53.917659999999998</v>
      </c>
      <c r="J743" s="18">
        <f t="shared" si="90"/>
        <v>9.9448799999999995</v>
      </c>
      <c r="L743" s="73" t="s">
        <v>273</v>
      </c>
      <c r="M743">
        <v>5</v>
      </c>
      <c r="N743" s="19"/>
      <c r="O743" s="19"/>
      <c r="P743">
        <v>5.3</v>
      </c>
      <c r="Q743" s="21" t="s">
        <v>245</v>
      </c>
      <c r="R743" s="15">
        <v>144</v>
      </c>
      <c r="S743" s="22"/>
      <c r="T743" s="22"/>
      <c r="U743" s="76"/>
      <c r="V743">
        <v>3.623529411764706E-2</v>
      </c>
      <c r="W743" s="43" t="s">
        <v>212</v>
      </c>
      <c r="X743" s="72"/>
      <c r="Y743" s="16">
        <f t="shared" si="96"/>
        <v>3.3</v>
      </c>
      <c r="Z743" s="16">
        <f t="shared" si="91"/>
        <v>5.4</v>
      </c>
      <c r="AA743" s="16">
        <f t="shared" si="92"/>
        <v>91.3</v>
      </c>
      <c r="AB743" s="22">
        <f t="shared" si="93"/>
        <v>3.65</v>
      </c>
      <c r="AC743" s="15"/>
      <c r="AD743" s="22">
        <v>0.2280666666666667</v>
      </c>
      <c r="AE743" s="15"/>
      <c r="AF743" s="22">
        <f t="shared" si="94"/>
        <v>5.8</v>
      </c>
      <c r="AG743" s="22">
        <f t="shared" si="95"/>
        <v>1.4</v>
      </c>
      <c r="AH743" s="20"/>
      <c r="AI743" s="21"/>
      <c r="AJ743">
        <v>20.056086050000001</v>
      </c>
      <c r="AK743" s="22">
        <v>100</v>
      </c>
      <c r="AL743">
        <v>19.905122089999999</v>
      </c>
      <c r="AM743" s="22">
        <v>2</v>
      </c>
      <c r="AN743">
        <v>106.93260100000001</v>
      </c>
      <c r="AO743">
        <v>1.1469886419999999</v>
      </c>
      <c r="AP743" s="22">
        <v>2</v>
      </c>
      <c r="AQ743">
        <v>0</v>
      </c>
      <c r="AR743">
        <v>84.468447670000003</v>
      </c>
      <c r="AS743" s="25" t="s">
        <v>249</v>
      </c>
      <c r="AU743" t="s">
        <v>278</v>
      </c>
      <c r="AV743" s="21"/>
      <c r="AW743" s="21"/>
      <c r="AX743" s="75" t="s">
        <v>276</v>
      </c>
      <c r="AZ743" s="16"/>
      <c r="BA743">
        <v>8.6</v>
      </c>
      <c r="BB743">
        <v>3.88</v>
      </c>
      <c r="BC743">
        <v>2.11</v>
      </c>
      <c r="BD743" s="22"/>
      <c r="BE743" s="22"/>
      <c r="BF743">
        <v>7.86</v>
      </c>
      <c r="BG743" s="77">
        <v>39634.368055555555</v>
      </c>
      <c r="BH743" s="21" t="s">
        <v>309</v>
      </c>
      <c r="BI743">
        <v>23.53</v>
      </c>
      <c r="BJ743" s="25" t="s">
        <v>281</v>
      </c>
      <c r="BK743" s="15"/>
      <c r="BL743" s="19"/>
      <c r="BM743" s="15"/>
      <c r="BN743" s="15"/>
      <c r="BO743" s="22"/>
      <c r="BP743" s="22"/>
      <c r="BQ743" t="s">
        <v>303</v>
      </c>
      <c r="BR743" s="16">
        <v>5</v>
      </c>
      <c r="BT743" s="16">
        <v>0</v>
      </c>
      <c r="BU743" s="65"/>
      <c r="BV743">
        <v>320</v>
      </c>
    </row>
    <row r="744" spans="1:74">
      <c r="A744" s="19" t="s">
        <v>269</v>
      </c>
      <c r="B744" s="19">
        <v>1</v>
      </c>
      <c r="C744" t="s">
        <v>261</v>
      </c>
      <c r="D744">
        <v>2</v>
      </c>
      <c r="E744" s="15"/>
      <c r="F744" t="s">
        <v>282</v>
      </c>
      <c r="G744" t="s">
        <v>312</v>
      </c>
      <c r="H744" t="s">
        <v>241</v>
      </c>
      <c r="I744" s="17">
        <f t="shared" si="89"/>
        <v>53.917659999999998</v>
      </c>
      <c r="J744" s="18">
        <f t="shared" si="90"/>
        <v>9.9448799999999995</v>
      </c>
      <c r="L744" s="73" t="s">
        <v>273</v>
      </c>
      <c r="M744">
        <v>6</v>
      </c>
      <c r="N744" s="19"/>
      <c r="O744" s="19"/>
      <c r="P744">
        <v>4.7</v>
      </c>
      <c r="Q744" s="21" t="s">
        <v>245</v>
      </c>
      <c r="R744" s="15">
        <v>144</v>
      </c>
      <c r="S744" s="22"/>
      <c r="T744" s="22"/>
      <c r="U744" s="76"/>
      <c r="V744">
        <v>4.2823529411764705E-2</v>
      </c>
      <c r="W744" s="43" t="s">
        <v>212</v>
      </c>
      <c r="X744" s="72"/>
      <c r="Y744" s="16">
        <f t="shared" si="96"/>
        <v>3.3</v>
      </c>
      <c r="Z744" s="16">
        <f t="shared" si="91"/>
        <v>5.4</v>
      </c>
      <c r="AA744" s="16">
        <f t="shared" si="92"/>
        <v>91.3</v>
      </c>
      <c r="AB744" s="22">
        <f t="shared" si="93"/>
        <v>3.65</v>
      </c>
      <c r="AC744" s="15"/>
      <c r="AD744" s="22">
        <v>0.2280666666666667</v>
      </c>
      <c r="AE744" s="15"/>
      <c r="AF744" s="22">
        <f t="shared" si="94"/>
        <v>5.8</v>
      </c>
      <c r="AG744" s="22">
        <f t="shared" si="95"/>
        <v>1.4</v>
      </c>
      <c r="AH744" s="20"/>
      <c r="AI744" s="21"/>
      <c r="AJ744">
        <v>19.366335500000002</v>
      </c>
      <c r="AK744" s="22">
        <v>100</v>
      </c>
      <c r="AL744">
        <v>19.470447</v>
      </c>
      <c r="AM744" s="22">
        <v>2</v>
      </c>
      <c r="AN744">
        <v>93.688741399999998</v>
      </c>
      <c r="AO744">
        <v>1.142947452</v>
      </c>
      <c r="AP744" s="22">
        <v>2</v>
      </c>
      <c r="AQ744">
        <v>11</v>
      </c>
      <c r="AR744">
        <v>86.365023500000007</v>
      </c>
      <c r="AS744" s="25" t="s">
        <v>249</v>
      </c>
      <c r="AU744" t="s">
        <v>278</v>
      </c>
      <c r="AV744" s="21"/>
      <c r="AW744" s="21"/>
      <c r="AX744" s="75" t="s">
        <v>276</v>
      </c>
      <c r="AZ744" s="16"/>
      <c r="BA744">
        <v>8.6</v>
      </c>
      <c r="BB744">
        <v>3.88</v>
      </c>
      <c r="BC744">
        <v>2.11</v>
      </c>
      <c r="BD744" s="22"/>
      <c r="BE744" s="22"/>
      <c r="BF744">
        <v>7.86</v>
      </c>
      <c r="BG744" s="77">
        <v>39634.368055555555</v>
      </c>
      <c r="BH744" s="21" t="s">
        <v>309</v>
      </c>
      <c r="BI744">
        <v>23.53</v>
      </c>
      <c r="BJ744" s="25" t="s">
        <v>281</v>
      </c>
      <c r="BK744" s="15"/>
      <c r="BL744" s="19"/>
      <c r="BM744" s="15"/>
      <c r="BN744" s="15"/>
      <c r="BO744" s="22"/>
      <c r="BP744" s="22"/>
      <c r="BQ744" t="s">
        <v>303</v>
      </c>
      <c r="BR744" s="16">
        <v>5</v>
      </c>
      <c r="BT744" s="16">
        <v>0</v>
      </c>
      <c r="BU744" s="65"/>
      <c r="BV744">
        <v>320</v>
      </c>
    </row>
    <row r="745" spans="1:74">
      <c r="A745" s="19" t="s">
        <v>269</v>
      </c>
      <c r="B745" s="19">
        <v>1</v>
      </c>
      <c r="C745" t="s">
        <v>261</v>
      </c>
      <c r="D745">
        <v>2</v>
      </c>
      <c r="E745" s="15"/>
      <c r="F745" t="s">
        <v>282</v>
      </c>
      <c r="G745" t="s">
        <v>312</v>
      </c>
      <c r="H745" t="s">
        <v>241</v>
      </c>
      <c r="I745" s="17">
        <f t="shared" si="89"/>
        <v>53.917659999999998</v>
      </c>
      <c r="J745" s="18">
        <f t="shared" si="90"/>
        <v>9.9448799999999995</v>
      </c>
      <c r="L745" s="73" t="s">
        <v>273</v>
      </c>
      <c r="M745">
        <v>7</v>
      </c>
      <c r="N745" s="19"/>
      <c r="O745" s="19"/>
      <c r="P745">
        <v>14.2</v>
      </c>
      <c r="Q745" s="21" t="s">
        <v>245</v>
      </c>
      <c r="R745" s="15">
        <v>144</v>
      </c>
      <c r="S745" s="22"/>
      <c r="T745" s="22"/>
      <c r="U745" s="76"/>
      <c r="V745">
        <v>9.058823529411765E-3</v>
      </c>
      <c r="W745" s="43" t="s">
        <v>212</v>
      </c>
      <c r="X745" s="72"/>
      <c r="Y745" s="16">
        <f t="shared" si="96"/>
        <v>3.3</v>
      </c>
      <c r="Z745" s="16">
        <f t="shared" si="91"/>
        <v>5.4</v>
      </c>
      <c r="AA745" s="16">
        <f t="shared" si="92"/>
        <v>91.3</v>
      </c>
      <c r="AB745" s="22">
        <f t="shared" si="93"/>
        <v>3.65</v>
      </c>
      <c r="AC745" s="15"/>
      <c r="AD745" s="22">
        <v>0.2280666666666667</v>
      </c>
      <c r="AE745" s="15"/>
      <c r="AF745" s="22">
        <f t="shared" si="94"/>
        <v>5.8</v>
      </c>
      <c r="AG745" s="22">
        <f t="shared" si="95"/>
        <v>1.4</v>
      </c>
      <c r="AH745" s="20"/>
      <c r="AI745" s="21"/>
      <c r="AJ745">
        <v>17.99884561</v>
      </c>
      <c r="AK745" s="22">
        <v>100</v>
      </c>
      <c r="AL745">
        <v>18.33435579</v>
      </c>
      <c r="AM745" s="22">
        <v>2</v>
      </c>
      <c r="AN745">
        <v>76.429060140000004</v>
      </c>
      <c r="AO745">
        <v>1.0388810369999999</v>
      </c>
      <c r="AP745" s="22">
        <v>2</v>
      </c>
      <c r="AQ745">
        <v>0.69999999999999929</v>
      </c>
      <c r="AR745">
        <v>90.43694386</v>
      </c>
      <c r="AS745" s="25" t="s">
        <v>249</v>
      </c>
      <c r="AU745" t="s">
        <v>278</v>
      </c>
      <c r="AV745" s="21"/>
      <c r="AW745" s="21"/>
      <c r="AX745" s="75" t="s">
        <v>276</v>
      </c>
      <c r="AZ745" s="16"/>
      <c r="BA745">
        <v>8.6</v>
      </c>
      <c r="BB745">
        <v>3.88</v>
      </c>
      <c r="BC745">
        <v>2.11</v>
      </c>
      <c r="BD745" s="22"/>
      <c r="BE745" s="22"/>
      <c r="BF745">
        <v>7.86</v>
      </c>
      <c r="BG745" s="77">
        <v>39634.368055555555</v>
      </c>
      <c r="BH745" s="21" t="s">
        <v>309</v>
      </c>
      <c r="BI745">
        <v>23.53</v>
      </c>
      <c r="BJ745" s="25" t="s">
        <v>281</v>
      </c>
      <c r="BK745" s="15"/>
      <c r="BL745" s="19"/>
      <c r="BM745" s="15"/>
      <c r="BN745" s="15"/>
      <c r="BO745" s="22"/>
      <c r="BP745" s="22"/>
      <c r="BQ745" t="s">
        <v>303</v>
      </c>
      <c r="BR745" s="16">
        <v>5</v>
      </c>
      <c r="BT745" s="16">
        <v>0</v>
      </c>
      <c r="BU745" s="65"/>
      <c r="BV745">
        <v>320</v>
      </c>
    </row>
    <row r="746" spans="1:74">
      <c r="A746" s="19" t="s">
        <v>269</v>
      </c>
      <c r="B746" s="19">
        <v>1</v>
      </c>
      <c r="C746" t="s">
        <v>261</v>
      </c>
      <c r="D746">
        <v>2</v>
      </c>
      <c r="E746" s="15"/>
      <c r="F746" t="s">
        <v>282</v>
      </c>
      <c r="G746" t="s">
        <v>312</v>
      </c>
      <c r="H746" t="s">
        <v>241</v>
      </c>
      <c r="I746" s="17">
        <f t="shared" si="89"/>
        <v>53.917659999999998</v>
      </c>
      <c r="J746" s="18">
        <f t="shared" si="90"/>
        <v>9.9448799999999995</v>
      </c>
      <c r="L746" s="73" t="s">
        <v>273</v>
      </c>
      <c r="M746">
        <v>8</v>
      </c>
      <c r="N746" s="19"/>
      <c r="O746" s="19"/>
      <c r="P746">
        <v>4.7</v>
      </c>
      <c r="Q746" s="21" t="s">
        <v>245</v>
      </c>
      <c r="R746" s="15">
        <v>144</v>
      </c>
      <c r="S746" s="22"/>
      <c r="T746" s="22"/>
      <c r="U746" s="76"/>
      <c r="V746">
        <v>3.3764705882352947E-2</v>
      </c>
      <c r="W746" s="43" t="s">
        <v>212</v>
      </c>
      <c r="X746" s="72"/>
      <c r="Y746" s="16">
        <f t="shared" si="96"/>
        <v>3.3</v>
      </c>
      <c r="Z746" s="16">
        <f t="shared" si="91"/>
        <v>5.4</v>
      </c>
      <c r="AA746" s="16">
        <f t="shared" si="92"/>
        <v>91.3</v>
      </c>
      <c r="AB746" s="22">
        <f t="shared" si="93"/>
        <v>3.65</v>
      </c>
      <c r="AC746" s="15"/>
      <c r="AD746" s="22">
        <v>0.2280666666666667</v>
      </c>
      <c r="AE746" s="15"/>
      <c r="AF746" s="22">
        <f t="shared" si="94"/>
        <v>5.8</v>
      </c>
      <c r="AG746" s="22">
        <f t="shared" si="95"/>
        <v>1.4</v>
      </c>
      <c r="AH746" s="20"/>
      <c r="AI746" s="21"/>
      <c r="AJ746">
        <v>18.282474199999999</v>
      </c>
      <c r="AK746" s="22">
        <v>100</v>
      </c>
      <c r="AL746">
        <v>18.334331850000002</v>
      </c>
      <c r="AM746" s="22">
        <v>2</v>
      </c>
      <c r="AN746">
        <v>122.4059973</v>
      </c>
      <c r="AO746">
        <v>1.1119924379999999</v>
      </c>
      <c r="AP746" s="22">
        <v>2</v>
      </c>
      <c r="AQ746">
        <v>0</v>
      </c>
      <c r="AR746">
        <v>88.804757640000005</v>
      </c>
      <c r="AS746" s="25" t="s">
        <v>249</v>
      </c>
      <c r="AU746" t="s">
        <v>278</v>
      </c>
      <c r="AV746" s="21"/>
      <c r="AW746" s="21"/>
      <c r="AX746" s="75" t="s">
        <v>276</v>
      </c>
      <c r="AZ746" s="16"/>
      <c r="BA746">
        <v>8.6</v>
      </c>
      <c r="BB746">
        <v>3.88</v>
      </c>
      <c r="BC746">
        <v>2.11</v>
      </c>
      <c r="BD746" s="22"/>
      <c r="BE746" s="22"/>
      <c r="BF746">
        <v>7.86</v>
      </c>
      <c r="BG746" s="77">
        <v>39634.368055555555</v>
      </c>
      <c r="BH746" s="21" t="s">
        <v>309</v>
      </c>
      <c r="BI746">
        <v>23.53</v>
      </c>
      <c r="BJ746" s="25" t="s">
        <v>281</v>
      </c>
      <c r="BK746" s="15"/>
      <c r="BL746" s="19"/>
      <c r="BM746" s="15"/>
      <c r="BN746" s="15"/>
      <c r="BO746" s="22"/>
      <c r="BP746" s="22"/>
      <c r="BQ746" t="s">
        <v>303</v>
      </c>
      <c r="BR746" s="16">
        <v>5</v>
      </c>
      <c r="BT746" s="16">
        <v>0</v>
      </c>
      <c r="BU746" s="65"/>
      <c r="BV746">
        <v>320</v>
      </c>
    </row>
    <row r="747" spans="1:74">
      <c r="A747" s="19" t="s">
        <v>269</v>
      </c>
      <c r="B747" s="19">
        <v>1</v>
      </c>
      <c r="C747" t="s">
        <v>261</v>
      </c>
      <c r="D747">
        <v>2</v>
      </c>
      <c r="E747" s="15"/>
      <c r="F747" t="s">
        <v>282</v>
      </c>
      <c r="G747" t="s">
        <v>312</v>
      </c>
      <c r="H747" t="s">
        <v>242</v>
      </c>
      <c r="I747" s="17">
        <f t="shared" si="89"/>
        <v>53.917659999999998</v>
      </c>
      <c r="J747" s="18">
        <f t="shared" si="90"/>
        <v>9.9448799999999995</v>
      </c>
      <c r="L747" s="73" t="s">
        <v>273</v>
      </c>
      <c r="M747">
        <v>1</v>
      </c>
      <c r="N747" s="19"/>
      <c r="O747" s="19"/>
      <c r="P747">
        <v>4.4000000000000004</v>
      </c>
      <c r="Q747" s="21" t="s">
        <v>245</v>
      </c>
      <c r="R747" s="15">
        <v>144</v>
      </c>
      <c r="S747" s="22"/>
      <c r="T747" s="22"/>
      <c r="U747" s="76"/>
      <c r="V747">
        <v>0.63247058823529412</v>
      </c>
      <c r="W747" s="43" t="s">
        <v>212</v>
      </c>
      <c r="X747" s="72"/>
      <c r="Y747" s="16">
        <f t="shared" si="96"/>
        <v>3.3</v>
      </c>
      <c r="Z747" s="16">
        <f t="shared" si="91"/>
        <v>5.4</v>
      </c>
      <c r="AA747" s="16">
        <f t="shared" si="92"/>
        <v>91.3</v>
      </c>
      <c r="AB747" s="22">
        <f t="shared" si="93"/>
        <v>3.65</v>
      </c>
      <c r="AC747" s="15"/>
      <c r="AD747" s="22">
        <v>0.2280666666666667</v>
      </c>
      <c r="AE747" s="15"/>
      <c r="AF747" s="22">
        <f t="shared" si="94"/>
        <v>5.8</v>
      </c>
      <c r="AG747" s="22">
        <f t="shared" si="95"/>
        <v>1.4</v>
      </c>
      <c r="AH747" s="20"/>
      <c r="AI747" s="21"/>
      <c r="AJ747">
        <v>29.147722219999999</v>
      </c>
      <c r="AK747" s="22">
        <v>100</v>
      </c>
      <c r="AL747">
        <v>22.218048150000001</v>
      </c>
      <c r="AM747" s="22">
        <v>2</v>
      </c>
      <c r="AN747">
        <v>516.65555559999996</v>
      </c>
      <c r="AO747">
        <v>2.249867407</v>
      </c>
      <c r="AP747" s="22">
        <v>2</v>
      </c>
      <c r="AQ747">
        <v>0</v>
      </c>
      <c r="AR747">
        <v>41.915218520000003</v>
      </c>
      <c r="AS747" s="25" t="s">
        <v>249</v>
      </c>
      <c r="AU747" t="s">
        <v>278</v>
      </c>
      <c r="AV747" s="21"/>
      <c r="AW747" s="21"/>
      <c r="AX747" s="75" t="s">
        <v>276</v>
      </c>
      <c r="AZ747" s="16"/>
      <c r="BA747">
        <v>8.6</v>
      </c>
      <c r="BB747">
        <v>3.88</v>
      </c>
      <c r="BC747">
        <v>2.11</v>
      </c>
      <c r="BD747" s="22"/>
      <c r="BE747" s="22"/>
      <c r="BF747">
        <v>7.86</v>
      </c>
      <c r="BG747" s="77">
        <v>39634.375</v>
      </c>
      <c r="BH747" s="21" t="s">
        <v>309</v>
      </c>
      <c r="BI747">
        <v>23.53</v>
      </c>
      <c r="BJ747" s="25" t="s">
        <v>281</v>
      </c>
      <c r="BK747" s="15"/>
      <c r="BL747" s="19"/>
      <c r="BM747" s="15"/>
      <c r="BN747" s="15"/>
      <c r="BO747" s="22"/>
      <c r="BP747" s="22"/>
      <c r="BQ747" t="s">
        <v>303</v>
      </c>
      <c r="BR747" s="16">
        <v>5</v>
      </c>
      <c r="BT747" s="16">
        <v>0</v>
      </c>
      <c r="BU747" s="65"/>
      <c r="BV747">
        <v>320</v>
      </c>
    </row>
    <row r="748" spans="1:74">
      <c r="A748" s="19" t="s">
        <v>269</v>
      </c>
      <c r="B748" s="19">
        <v>1</v>
      </c>
      <c r="C748" t="s">
        <v>261</v>
      </c>
      <c r="D748">
        <v>2</v>
      </c>
      <c r="E748" s="15"/>
      <c r="F748" t="s">
        <v>282</v>
      </c>
      <c r="G748" t="s">
        <v>312</v>
      </c>
      <c r="H748" t="s">
        <v>242</v>
      </c>
      <c r="I748" s="17">
        <f t="shared" ref="I748:I797" si="97">IF(D748=2,53.91766,54.31412)</f>
        <v>53.917659999999998</v>
      </c>
      <c r="J748" s="18">
        <f t="shared" ref="J748:J797" si="98">IF(D748=2,9.94488,9.97216)</f>
        <v>9.9448799999999995</v>
      </c>
      <c r="L748" s="73" t="s">
        <v>273</v>
      </c>
      <c r="M748">
        <v>2</v>
      </c>
      <c r="N748" s="19"/>
      <c r="O748" s="19"/>
      <c r="P748">
        <v>2.8</v>
      </c>
      <c r="Q748" s="21" t="s">
        <v>245</v>
      </c>
      <c r="R748" s="15">
        <v>144</v>
      </c>
      <c r="S748" s="22"/>
      <c r="T748" s="22"/>
      <c r="U748" s="76"/>
      <c r="V748">
        <v>0.54764705882352949</v>
      </c>
      <c r="W748" s="43" t="s">
        <v>212</v>
      </c>
      <c r="X748" s="72"/>
      <c r="Y748" s="16">
        <f t="shared" si="96"/>
        <v>3.3</v>
      </c>
      <c r="Z748" s="16">
        <f t="shared" ref="Z748:Z797" si="99">IF(D748=2,5.4,28.9)</f>
        <v>5.4</v>
      </c>
      <c r="AA748" s="16">
        <f t="shared" ref="AA748:AA797" si="100">IF(D748=2,91.3,58.7)</f>
        <v>91.3</v>
      </c>
      <c r="AB748" s="22">
        <f t="shared" ref="AB748:AB797" si="101">IF(D748=2,3.65,1.74)</f>
        <v>3.65</v>
      </c>
      <c r="AC748" s="15"/>
      <c r="AD748" s="22">
        <v>0.2280666666666667</v>
      </c>
      <c r="AE748" s="15"/>
      <c r="AF748" s="22">
        <f t="shared" ref="AF748:AF797" si="102">IF(D748=2,5.8,6.5)</f>
        <v>5.8</v>
      </c>
      <c r="AG748" s="22">
        <f t="shared" ref="AG748:AG797" si="103">IF(D748=2,1.4,1.55)</f>
        <v>1.4</v>
      </c>
      <c r="AH748" s="20"/>
      <c r="AI748" s="21"/>
      <c r="AJ748">
        <v>27.085360470000001</v>
      </c>
      <c r="AK748" s="22">
        <v>100</v>
      </c>
      <c r="AL748">
        <v>22.524783719999999</v>
      </c>
      <c r="AM748" s="22">
        <v>2</v>
      </c>
      <c r="AN748">
        <v>354.5264651</v>
      </c>
      <c r="AO748">
        <v>2.2097855810000002</v>
      </c>
      <c r="AP748" s="22">
        <v>2</v>
      </c>
      <c r="AQ748">
        <v>2</v>
      </c>
      <c r="AR748">
        <v>52.290020929999997</v>
      </c>
      <c r="AS748" s="25" t="s">
        <v>249</v>
      </c>
      <c r="AU748" t="s">
        <v>278</v>
      </c>
      <c r="AV748" s="21"/>
      <c r="AW748" s="21"/>
      <c r="AX748" s="75" t="s">
        <v>276</v>
      </c>
      <c r="AZ748" s="16"/>
      <c r="BA748">
        <v>8.6</v>
      </c>
      <c r="BB748">
        <v>3.88</v>
      </c>
      <c r="BC748">
        <v>2.11</v>
      </c>
      <c r="BD748" s="22"/>
      <c r="BE748" s="22"/>
      <c r="BF748">
        <v>7.86</v>
      </c>
      <c r="BG748" s="77">
        <v>39634.375</v>
      </c>
      <c r="BH748" s="21" t="s">
        <v>309</v>
      </c>
      <c r="BI748">
        <v>23.53</v>
      </c>
      <c r="BJ748" s="25" t="s">
        <v>281</v>
      </c>
      <c r="BK748" s="15"/>
      <c r="BL748" s="19"/>
      <c r="BM748" s="15"/>
      <c r="BN748" s="15"/>
      <c r="BO748" s="22"/>
      <c r="BP748" s="22"/>
      <c r="BQ748" t="s">
        <v>303</v>
      </c>
      <c r="BR748" s="16">
        <v>5</v>
      </c>
      <c r="BT748" s="16">
        <v>0</v>
      </c>
      <c r="BU748" s="65"/>
      <c r="BV748">
        <v>320</v>
      </c>
    </row>
    <row r="749" spans="1:74">
      <c r="A749" s="19" t="s">
        <v>269</v>
      </c>
      <c r="B749" s="19">
        <v>1</v>
      </c>
      <c r="C749" t="s">
        <v>261</v>
      </c>
      <c r="D749">
        <v>2</v>
      </c>
      <c r="E749" s="15"/>
      <c r="F749" t="s">
        <v>282</v>
      </c>
      <c r="G749" t="s">
        <v>312</v>
      </c>
      <c r="H749" t="s">
        <v>242</v>
      </c>
      <c r="I749" s="17">
        <f t="shared" si="97"/>
        <v>53.917659999999998</v>
      </c>
      <c r="J749" s="18">
        <f t="shared" si="98"/>
        <v>9.9448799999999995</v>
      </c>
      <c r="L749" s="73" t="s">
        <v>273</v>
      </c>
      <c r="M749">
        <v>3</v>
      </c>
      <c r="N749" s="19"/>
      <c r="O749" s="19"/>
      <c r="P749">
        <v>3.6</v>
      </c>
      <c r="Q749" s="21" t="s">
        <v>245</v>
      </c>
      <c r="R749" s="15">
        <v>144</v>
      </c>
      <c r="S749" s="22"/>
      <c r="T749" s="22"/>
      <c r="U749" s="76"/>
      <c r="V749">
        <v>7.9882352941176474E-2</v>
      </c>
      <c r="W749" s="43" t="s">
        <v>212</v>
      </c>
      <c r="X749" s="72"/>
      <c r="Y749" s="16">
        <f t="shared" si="96"/>
        <v>3.3</v>
      </c>
      <c r="Z749" s="16">
        <f t="shared" si="99"/>
        <v>5.4</v>
      </c>
      <c r="AA749" s="16">
        <f t="shared" si="100"/>
        <v>91.3</v>
      </c>
      <c r="AB749" s="22">
        <f t="shared" si="101"/>
        <v>3.65</v>
      </c>
      <c r="AC749" s="15"/>
      <c r="AD749" s="22">
        <v>0.2280666666666667</v>
      </c>
      <c r="AE749" s="15"/>
      <c r="AF749" s="22">
        <f t="shared" si="102"/>
        <v>5.8</v>
      </c>
      <c r="AG749" s="22">
        <f t="shared" si="103"/>
        <v>1.4</v>
      </c>
      <c r="AH749" s="20"/>
      <c r="AI749" s="21"/>
      <c r="AJ749">
        <v>25.062424620000002</v>
      </c>
      <c r="AK749" s="22">
        <v>100</v>
      </c>
      <c r="AL749">
        <v>22.194170769999999</v>
      </c>
      <c r="AM749" s="22">
        <v>2</v>
      </c>
      <c r="AN749">
        <v>241.936521</v>
      </c>
      <c r="AO749">
        <v>1.7166445910000001</v>
      </c>
      <c r="AP749" s="22">
        <v>2</v>
      </c>
      <c r="AQ749">
        <v>0.10000000000000009</v>
      </c>
      <c r="AR749">
        <v>64.993878460000005</v>
      </c>
      <c r="AS749" s="25" t="s">
        <v>249</v>
      </c>
      <c r="AU749" t="s">
        <v>278</v>
      </c>
      <c r="AV749" s="21"/>
      <c r="AW749" s="21"/>
      <c r="AX749" s="75" t="s">
        <v>276</v>
      </c>
      <c r="AZ749" s="16"/>
      <c r="BA749">
        <v>8.6</v>
      </c>
      <c r="BB749">
        <v>3.88</v>
      </c>
      <c r="BC749">
        <v>2.11</v>
      </c>
      <c r="BD749" s="22"/>
      <c r="BE749" s="22"/>
      <c r="BF749">
        <v>7.86</v>
      </c>
      <c r="BG749" s="77">
        <v>39634.375</v>
      </c>
      <c r="BH749" s="21" t="s">
        <v>309</v>
      </c>
      <c r="BI749">
        <v>23.53</v>
      </c>
      <c r="BJ749" s="25" t="s">
        <v>281</v>
      </c>
      <c r="BK749" s="15"/>
      <c r="BL749" s="19"/>
      <c r="BM749" s="15"/>
      <c r="BN749" s="15"/>
      <c r="BO749" s="22"/>
      <c r="BP749" s="22"/>
      <c r="BQ749" t="s">
        <v>303</v>
      </c>
      <c r="BR749" s="16">
        <v>5</v>
      </c>
      <c r="BT749" s="16">
        <v>0</v>
      </c>
      <c r="BU749" s="65"/>
      <c r="BV749">
        <v>320</v>
      </c>
    </row>
    <row r="750" spans="1:74">
      <c r="A750" s="19" t="s">
        <v>269</v>
      </c>
      <c r="B750" s="19">
        <v>1</v>
      </c>
      <c r="C750" t="s">
        <v>261</v>
      </c>
      <c r="D750">
        <v>2</v>
      </c>
      <c r="E750" s="15"/>
      <c r="F750" t="s">
        <v>282</v>
      </c>
      <c r="G750" t="s">
        <v>312</v>
      </c>
      <c r="H750" t="s">
        <v>242</v>
      </c>
      <c r="I750" s="17">
        <f t="shared" si="97"/>
        <v>53.917659999999998</v>
      </c>
      <c r="J750" s="18">
        <f t="shared" si="98"/>
        <v>9.9448799999999995</v>
      </c>
      <c r="L750" s="73" t="s">
        <v>273</v>
      </c>
      <c r="M750">
        <v>4</v>
      </c>
      <c r="N750" s="19"/>
      <c r="O750" s="19"/>
      <c r="P750">
        <v>12.6</v>
      </c>
      <c r="Q750" s="21" t="s">
        <v>245</v>
      </c>
      <c r="R750" s="15">
        <v>144</v>
      </c>
      <c r="S750" s="22"/>
      <c r="T750" s="22"/>
      <c r="U750" s="76"/>
      <c r="V750">
        <v>5.1058823529411768E-2</v>
      </c>
      <c r="W750" s="43" t="s">
        <v>212</v>
      </c>
      <c r="X750" s="72"/>
      <c r="Y750" s="16">
        <f t="shared" si="96"/>
        <v>3.3</v>
      </c>
      <c r="Z750" s="16">
        <f t="shared" si="99"/>
        <v>5.4</v>
      </c>
      <c r="AA750" s="16">
        <f t="shared" si="100"/>
        <v>91.3</v>
      </c>
      <c r="AB750" s="22">
        <f t="shared" si="101"/>
        <v>3.65</v>
      </c>
      <c r="AC750" s="15"/>
      <c r="AD750" s="22">
        <v>0.2280666666666667</v>
      </c>
      <c r="AE750" s="15"/>
      <c r="AF750" s="22">
        <f t="shared" si="102"/>
        <v>5.8</v>
      </c>
      <c r="AG750" s="22">
        <f t="shared" si="103"/>
        <v>1.4</v>
      </c>
      <c r="AH750" s="20"/>
      <c r="AI750" s="21"/>
      <c r="AJ750">
        <v>20.96989714</v>
      </c>
      <c r="AK750" s="22">
        <v>100</v>
      </c>
      <c r="AL750">
        <v>20.471724290000001</v>
      </c>
      <c r="AM750" s="22">
        <v>2</v>
      </c>
      <c r="AN750">
        <v>114.79532690000001</v>
      </c>
      <c r="AO750">
        <v>1.102452381</v>
      </c>
      <c r="AP750" s="22">
        <v>2</v>
      </c>
      <c r="AQ750">
        <v>6.6</v>
      </c>
      <c r="AR750">
        <v>81.683140710000004</v>
      </c>
      <c r="AS750" s="25" t="s">
        <v>249</v>
      </c>
      <c r="AU750" t="s">
        <v>278</v>
      </c>
      <c r="AV750" s="21"/>
      <c r="AW750" s="21"/>
      <c r="AX750" s="75" t="s">
        <v>276</v>
      </c>
      <c r="AZ750" s="16"/>
      <c r="BA750">
        <v>8.6</v>
      </c>
      <c r="BB750">
        <v>3.88</v>
      </c>
      <c r="BC750">
        <v>2.11</v>
      </c>
      <c r="BD750" s="22"/>
      <c r="BE750" s="22"/>
      <c r="BF750">
        <v>7.86</v>
      </c>
      <c r="BG750" s="77">
        <v>39634.375</v>
      </c>
      <c r="BH750" s="21" t="s">
        <v>309</v>
      </c>
      <c r="BI750">
        <v>23.53</v>
      </c>
      <c r="BJ750" s="25" t="s">
        <v>281</v>
      </c>
      <c r="BK750" s="15"/>
      <c r="BL750" s="19"/>
      <c r="BM750" s="15"/>
      <c r="BN750" s="15"/>
      <c r="BO750" s="22"/>
      <c r="BP750" s="22"/>
      <c r="BQ750" t="s">
        <v>303</v>
      </c>
      <c r="BR750" s="16">
        <v>5</v>
      </c>
      <c r="BT750" s="16">
        <v>0</v>
      </c>
      <c r="BU750" s="65"/>
      <c r="BV750">
        <v>320</v>
      </c>
    </row>
    <row r="751" spans="1:74">
      <c r="A751" s="19" t="s">
        <v>269</v>
      </c>
      <c r="B751" s="19">
        <v>1</v>
      </c>
      <c r="C751" t="s">
        <v>261</v>
      </c>
      <c r="D751">
        <v>2</v>
      </c>
      <c r="E751" s="15"/>
      <c r="F751" t="s">
        <v>282</v>
      </c>
      <c r="G751" t="s">
        <v>312</v>
      </c>
      <c r="H751" t="s">
        <v>242</v>
      </c>
      <c r="I751" s="17">
        <f t="shared" si="97"/>
        <v>53.917659999999998</v>
      </c>
      <c r="J751" s="18">
        <f t="shared" si="98"/>
        <v>9.9448799999999995</v>
      </c>
      <c r="L751" s="73" t="s">
        <v>273</v>
      </c>
      <c r="M751">
        <v>5</v>
      </c>
      <c r="N751" s="19"/>
      <c r="O751" s="19"/>
      <c r="P751">
        <v>5.3</v>
      </c>
      <c r="Q751" s="21" t="s">
        <v>245</v>
      </c>
      <c r="R751" s="15">
        <v>144</v>
      </c>
      <c r="S751" s="22"/>
      <c r="T751" s="22"/>
      <c r="U751" s="76"/>
      <c r="V751">
        <v>3.4588235294117649E-2</v>
      </c>
      <c r="W751" s="43" t="s">
        <v>212</v>
      </c>
      <c r="X751" s="72"/>
      <c r="Y751" s="16">
        <f t="shared" ref="Y751:Y800" si="104">IF(D751=2,3.3,12.4)</f>
        <v>3.3</v>
      </c>
      <c r="Z751" s="16">
        <f t="shared" si="99"/>
        <v>5.4</v>
      </c>
      <c r="AA751" s="16">
        <f t="shared" si="100"/>
        <v>91.3</v>
      </c>
      <c r="AB751" s="22">
        <f t="shared" si="101"/>
        <v>3.65</v>
      </c>
      <c r="AC751" s="15"/>
      <c r="AD751" s="22">
        <v>0.2280666666666667</v>
      </c>
      <c r="AE751" s="15"/>
      <c r="AF751" s="22">
        <f t="shared" si="102"/>
        <v>5.8</v>
      </c>
      <c r="AG751" s="22">
        <f t="shared" si="103"/>
        <v>1.4</v>
      </c>
      <c r="AH751" s="20"/>
      <c r="AI751" s="21"/>
      <c r="AJ751">
        <v>19.994743020000001</v>
      </c>
      <c r="AK751" s="22">
        <v>100</v>
      </c>
      <c r="AL751">
        <v>19.89174826</v>
      </c>
      <c r="AM751" s="22">
        <v>2</v>
      </c>
      <c r="AN751">
        <v>103.6328661</v>
      </c>
      <c r="AO751">
        <v>1.138772304</v>
      </c>
      <c r="AP751" s="22">
        <v>2</v>
      </c>
      <c r="AQ751">
        <v>0</v>
      </c>
      <c r="AR751">
        <v>84.753372670000005</v>
      </c>
      <c r="AS751" s="25" t="s">
        <v>249</v>
      </c>
      <c r="AU751" t="s">
        <v>278</v>
      </c>
      <c r="AV751" s="21"/>
      <c r="AW751" s="21"/>
      <c r="AX751" s="75" t="s">
        <v>276</v>
      </c>
      <c r="AZ751" s="16"/>
      <c r="BA751">
        <v>8.6</v>
      </c>
      <c r="BB751">
        <v>3.88</v>
      </c>
      <c r="BC751">
        <v>2.11</v>
      </c>
      <c r="BD751" s="22"/>
      <c r="BE751" s="22"/>
      <c r="BF751">
        <v>7.86</v>
      </c>
      <c r="BG751" s="77">
        <v>39634.375</v>
      </c>
      <c r="BH751" s="21" t="s">
        <v>309</v>
      </c>
      <c r="BI751">
        <v>23.53</v>
      </c>
      <c r="BJ751" s="25" t="s">
        <v>281</v>
      </c>
      <c r="BK751" s="15"/>
      <c r="BL751" s="19"/>
      <c r="BM751" s="15"/>
      <c r="BN751" s="15"/>
      <c r="BO751" s="22"/>
      <c r="BP751" s="22"/>
      <c r="BQ751" t="s">
        <v>303</v>
      </c>
      <c r="BR751" s="16">
        <v>5</v>
      </c>
      <c r="BT751" s="16">
        <v>0</v>
      </c>
      <c r="BU751" s="65"/>
      <c r="BV751">
        <v>320</v>
      </c>
    </row>
    <row r="752" spans="1:74">
      <c r="A752" s="19" t="s">
        <v>269</v>
      </c>
      <c r="B752" s="19">
        <v>1</v>
      </c>
      <c r="C752" t="s">
        <v>261</v>
      </c>
      <c r="D752">
        <v>2</v>
      </c>
      <c r="E752" s="15"/>
      <c r="F752" t="s">
        <v>282</v>
      </c>
      <c r="G752" t="s">
        <v>312</v>
      </c>
      <c r="H752" t="s">
        <v>242</v>
      </c>
      <c r="I752" s="17">
        <f t="shared" si="97"/>
        <v>53.917659999999998</v>
      </c>
      <c r="J752" s="18">
        <f t="shared" si="98"/>
        <v>9.9448799999999995</v>
      </c>
      <c r="L752" s="73" t="s">
        <v>273</v>
      </c>
      <c r="M752">
        <v>6</v>
      </c>
      <c r="N752" s="19"/>
      <c r="O752" s="19"/>
      <c r="P752">
        <v>4.7</v>
      </c>
      <c r="Q752" s="21" t="s">
        <v>245</v>
      </c>
      <c r="R752" s="15">
        <v>144</v>
      </c>
      <c r="S752" s="22"/>
      <c r="T752" s="22"/>
      <c r="U752" s="76"/>
      <c r="V752">
        <v>4.6117647058823534E-2</v>
      </c>
      <c r="W752" s="43" t="s">
        <v>212</v>
      </c>
      <c r="X752" s="72"/>
      <c r="Y752" s="16">
        <f t="shared" si="104"/>
        <v>3.3</v>
      </c>
      <c r="Z752" s="16">
        <f t="shared" si="99"/>
        <v>5.4</v>
      </c>
      <c r="AA752" s="16">
        <f t="shared" si="100"/>
        <v>91.3</v>
      </c>
      <c r="AB752" s="22">
        <f t="shared" si="101"/>
        <v>3.65</v>
      </c>
      <c r="AC752" s="15"/>
      <c r="AD752" s="22">
        <v>0.2280666666666667</v>
      </c>
      <c r="AE752" s="15"/>
      <c r="AF752" s="22">
        <f t="shared" si="102"/>
        <v>5.8</v>
      </c>
      <c r="AG752" s="22">
        <f t="shared" si="103"/>
        <v>1.4</v>
      </c>
      <c r="AH752" s="20"/>
      <c r="AI752" s="21"/>
      <c r="AJ752">
        <v>19.306166999999999</v>
      </c>
      <c r="AK752" s="22">
        <v>100</v>
      </c>
      <c r="AL752">
        <v>19.453702</v>
      </c>
      <c r="AM752" s="22">
        <v>2</v>
      </c>
      <c r="AN752">
        <v>90.831281050000001</v>
      </c>
      <c r="AO752">
        <v>1.137591802</v>
      </c>
      <c r="AP752" s="22">
        <v>2</v>
      </c>
      <c r="AQ752">
        <v>11</v>
      </c>
      <c r="AR752">
        <v>86.626808499999996</v>
      </c>
      <c r="AS752" s="25" t="s">
        <v>249</v>
      </c>
      <c r="AU752" t="s">
        <v>278</v>
      </c>
      <c r="AV752" s="21"/>
      <c r="AW752" s="21"/>
      <c r="AX752" s="75" t="s">
        <v>276</v>
      </c>
      <c r="AZ752" s="16"/>
      <c r="BA752">
        <v>8.6</v>
      </c>
      <c r="BB752">
        <v>3.88</v>
      </c>
      <c r="BC752">
        <v>2.11</v>
      </c>
      <c r="BD752" s="22"/>
      <c r="BE752" s="22"/>
      <c r="BF752">
        <v>7.86</v>
      </c>
      <c r="BG752" s="77">
        <v>39634.375</v>
      </c>
      <c r="BH752" s="21" t="s">
        <v>309</v>
      </c>
      <c r="BI752">
        <v>23.53</v>
      </c>
      <c r="BJ752" s="25" t="s">
        <v>281</v>
      </c>
      <c r="BK752" s="15"/>
      <c r="BL752" s="19"/>
      <c r="BM752" s="15"/>
      <c r="BN752" s="15"/>
      <c r="BO752" s="22"/>
      <c r="BP752" s="22"/>
      <c r="BQ752" t="s">
        <v>303</v>
      </c>
      <c r="BR752" s="16">
        <v>5</v>
      </c>
      <c r="BT752" s="16">
        <v>0</v>
      </c>
      <c r="BU752" s="65"/>
      <c r="BV752">
        <v>320</v>
      </c>
    </row>
    <row r="753" spans="1:74">
      <c r="A753" s="19" t="s">
        <v>269</v>
      </c>
      <c r="B753" s="19">
        <v>1</v>
      </c>
      <c r="C753" t="s">
        <v>261</v>
      </c>
      <c r="D753">
        <v>2</v>
      </c>
      <c r="E753" s="15"/>
      <c r="F753" t="s">
        <v>282</v>
      </c>
      <c r="G753" t="s">
        <v>312</v>
      </c>
      <c r="H753" t="s">
        <v>242</v>
      </c>
      <c r="I753" s="17">
        <f t="shared" si="97"/>
        <v>53.917659999999998</v>
      </c>
      <c r="J753" s="18">
        <f t="shared" si="98"/>
        <v>9.9448799999999995</v>
      </c>
      <c r="L753" s="73" t="s">
        <v>273</v>
      </c>
      <c r="M753">
        <v>7</v>
      </c>
      <c r="N753" s="19"/>
      <c r="O753" s="19"/>
      <c r="P753">
        <v>14.2</v>
      </c>
      <c r="Q753" s="21" t="s">
        <v>245</v>
      </c>
      <c r="R753" s="15">
        <v>144</v>
      </c>
      <c r="S753" s="22"/>
      <c r="T753" s="22"/>
      <c r="U753" s="76"/>
      <c r="V753">
        <v>4.1176470588235297E-3</v>
      </c>
      <c r="W753" s="43" t="s">
        <v>212</v>
      </c>
      <c r="X753" s="72"/>
      <c r="Y753" s="16">
        <f t="shared" si="104"/>
        <v>3.3</v>
      </c>
      <c r="Z753" s="16">
        <f t="shared" si="99"/>
        <v>5.4</v>
      </c>
      <c r="AA753" s="16">
        <f t="shared" si="100"/>
        <v>91.3</v>
      </c>
      <c r="AB753" s="22">
        <f t="shared" si="101"/>
        <v>3.65</v>
      </c>
      <c r="AC753" s="15"/>
      <c r="AD753" s="22">
        <v>0.2280666666666667</v>
      </c>
      <c r="AE753" s="15"/>
      <c r="AF753" s="22">
        <f t="shared" si="102"/>
        <v>5.8</v>
      </c>
      <c r="AG753" s="22">
        <f t="shared" si="103"/>
        <v>1.4</v>
      </c>
      <c r="AH753" s="20"/>
      <c r="AI753" s="21"/>
      <c r="AJ753">
        <v>17.968122109999999</v>
      </c>
      <c r="AK753" s="22">
        <v>100</v>
      </c>
      <c r="AL753">
        <v>18.322010880000001</v>
      </c>
      <c r="AM753" s="22">
        <v>2</v>
      </c>
      <c r="AN753">
        <v>75.584077690000001</v>
      </c>
      <c r="AO753">
        <v>1.0358068970000001</v>
      </c>
      <c r="AP753" s="22">
        <v>2</v>
      </c>
      <c r="AQ753">
        <v>0.69999999999999929</v>
      </c>
      <c r="AR753">
        <v>90.594866670000002</v>
      </c>
      <c r="AS753" s="25" t="s">
        <v>249</v>
      </c>
      <c r="AU753" t="s">
        <v>278</v>
      </c>
      <c r="AV753" s="21"/>
      <c r="AW753" s="21"/>
      <c r="AX753" s="75" t="s">
        <v>276</v>
      </c>
      <c r="AZ753" s="16"/>
      <c r="BA753">
        <v>8.6</v>
      </c>
      <c r="BB753">
        <v>3.88</v>
      </c>
      <c r="BC753">
        <v>2.11</v>
      </c>
      <c r="BD753" s="22"/>
      <c r="BE753" s="22"/>
      <c r="BF753">
        <v>7.86</v>
      </c>
      <c r="BG753" s="77">
        <v>39634.375</v>
      </c>
      <c r="BH753" s="21" t="s">
        <v>309</v>
      </c>
      <c r="BI753">
        <v>23.53</v>
      </c>
      <c r="BJ753" s="25" t="s">
        <v>281</v>
      </c>
      <c r="BK753" s="15"/>
      <c r="BL753" s="19"/>
      <c r="BM753" s="15"/>
      <c r="BN753" s="15"/>
      <c r="BO753" s="22"/>
      <c r="BP753" s="22"/>
      <c r="BQ753" t="s">
        <v>303</v>
      </c>
      <c r="BR753" s="16">
        <v>5</v>
      </c>
      <c r="BT753" s="16">
        <v>0</v>
      </c>
      <c r="BU753" s="65"/>
      <c r="BV753">
        <v>320</v>
      </c>
    </row>
    <row r="754" spans="1:74">
      <c r="A754" s="19" t="s">
        <v>269</v>
      </c>
      <c r="B754" s="19">
        <v>1</v>
      </c>
      <c r="C754" t="s">
        <v>261</v>
      </c>
      <c r="D754">
        <v>2</v>
      </c>
      <c r="E754" s="15"/>
      <c r="F754" t="s">
        <v>282</v>
      </c>
      <c r="G754" t="s">
        <v>312</v>
      </c>
      <c r="H754" t="s">
        <v>242</v>
      </c>
      <c r="I754" s="17">
        <f t="shared" si="97"/>
        <v>53.917659999999998</v>
      </c>
      <c r="J754" s="18">
        <f t="shared" si="98"/>
        <v>9.9448799999999995</v>
      </c>
      <c r="L754" s="73" t="s">
        <v>273</v>
      </c>
      <c r="M754">
        <v>8</v>
      </c>
      <c r="N754" s="19"/>
      <c r="O754" s="19"/>
      <c r="P754">
        <v>4.8</v>
      </c>
      <c r="Q754" s="21" t="s">
        <v>245</v>
      </c>
      <c r="R754" s="15">
        <v>144</v>
      </c>
      <c r="S754" s="22"/>
      <c r="T754" s="22"/>
      <c r="U754" s="76"/>
      <c r="V754">
        <v>4.2823529411764705E-2</v>
      </c>
      <c r="W754" s="43" t="s">
        <v>212</v>
      </c>
      <c r="X754" s="72"/>
      <c r="Y754" s="16">
        <f t="shared" si="104"/>
        <v>3.3</v>
      </c>
      <c r="Z754" s="16">
        <f t="shared" si="99"/>
        <v>5.4</v>
      </c>
      <c r="AA754" s="16">
        <f t="shared" si="100"/>
        <v>91.3</v>
      </c>
      <c r="AB754" s="22">
        <f t="shared" si="101"/>
        <v>3.65</v>
      </c>
      <c r="AC754" s="15"/>
      <c r="AD754" s="22">
        <v>0.2280666666666667</v>
      </c>
      <c r="AE754" s="15"/>
      <c r="AF754" s="22">
        <f t="shared" si="102"/>
        <v>5.8</v>
      </c>
      <c r="AG754" s="22">
        <f t="shared" si="103"/>
        <v>1.4</v>
      </c>
      <c r="AH754" s="20"/>
      <c r="AI754" s="21"/>
      <c r="AJ754">
        <v>18.255269649999999</v>
      </c>
      <c r="AK754" s="22">
        <v>100</v>
      </c>
      <c r="AL754">
        <v>18.330157190000001</v>
      </c>
      <c r="AM754" s="22">
        <v>2</v>
      </c>
      <c r="AN754">
        <v>120.9419142</v>
      </c>
      <c r="AO754">
        <v>1.1075508489999999</v>
      </c>
      <c r="AP754" s="22">
        <v>2</v>
      </c>
      <c r="AQ754">
        <v>0</v>
      </c>
      <c r="AR754">
        <v>88.937685939999994</v>
      </c>
      <c r="AS754" s="25" t="s">
        <v>249</v>
      </c>
      <c r="AU754" t="s">
        <v>278</v>
      </c>
      <c r="AV754" s="21"/>
      <c r="AW754" s="21"/>
      <c r="AX754" s="75" t="s">
        <v>276</v>
      </c>
      <c r="AZ754" s="16"/>
      <c r="BA754">
        <v>8.6</v>
      </c>
      <c r="BB754">
        <v>3.88</v>
      </c>
      <c r="BC754">
        <v>2.11</v>
      </c>
      <c r="BD754" s="22"/>
      <c r="BE754" s="22"/>
      <c r="BF754">
        <v>7.86</v>
      </c>
      <c r="BG754" s="77">
        <v>39634.375</v>
      </c>
      <c r="BH754" s="21" t="s">
        <v>309</v>
      </c>
      <c r="BI754">
        <v>23.53</v>
      </c>
      <c r="BJ754" s="25" t="s">
        <v>281</v>
      </c>
      <c r="BK754" s="15"/>
      <c r="BL754" s="19"/>
      <c r="BM754" s="15"/>
      <c r="BN754" s="15"/>
      <c r="BO754" s="22"/>
      <c r="BP754" s="22"/>
      <c r="BQ754" t="s">
        <v>303</v>
      </c>
      <c r="BR754" s="16">
        <v>5</v>
      </c>
      <c r="BT754" s="16">
        <v>0</v>
      </c>
      <c r="BU754" s="65"/>
      <c r="BV754">
        <v>320</v>
      </c>
    </row>
    <row r="755" spans="1:74">
      <c r="A755" s="19" t="s">
        <v>269</v>
      </c>
      <c r="B755" s="19">
        <v>1</v>
      </c>
      <c r="C755" t="s">
        <v>261</v>
      </c>
      <c r="D755">
        <v>2</v>
      </c>
      <c r="E755" s="15"/>
      <c r="F755" t="s">
        <v>283</v>
      </c>
      <c r="G755" t="s">
        <v>312</v>
      </c>
      <c r="H755" t="s">
        <v>241</v>
      </c>
      <c r="I755" s="17">
        <f t="shared" si="97"/>
        <v>53.917659999999998</v>
      </c>
      <c r="J755" s="18">
        <f t="shared" si="98"/>
        <v>9.9448799999999995</v>
      </c>
      <c r="L755" s="73" t="s">
        <v>273</v>
      </c>
      <c r="M755">
        <v>1</v>
      </c>
      <c r="N755" s="19"/>
      <c r="O755" s="19"/>
      <c r="P755">
        <v>5.3</v>
      </c>
      <c r="Q755" s="21" t="s">
        <v>245</v>
      </c>
      <c r="R755" s="15">
        <v>144</v>
      </c>
      <c r="S755" s="22"/>
      <c r="T755" s="22"/>
      <c r="U755" s="76"/>
      <c r="V755">
        <v>1.167764705882353</v>
      </c>
      <c r="W755" s="43" t="s">
        <v>212</v>
      </c>
      <c r="X755" s="72"/>
      <c r="Y755" s="16">
        <f t="shared" si="104"/>
        <v>3.3</v>
      </c>
      <c r="Z755" s="16">
        <f t="shared" si="99"/>
        <v>5.4</v>
      </c>
      <c r="AA755" s="16">
        <f t="shared" si="100"/>
        <v>91.3</v>
      </c>
      <c r="AB755" s="22">
        <f t="shared" si="101"/>
        <v>3.65</v>
      </c>
      <c r="AC755" s="15"/>
      <c r="AD755" s="22">
        <v>0.2280666666666667</v>
      </c>
      <c r="AE755" s="15"/>
      <c r="AF755" s="22">
        <f t="shared" si="102"/>
        <v>5.8</v>
      </c>
      <c r="AG755" s="22">
        <f t="shared" si="103"/>
        <v>1.4</v>
      </c>
      <c r="AH755" s="20"/>
      <c r="AI755" s="21"/>
      <c r="AJ755">
        <v>26.677646880000001</v>
      </c>
      <c r="AK755" s="22">
        <v>100</v>
      </c>
      <c r="AL755">
        <v>23.086987499999999</v>
      </c>
      <c r="AM755" s="22">
        <v>2</v>
      </c>
      <c r="AN755">
        <v>273.18278129999999</v>
      </c>
      <c r="AO755">
        <v>2.0594490630000002</v>
      </c>
      <c r="AP755" s="22">
        <v>2</v>
      </c>
      <c r="AQ755">
        <v>2</v>
      </c>
      <c r="AR755">
        <v>55.22122813</v>
      </c>
      <c r="AS755" s="25" t="s">
        <v>249</v>
      </c>
      <c r="AU755" t="s">
        <v>277</v>
      </c>
      <c r="AV755" s="21"/>
      <c r="AW755" s="21"/>
      <c r="AX755" s="75" t="s">
        <v>276</v>
      </c>
      <c r="AZ755" s="16"/>
      <c r="BA755">
        <v>5.3</v>
      </c>
      <c r="BB755">
        <v>4.2</v>
      </c>
      <c r="BC755">
        <v>2.11</v>
      </c>
      <c r="BD755" s="22"/>
      <c r="BE755" s="22"/>
      <c r="BF755">
        <v>8.0399999999999991</v>
      </c>
      <c r="BG755" s="77">
        <v>39634.451388888891</v>
      </c>
      <c r="BH755" s="21" t="s">
        <v>309</v>
      </c>
      <c r="BI755">
        <v>26.09</v>
      </c>
      <c r="BJ755" s="25" t="s">
        <v>281</v>
      </c>
      <c r="BK755" s="15"/>
      <c r="BL755" s="19"/>
      <c r="BM755" s="15"/>
      <c r="BN755" s="15"/>
      <c r="BO755" s="22"/>
      <c r="BP755" s="22"/>
      <c r="BQ755" t="s">
        <v>303</v>
      </c>
      <c r="BR755" s="16">
        <v>5</v>
      </c>
      <c r="BT755" s="16">
        <v>0</v>
      </c>
      <c r="BU755" s="65"/>
      <c r="BV755">
        <v>125</v>
      </c>
    </row>
    <row r="756" spans="1:74">
      <c r="A756" s="19" t="s">
        <v>269</v>
      </c>
      <c r="B756" s="19">
        <v>1</v>
      </c>
      <c r="C756" t="s">
        <v>261</v>
      </c>
      <c r="D756">
        <v>2</v>
      </c>
      <c r="E756" s="15"/>
      <c r="F756" t="s">
        <v>283</v>
      </c>
      <c r="G756" t="s">
        <v>312</v>
      </c>
      <c r="H756" t="s">
        <v>241</v>
      </c>
      <c r="I756" s="17">
        <f t="shared" si="97"/>
        <v>53.917659999999998</v>
      </c>
      <c r="J756" s="18">
        <f t="shared" si="98"/>
        <v>9.9448799999999995</v>
      </c>
      <c r="L756" s="73" t="s">
        <v>273</v>
      </c>
      <c r="M756">
        <v>2</v>
      </c>
      <c r="N756" s="19"/>
      <c r="O756" s="19"/>
      <c r="P756">
        <v>3.6</v>
      </c>
      <c r="Q756" s="21" t="s">
        <v>245</v>
      </c>
      <c r="R756" s="15">
        <v>144</v>
      </c>
      <c r="S756" s="22"/>
      <c r="T756" s="22"/>
      <c r="U756" s="76"/>
      <c r="V756">
        <v>7.247058823529412E-2</v>
      </c>
      <c r="W756" s="43" t="s">
        <v>212</v>
      </c>
      <c r="X756" s="72"/>
      <c r="Y756" s="16">
        <f t="shared" si="104"/>
        <v>3.3</v>
      </c>
      <c r="Z756" s="16">
        <f t="shared" si="99"/>
        <v>5.4</v>
      </c>
      <c r="AA756" s="16">
        <f t="shared" si="100"/>
        <v>91.3</v>
      </c>
      <c r="AB756" s="22">
        <f t="shared" si="101"/>
        <v>3.65</v>
      </c>
      <c r="AC756" s="15"/>
      <c r="AD756" s="22">
        <v>0.2280666666666667</v>
      </c>
      <c r="AE756" s="15"/>
      <c r="AF756" s="22">
        <f t="shared" si="102"/>
        <v>5.8</v>
      </c>
      <c r="AG756" s="22">
        <f t="shared" si="103"/>
        <v>1.4</v>
      </c>
      <c r="AH756" s="20"/>
      <c r="AI756" s="21"/>
      <c r="AJ756">
        <v>24.408737039999998</v>
      </c>
      <c r="AK756" s="22">
        <v>100</v>
      </c>
      <c r="AL756">
        <v>22.45998148</v>
      </c>
      <c r="AM756" s="22">
        <v>2</v>
      </c>
      <c r="AN756">
        <v>170.7978679</v>
      </c>
      <c r="AO756">
        <v>1.5271016369999999</v>
      </c>
      <c r="AP756" s="22">
        <v>2</v>
      </c>
      <c r="AQ756">
        <v>0.10000000000000009</v>
      </c>
      <c r="AR756">
        <v>69.318712959999999</v>
      </c>
      <c r="AS756" s="25" t="s">
        <v>249</v>
      </c>
      <c r="AU756" t="s">
        <v>277</v>
      </c>
      <c r="AV756" s="21"/>
      <c r="AW756" s="21"/>
      <c r="AX756" s="75" t="s">
        <v>276</v>
      </c>
      <c r="AZ756" s="16"/>
      <c r="BA756">
        <v>5.3</v>
      </c>
      <c r="BB756">
        <v>4.2</v>
      </c>
      <c r="BC756">
        <v>2.11</v>
      </c>
      <c r="BD756" s="22"/>
      <c r="BE756" s="22"/>
      <c r="BF756">
        <v>8.0399999999999991</v>
      </c>
      <c r="BG756" s="77">
        <v>39634.451388888891</v>
      </c>
      <c r="BH756" s="21" t="s">
        <v>309</v>
      </c>
      <c r="BI756">
        <v>26.09</v>
      </c>
      <c r="BJ756" s="25" t="s">
        <v>281</v>
      </c>
      <c r="BK756" s="15"/>
      <c r="BL756" s="19"/>
      <c r="BM756" s="15"/>
      <c r="BN756" s="15"/>
      <c r="BO756" s="22"/>
      <c r="BP756" s="22"/>
      <c r="BQ756" t="s">
        <v>303</v>
      </c>
      <c r="BR756" s="16">
        <v>5</v>
      </c>
      <c r="BT756" s="16">
        <v>0</v>
      </c>
      <c r="BU756" s="65"/>
      <c r="BV756">
        <v>125</v>
      </c>
    </row>
    <row r="757" spans="1:74">
      <c r="A757" s="19" t="s">
        <v>269</v>
      </c>
      <c r="B757" s="19">
        <v>1</v>
      </c>
      <c r="C757" t="s">
        <v>261</v>
      </c>
      <c r="D757">
        <v>2</v>
      </c>
      <c r="E757" s="15"/>
      <c r="F757" t="s">
        <v>283</v>
      </c>
      <c r="G757" t="s">
        <v>312</v>
      </c>
      <c r="H757" t="s">
        <v>241</v>
      </c>
      <c r="I757" s="17">
        <f t="shared" si="97"/>
        <v>53.917659999999998</v>
      </c>
      <c r="J757" s="18">
        <f t="shared" si="98"/>
        <v>9.9448799999999995</v>
      </c>
      <c r="L757" s="73" t="s">
        <v>273</v>
      </c>
      <c r="M757">
        <v>3</v>
      </c>
      <c r="N757" s="19"/>
      <c r="O757" s="19"/>
      <c r="P757">
        <v>12.6</v>
      </c>
      <c r="Q757" s="21" t="s">
        <v>245</v>
      </c>
      <c r="R757" s="15">
        <v>144</v>
      </c>
      <c r="S757" s="22"/>
      <c r="T757" s="22"/>
      <c r="U757" s="76"/>
      <c r="V757">
        <v>3.5411764705882351E-2</v>
      </c>
      <c r="W757" s="43" t="s">
        <v>212</v>
      </c>
      <c r="X757" s="72"/>
      <c r="Y757" s="16">
        <f t="shared" si="104"/>
        <v>3.3</v>
      </c>
      <c r="Z757" s="16">
        <f t="shared" si="99"/>
        <v>5.4</v>
      </c>
      <c r="AA757" s="16">
        <f t="shared" si="100"/>
        <v>91.3</v>
      </c>
      <c r="AB757" s="22">
        <f t="shared" si="101"/>
        <v>3.65</v>
      </c>
      <c r="AC757" s="15"/>
      <c r="AD757" s="22">
        <v>0.2280666666666667</v>
      </c>
      <c r="AE757" s="15"/>
      <c r="AF757" s="22">
        <f t="shared" si="102"/>
        <v>5.8</v>
      </c>
      <c r="AG757" s="22">
        <f t="shared" si="103"/>
        <v>1.4</v>
      </c>
      <c r="AH757" s="20"/>
      <c r="AI757" s="21"/>
      <c r="AJ757">
        <v>20.309071540000001</v>
      </c>
      <c r="AK757" s="22">
        <v>100</v>
      </c>
      <c r="AL757">
        <v>20.413926920000002</v>
      </c>
      <c r="AM757" s="22">
        <v>2</v>
      </c>
      <c r="AN757">
        <v>73.850685929999997</v>
      </c>
      <c r="AO757">
        <v>0.97515194900000002</v>
      </c>
      <c r="AP757" s="22">
        <v>2</v>
      </c>
      <c r="AQ757">
        <v>6.6</v>
      </c>
      <c r="AR757">
        <v>85.022923849999998</v>
      </c>
      <c r="AS757" s="25" t="s">
        <v>249</v>
      </c>
      <c r="AU757" t="s">
        <v>277</v>
      </c>
      <c r="AV757" s="21"/>
      <c r="AW757" s="21"/>
      <c r="AX757" s="75" t="s">
        <v>276</v>
      </c>
      <c r="AZ757" s="16"/>
      <c r="BA757">
        <v>5.3</v>
      </c>
      <c r="BB757">
        <v>4.2</v>
      </c>
      <c r="BC757">
        <v>2.11</v>
      </c>
      <c r="BD757" s="22"/>
      <c r="BE757" s="22"/>
      <c r="BF757">
        <v>8.0399999999999991</v>
      </c>
      <c r="BG757" s="77">
        <v>39634.451388888891</v>
      </c>
      <c r="BH757" s="21" t="s">
        <v>309</v>
      </c>
      <c r="BI757">
        <v>26.09</v>
      </c>
      <c r="BJ757" s="25" t="s">
        <v>281</v>
      </c>
      <c r="BK757" s="15"/>
      <c r="BL757" s="19"/>
      <c r="BM757" s="15"/>
      <c r="BN757" s="15"/>
      <c r="BO757" s="22"/>
      <c r="BP757" s="22"/>
      <c r="BQ757" t="s">
        <v>303</v>
      </c>
      <c r="BR757" s="16">
        <v>5</v>
      </c>
      <c r="BT757" s="16">
        <v>0</v>
      </c>
      <c r="BU757" s="65"/>
      <c r="BV757">
        <v>125</v>
      </c>
    </row>
    <row r="758" spans="1:74">
      <c r="A758" s="19" t="s">
        <v>269</v>
      </c>
      <c r="B758" s="19">
        <v>1</v>
      </c>
      <c r="C758" t="s">
        <v>261</v>
      </c>
      <c r="D758">
        <v>2</v>
      </c>
      <c r="E758" s="15"/>
      <c r="F758" t="s">
        <v>283</v>
      </c>
      <c r="G758" t="s">
        <v>312</v>
      </c>
      <c r="H758" t="s">
        <v>241</v>
      </c>
      <c r="I758" s="17">
        <f t="shared" si="97"/>
        <v>53.917659999999998</v>
      </c>
      <c r="J758" s="18">
        <f t="shared" si="98"/>
        <v>9.9448799999999995</v>
      </c>
      <c r="L758" s="73" t="s">
        <v>273</v>
      </c>
      <c r="M758">
        <v>4</v>
      </c>
      <c r="N758" s="19"/>
      <c r="O758" s="19"/>
      <c r="P758">
        <v>5.2</v>
      </c>
      <c r="Q758" s="21" t="s">
        <v>245</v>
      </c>
      <c r="R758" s="15">
        <v>144</v>
      </c>
      <c r="S758" s="22"/>
      <c r="T758" s="22"/>
      <c r="U758" s="76"/>
      <c r="V758">
        <v>9.8823529411764706E-3</v>
      </c>
      <c r="W758" s="43" t="s">
        <v>212</v>
      </c>
      <c r="X758" s="72"/>
      <c r="Y758" s="16">
        <f t="shared" si="104"/>
        <v>3.3</v>
      </c>
      <c r="Z758" s="16">
        <f t="shared" si="99"/>
        <v>5.4</v>
      </c>
      <c r="AA758" s="16">
        <f t="shared" si="100"/>
        <v>91.3</v>
      </c>
      <c r="AB758" s="22">
        <f t="shared" si="101"/>
        <v>3.65</v>
      </c>
      <c r="AC758" s="15"/>
      <c r="AD758" s="22">
        <v>0.2280666666666667</v>
      </c>
      <c r="AE758" s="15"/>
      <c r="AF758" s="22">
        <f t="shared" si="102"/>
        <v>5.8</v>
      </c>
      <c r="AG758" s="22">
        <f t="shared" si="103"/>
        <v>1.4</v>
      </c>
      <c r="AH758" s="20"/>
      <c r="AI758" s="21"/>
      <c r="AJ758">
        <v>19.429254660000002</v>
      </c>
      <c r="AK758" s="22">
        <v>100</v>
      </c>
      <c r="AL758">
        <v>19.82359379</v>
      </c>
      <c r="AM758" s="22">
        <v>2</v>
      </c>
      <c r="AN758">
        <v>70.323378700000006</v>
      </c>
      <c r="AO758">
        <v>1.0357169340000001</v>
      </c>
      <c r="AP758" s="22">
        <v>2</v>
      </c>
      <c r="AQ758">
        <v>0</v>
      </c>
      <c r="AR758">
        <v>87.553965840000004</v>
      </c>
      <c r="AS758" s="25" t="s">
        <v>249</v>
      </c>
      <c r="AU758" t="s">
        <v>277</v>
      </c>
      <c r="AV758" s="21"/>
      <c r="AW758" s="21"/>
      <c r="AX758" s="75" t="s">
        <v>276</v>
      </c>
      <c r="AZ758" s="16"/>
      <c r="BA758">
        <v>5.3</v>
      </c>
      <c r="BB758">
        <v>4.2</v>
      </c>
      <c r="BC758">
        <v>2.11</v>
      </c>
      <c r="BD758" s="22"/>
      <c r="BE758" s="22"/>
      <c r="BF758">
        <v>8.0399999999999991</v>
      </c>
      <c r="BG758" s="77">
        <v>39634.451388888891</v>
      </c>
      <c r="BH758" s="21" t="s">
        <v>309</v>
      </c>
      <c r="BI758">
        <v>26.09</v>
      </c>
      <c r="BJ758" s="25" t="s">
        <v>281</v>
      </c>
      <c r="BK758" s="15"/>
      <c r="BL758" s="19"/>
      <c r="BM758" s="15"/>
      <c r="BN758" s="15"/>
      <c r="BO758" s="22"/>
      <c r="BP758" s="22"/>
      <c r="BQ758" t="s">
        <v>303</v>
      </c>
      <c r="BR758" s="16">
        <v>5</v>
      </c>
      <c r="BT758" s="16">
        <v>0</v>
      </c>
      <c r="BU758" s="65"/>
      <c r="BV758">
        <v>125</v>
      </c>
    </row>
    <row r="759" spans="1:74">
      <c r="A759" s="19" t="s">
        <v>269</v>
      </c>
      <c r="B759" s="19">
        <v>1</v>
      </c>
      <c r="C759" t="s">
        <v>261</v>
      </c>
      <c r="D759">
        <v>2</v>
      </c>
      <c r="E759" s="15"/>
      <c r="F759" t="s">
        <v>283</v>
      </c>
      <c r="G759" t="s">
        <v>312</v>
      </c>
      <c r="H759" t="s">
        <v>241</v>
      </c>
      <c r="I759" s="17">
        <f t="shared" si="97"/>
        <v>53.917659999999998</v>
      </c>
      <c r="J759" s="18">
        <f t="shared" si="98"/>
        <v>9.9448799999999995</v>
      </c>
      <c r="L759" s="73" t="s">
        <v>273</v>
      </c>
      <c r="M759">
        <v>5</v>
      </c>
      <c r="N759" s="19"/>
      <c r="O759" s="19"/>
      <c r="P759">
        <v>4.7</v>
      </c>
      <c r="Q759" s="21" t="s">
        <v>245</v>
      </c>
      <c r="R759" s="15">
        <v>144</v>
      </c>
      <c r="S759" s="22"/>
      <c r="T759" s="22"/>
      <c r="U759" s="76"/>
      <c r="V759">
        <v>3.5411764705882351E-2</v>
      </c>
      <c r="W759" s="43" t="s">
        <v>212</v>
      </c>
      <c r="X759" s="72"/>
      <c r="Y759" s="16">
        <f t="shared" si="104"/>
        <v>3.3</v>
      </c>
      <c r="Z759" s="16">
        <f t="shared" si="99"/>
        <v>5.4</v>
      </c>
      <c r="AA759" s="16">
        <f t="shared" si="100"/>
        <v>91.3</v>
      </c>
      <c r="AB759" s="22">
        <f t="shared" si="101"/>
        <v>3.65</v>
      </c>
      <c r="AC759" s="15"/>
      <c r="AD759" s="22">
        <v>0.2280666666666667</v>
      </c>
      <c r="AE759" s="15"/>
      <c r="AF759" s="22">
        <f t="shared" si="102"/>
        <v>5.8</v>
      </c>
      <c r="AG759" s="22">
        <f t="shared" si="103"/>
        <v>1.4</v>
      </c>
      <c r="AH759" s="20"/>
      <c r="AI759" s="21"/>
      <c r="AJ759">
        <v>18.784378839999999</v>
      </c>
      <c r="AK759" s="22">
        <v>100</v>
      </c>
      <c r="AL759">
        <v>19.370149739999999</v>
      </c>
      <c r="AM759" s="22">
        <v>2</v>
      </c>
      <c r="AN759">
        <v>61.711466719999997</v>
      </c>
      <c r="AO759">
        <v>1.049735187</v>
      </c>
      <c r="AP759" s="22">
        <v>2</v>
      </c>
      <c r="AQ759">
        <v>11</v>
      </c>
      <c r="AR759">
        <v>89.121534920000002</v>
      </c>
      <c r="AS759" s="25" t="s">
        <v>249</v>
      </c>
      <c r="AU759" t="s">
        <v>277</v>
      </c>
      <c r="AV759" s="21"/>
      <c r="AW759" s="21"/>
      <c r="AX759" s="75" t="s">
        <v>276</v>
      </c>
      <c r="AZ759" s="16"/>
      <c r="BA759">
        <v>5.3</v>
      </c>
      <c r="BB759">
        <v>4.2</v>
      </c>
      <c r="BC759">
        <v>2.11</v>
      </c>
      <c r="BD759" s="22"/>
      <c r="BE759" s="22"/>
      <c r="BF759">
        <v>8.0399999999999991</v>
      </c>
      <c r="BG759" s="77">
        <v>39634.451388888891</v>
      </c>
      <c r="BH759" s="21" t="s">
        <v>309</v>
      </c>
      <c r="BI759">
        <v>26.09</v>
      </c>
      <c r="BJ759" s="25" t="s">
        <v>281</v>
      </c>
      <c r="BK759" s="15"/>
      <c r="BL759" s="19"/>
      <c r="BM759" s="15"/>
      <c r="BN759" s="15"/>
      <c r="BO759" s="22"/>
      <c r="BP759" s="22"/>
      <c r="BQ759" t="s">
        <v>303</v>
      </c>
      <c r="BR759" s="16">
        <v>5</v>
      </c>
      <c r="BT759" s="16">
        <v>0</v>
      </c>
      <c r="BU759" s="65"/>
      <c r="BV759">
        <v>125</v>
      </c>
    </row>
    <row r="760" spans="1:74">
      <c r="A760" s="19" t="s">
        <v>269</v>
      </c>
      <c r="B760" s="19">
        <v>1</v>
      </c>
      <c r="C760" t="s">
        <v>261</v>
      </c>
      <c r="D760">
        <v>2</v>
      </c>
      <c r="E760" s="15"/>
      <c r="F760" t="s">
        <v>283</v>
      </c>
      <c r="G760" t="s">
        <v>312</v>
      </c>
      <c r="H760" t="s">
        <v>241</v>
      </c>
      <c r="I760" s="17">
        <f t="shared" si="97"/>
        <v>53.917659999999998</v>
      </c>
      <c r="J760" s="18">
        <f t="shared" si="98"/>
        <v>9.9448799999999995</v>
      </c>
      <c r="L760" s="73" t="s">
        <v>273</v>
      </c>
      <c r="M760">
        <v>6</v>
      </c>
      <c r="N760" s="19"/>
      <c r="O760" s="19"/>
      <c r="P760">
        <v>14.2</v>
      </c>
      <c r="Q760" s="21" t="s">
        <v>245</v>
      </c>
      <c r="R760" s="15">
        <v>144</v>
      </c>
      <c r="S760" s="22"/>
      <c r="T760" s="22"/>
      <c r="U760" s="76"/>
      <c r="V760">
        <v>2.4705882352941176E-3</v>
      </c>
      <c r="W760" s="43" t="s">
        <v>212</v>
      </c>
      <c r="X760" s="72"/>
      <c r="Y760" s="16">
        <f t="shared" si="104"/>
        <v>3.3</v>
      </c>
      <c r="Z760" s="16">
        <f t="shared" si="99"/>
        <v>5.4</v>
      </c>
      <c r="AA760" s="16">
        <f t="shared" si="100"/>
        <v>91.3</v>
      </c>
      <c r="AB760" s="22">
        <f t="shared" si="101"/>
        <v>3.65</v>
      </c>
      <c r="AC760" s="15"/>
      <c r="AD760" s="22">
        <v>0.2280666666666667</v>
      </c>
      <c r="AE760" s="15"/>
      <c r="AF760" s="22">
        <f t="shared" si="102"/>
        <v>5.8</v>
      </c>
      <c r="AG760" s="22">
        <f t="shared" si="103"/>
        <v>1.4</v>
      </c>
      <c r="AH760" s="20"/>
      <c r="AI760" s="21"/>
      <c r="AJ760">
        <v>17.554485400000001</v>
      </c>
      <c r="AK760" s="22">
        <v>100</v>
      </c>
      <c r="AL760">
        <v>18.218945260000002</v>
      </c>
      <c r="AM760" s="22">
        <v>2</v>
      </c>
      <c r="AN760">
        <v>54.8856684</v>
      </c>
      <c r="AO760">
        <v>0.97111881600000005</v>
      </c>
      <c r="AP760" s="22">
        <v>2</v>
      </c>
      <c r="AQ760">
        <v>0.69999999999999929</v>
      </c>
      <c r="AR760">
        <v>92.474983210000005</v>
      </c>
      <c r="AS760" s="25" t="s">
        <v>249</v>
      </c>
      <c r="AU760" t="s">
        <v>277</v>
      </c>
      <c r="AV760" s="21"/>
      <c r="AW760" s="21"/>
      <c r="AX760" s="75" t="s">
        <v>276</v>
      </c>
      <c r="AZ760" s="16"/>
      <c r="BA760">
        <v>5.3</v>
      </c>
      <c r="BB760">
        <v>4.2</v>
      </c>
      <c r="BC760">
        <v>2.11</v>
      </c>
      <c r="BD760" s="22"/>
      <c r="BE760" s="22"/>
      <c r="BF760">
        <v>8.0399999999999991</v>
      </c>
      <c r="BG760" s="77">
        <v>39634.451388888891</v>
      </c>
      <c r="BH760" s="21" t="s">
        <v>309</v>
      </c>
      <c r="BI760">
        <v>26.09</v>
      </c>
      <c r="BJ760" s="25" t="s">
        <v>281</v>
      </c>
      <c r="BK760" s="15"/>
      <c r="BL760" s="19"/>
      <c r="BM760" s="15"/>
      <c r="BN760" s="15"/>
      <c r="BO760" s="22"/>
      <c r="BP760" s="22"/>
      <c r="BQ760" t="s">
        <v>303</v>
      </c>
      <c r="BR760" s="16">
        <v>5</v>
      </c>
      <c r="BT760" s="16">
        <v>0</v>
      </c>
      <c r="BU760" s="65"/>
      <c r="BV760">
        <v>125</v>
      </c>
    </row>
    <row r="761" spans="1:74">
      <c r="A761" s="19" t="s">
        <v>269</v>
      </c>
      <c r="B761" s="19">
        <v>1</v>
      </c>
      <c r="C761" t="s">
        <v>261</v>
      </c>
      <c r="D761">
        <v>2</v>
      </c>
      <c r="E761" s="15"/>
      <c r="F761" t="s">
        <v>283</v>
      </c>
      <c r="G761" t="s">
        <v>312</v>
      </c>
      <c r="H761" t="s">
        <v>241</v>
      </c>
      <c r="I761" s="17">
        <f t="shared" si="97"/>
        <v>53.917659999999998</v>
      </c>
      <c r="J761" s="18">
        <f t="shared" si="98"/>
        <v>9.9448799999999995</v>
      </c>
      <c r="L761" s="73" t="s">
        <v>273</v>
      </c>
      <c r="M761">
        <v>7</v>
      </c>
      <c r="N761" s="19"/>
      <c r="O761" s="19"/>
      <c r="P761">
        <v>4.7</v>
      </c>
      <c r="Q761" s="21" t="s">
        <v>245</v>
      </c>
      <c r="R761" s="15">
        <v>144</v>
      </c>
      <c r="S761" s="22"/>
      <c r="T761" s="22"/>
      <c r="U761" s="76"/>
      <c r="V761">
        <v>4.1999999999999996E-2</v>
      </c>
      <c r="W761" s="43" t="s">
        <v>212</v>
      </c>
      <c r="X761" s="72"/>
      <c r="Y761" s="16">
        <f t="shared" si="104"/>
        <v>3.3</v>
      </c>
      <c r="Z761" s="16">
        <f t="shared" si="99"/>
        <v>5.4</v>
      </c>
      <c r="AA761" s="16">
        <f t="shared" si="100"/>
        <v>91.3</v>
      </c>
      <c r="AB761" s="22">
        <f t="shared" si="101"/>
        <v>3.65</v>
      </c>
      <c r="AC761" s="15"/>
      <c r="AD761" s="22">
        <v>0.2280666666666667</v>
      </c>
      <c r="AE761" s="15"/>
      <c r="AF761" s="22">
        <f t="shared" si="102"/>
        <v>5.8</v>
      </c>
      <c r="AG761" s="22">
        <f t="shared" si="103"/>
        <v>1.4</v>
      </c>
      <c r="AH761" s="20"/>
      <c r="AI761" s="21"/>
      <c r="AJ761">
        <v>17.89044238</v>
      </c>
      <c r="AK761" s="22">
        <v>100</v>
      </c>
      <c r="AL761">
        <v>18.236944040000001</v>
      </c>
      <c r="AM761" s="22">
        <v>2</v>
      </c>
      <c r="AN761">
        <v>103.81466930000001</v>
      </c>
      <c r="AO761">
        <v>1.0514735289999999</v>
      </c>
      <c r="AP761" s="22">
        <v>2</v>
      </c>
      <c r="AQ761">
        <v>0</v>
      </c>
      <c r="AR761">
        <v>90.583126160000006</v>
      </c>
      <c r="AS761" s="25" t="s">
        <v>249</v>
      </c>
      <c r="AU761" t="s">
        <v>277</v>
      </c>
      <c r="AV761" s="21"/>
      <c r="AW761" s="21"/>
      <c r="AX761" s="75" t="s">
        <v>276</v>
      </c>
      <c r="AZ761" s="16"/>
      <c r="BA761">
        <v>5.3</v>
      </c>
      <c r="BB761">
        <v>4.2</v>
      </c>
      <c r="BC761">
        <v>2.11</v>
      </c>
      <c r="BD761" s="22"/>
      <c r="BE761" s="22"/>
      <c r="BF761">
        <v>8.0399999999999991</v>
      </c>
      <c r="BG761" s="77">
        <v>39634.451388888891</v>
      </c>
      <c r="BH761" s="21" t="s">
        <v>309</v>
      </c>
      <c r="BI761">
        <v>26.09</v>
      </c>
      <c r="BJ761" s="25" t="s">
        <v>281</v>
      </c>
      <c r="BK761" s="15"/>
      <c r="BL761" s="19"/>
      <c r="BM761" s="15"/>
      <c r="BN761" s="15"/>
      <c r="BO761" s="22"/>
      <c r="BP761" s="22"/>
      <c r="BQ761" t="s">
        <v>303</v>
      </c>
      <c r="BR761" s="16">
        <v>5</v>
      </c>
      <c r="BT761" s="16">
        <v>0</v>
      </c>
      <c r="BU761" s="65"/>
      <c r="BV761">
        <v>125</v>
      </c>
    </row>
    <row r="762" spans="1:74">
      <c r="A762" s="19" t="s">
        <v>269</v>
      </c>
      <c r="B762" s="19">
        <v>1</v>
      </c>
      <c r="C762" t="s">
        <v>261</v>
      </c>
      <c r="D762">
        <v>2</v>
      </c>
      <c r="E762" s="15"/>
      <c r="F762" t="s">
        <v>283</v>
      </c>
      <c r="G762" t="s">
        <v>312</v>
      </c>
      <c r="H762" t="s">
        <v>242</v>
      </c>
      <c r="I762" s="17">
        <f t="shared" si="97"/>
        <v>53.917659999999998</v>
      </c>
      <c r="J762" s="18">
        <f t="shared" si="98"/>
        <v>9.9448799999999995</v>
      </c>
      <c r="L762" s="73" t="s">
        <v>273</v>
      </c>
      <c r="M762">
        <v>1</v>
      </c>
      <c r="N762" s="19"/>
      <c r="O762" s="19"/>
      <c r="P762">
        <v>5.3</v>
      </c>
      <c r="Q762" s="21" t="s">
        <v>245</v>
      </c>
      <c r="R762" s="15">
        <v>144</v>
      </c>
      <c r="S762" s="22"/>
      <c r="T762" s="22"/>
      <c r="U762" s="76"/>
      <c r="V762">
        <v>1.2830588235294118</v>
      </c>
      <c r="W762" s="43" t="s">
        <v>212</v>
      </c>
      <c r="X762" s="72"/>
      <c r="Y762" s="16">
        <f t="shared" si="104"/>
        <v>3.3</v>
      </c>
      <c r="Z762" s="16">
        <f t="shared" si="99"/>
        <v>5.4</v>
      </c>
      <c r="AA762" s="16">
        <f t="shared" si="100"/>
        <v>91.3</v>
      </c>
      <c r="AB762" s="22">
        <f t="shared" si="101"/>
        <v>3.65</v>
      </c>
      <c r="AC762" s="15"/>
      <c r="AD762" s="22">
        <v>0.2280666666666667</v>
      </c>
      <c r="AE762" s="15"/>
      <c r="AF762" s="22">
        <f t="shared" si="102"/>
        <v>5.8</v>
      </c>
      <c r="AG762" s="22">
        <f t="shared" si="103"/>
        <v>1.4</v>
      </c>
      <c r="AH762" s="20"/>
      <c r="AI762" s="21"/>
      <c r="AJ762">
        <v>26.501469700000001</v>
      </c>
      <c r="AK762" s="22">
        <v>100</v>
      </c>
      <c r="AL762">
        <v>23.063624239999999</v>
      </c>
      <c r="AM762" s="22">
        <v>2</v>
      </c>
      <c r="AN762">
        <v>266.29597580000001</v>
      </c>
      <c r="AO762">
        <v>2.048662727</v>
      </c>
      <c r="AP762" s="22">
        <v>2</v>
      </c>
      <c r="AQ762">
        <v>2</v>
      </c>
      <c r="AR762">
        <v>56.19047879</v>
      </c>
      <c r="AS762" s="25" t="s">
        <v>249</v>
      </c>
      <c r="AU762" t="s">
        <v>277</v>
      </c>
      <c r="AV762" s="21"/>
      <c r="AW762" s="21"/>
      <c r="AX762" s="75" t="s">
        <v>276</v>
      </c>
      <c r="AZ762" s="16"/>
      <c r="BA762">
        <v>5.3</v>
      </c>
      <c r="BB762">
        <v>4.2</v>
      </c>
      <c r="BC762">
        <v>2.11</v>
      </c>
      <c r="BD762" s="22"/>
      <c r="BE762" s="22"/>
      <c r="BF762">
        <v>8.0399999999999991</v>
      </c>
      <c r="BG762" s="77">
        <v>39634.451388888891</v>
      </c>
      <c r="BH762" s="21" t="s">
        <v>309</v>
      </c>
      <c r="BI762">
        <v>26.09</v>
      </c>
      <c r="BJ762" s="25" t="s">
        <v>281</v>
      </c>
      <c r="BK762" s="15"/>
      <c r="BL762" s="19"/>
      <c r="BM762" s="15"/>
      <c r="BN762" s="15"/>
      <c r="BO762" s="22"/>
      <c r="BP762" s="22"/>
      <c r="BQ762" t="s">
        <v>303</v>
      </c>
      <c r="BR762" s="16">
        <v>5</v>
      </c>
      <c r="BT762" s="16">
        <v>0</v>
      </c>
      <c r="BU762" s="65"/>
      <c r="BV762">
        <v>125</v>
      </c>
    </row>
    <row r="763" spans="1:74">
      <c r="A763" s="19" t="s">
        <v>269</v>
      </c>
      <c r="B763" s="19">
        <v>1</v>
      </c>
      <c r="C763" t="s">
        <v>261</v>
      </c>
      <c r="D763">
        <v>2</v>
      </c>
      <c r="E763" s="15"/>
      <c r="F763" t="s">
        <v>283</v>
      </c>
      <c r="G763" t="s">
        <v>312</v>
      </c>
      <c r="H763" t="s">
        <v>242</v>
      </c>
      <c r="I763" s="17">
        <f t="shared" si="97"/>
        <v>53.917659999999998</v>
      </c>
      <c r="J763" s="18">
        <f t="shared" si="98"/>
        <v>9.9448799999999995</v>
      </c>
      <c r="L763" s="73" t="s">
        <v>273</v>
      </c>
      <c r="M763">
        <v>2</v>
      </c>
      <c r="N763" s="19"/>
      <c r="O763" s="19"/>
      <c r="P763">
        <v>3.6</v>
      </c>
      <c r="Q763" s="21" t="s">
        <v>245</v>
      </c>
      <c r="R763" s="15">
        <v>144</v>
      </c>
      <c r="S763" s="22"/>
      <c r="T763" s="22"/>
      <c r="U763" s="76"/>
      <c r="V763">
        <v>1.7294117647058824E-2</v>
      </c>
      <c r="W763" s="43" t="s">
        <v>212</v>
      </c>
      <c r="X763" s="72"/>
      <c r="Y763" s="16">
        <f t="shared" si="104"/>
        <v>3.3</v>
      </c>
      <c r="Z763" s="16">
        <f t="shared" si="99"/>
        <v>5.4</v>
      </c>
      <c r="AA763" s="16">
        <f t="shared" si="100"/>
        <v>91.3</v>
      </c>
      <c r="AB763" s="22">
        <f t="shared" si="101"/>
        <v>3.65</v>
      </c>
      <c r="AC763" s="15"/>
      <c r="AD763" s="22">
        <v>0.2280666666666667</v>
      </c>
      <c r="AE763" s="15"/>
      <c r="AF763" s="22">
        <f t="shared" si="102"/>
        <v>5.8</v>
      </c>
      <c r="AG763" s="22">
        <f t="shared" si="103"/>
        <v>1.4</v>
      </c>
      <c r="AH763" s="20"/>
      <c r="AI763" s="21"/>
      <c r="AJ763">
        <v>24.408737039999998</v>
      </c>
      <c r="AK763" s="22">
        <v>100</v>
      </c>
      <c r="AL763">
        <v>22.45998148</v>
      </c>
      <c r="AM763" s="22">
        <v>2</v>
      </c>
      <c r="AN763">
        <v>170.7978679</v>
      </c>
      <c r="AO763">
        <v>1.5271016369999999</v>
      </c>
      <c r="AP763" s="22">
        <v>2</v>
      </c>
      <c r="AQ763">
        <v>0.10000000000000009</v>
      </c>
      <c r="AR763">
        <v>69.318712959999999</v>
      </c>
      <c r="AS763" s="25" t="s">
        <v>249</v>
      </c>
      <c r="AU763" t="s">
        <v>277</v>
      </c>
      <c r="AV763" s="21"/>
      <c r="AW763" s="21"/>
      <c r="AX763" s="75" t="s">
        <v>276</v>
      </c>
      <c r="AZ763" s="16"/>
      <c r="BA763">
        <v>5.3</v>
      </c>
      <c r="BB763">
        <v>4.2</v>
      </c>
      <c r="BC763">
        <v>2.11</v>
      </c>
      <c r="BD763" s="22"/>
      <c r="BE763" s="22"/>
      <c r="BF763">
        <v>8.0399999999999991</v>
      </c>
      <c r="BG763" s="77">
        <v>39634.451388888891</v>
      </c>
      <c r="BH763" s="21" t="s">
        <v>309</v>
      </c>
      <c r="BI763">
        <v>26.09</v>
      </c>
      <c r="BJ763" s="25" t="s">
        <v>281</v>
      </c>
      <c r="BK763" s="15"/>
      <c r="BL763" s="19"/>
      <c r="BM763" s="15"/>
      <c r="BN763" s="15"/>
      <c r="BO763" s="22"/>
      <c r="BP763" s="22"/>
      <c r="BQ763" t="s">
        <v>303</v>
      </c>
      <c r="BR763" s="16">
        <v>5</v>
      </c>
      <c r="BT763" s="16">
        <v>0</v>
      </c>
      <c r="BU763" s="65"/>
      <c r="BV763">
        <v>125</v>
      </c>
    </row>
    <row r="764" spans="1:74">
      <c r="A764" s="19" t="s">
        <v>269</v>
      </c>
      <c r="B764" s="19">
        <v>1</v>
      </c>
      <c r="C764" t="s">
        <v>261</v>
      </c>
      <c r="D764">
        <v>2</v>
      </c>
      <c r="E764" s="15"/>
      <c r="F764" t="s">
        <v>283</v>
      </c>
      <c r="G764" t="s">
        <v>312</v>
      </c>
      <c r="H764" t="s">
        <v>242</v>
      </c>
      <c r="I764" s="17">
        <f t="shared" si="97"/>
        <v>53.917659999999998</v>
      </c>
      <c r="J764" s="18">
        <f t="shared" si="98"/>
        <v>9.9448799999999995</v>
      </c>
      <c r="L764" s="73" t="s">
        <v>273</v>
      </c>
      <c r="M764">
        <v>3</v>
      </c>
      <c r="N764" s="19"/>
      <c r="O764" s="19"/>
      <c r="P764">
        <v>12.6</v>
      </c>
      <c r="Q764" s="21" t="s">
        <v>245</v>
      </c>
      <c r="R764" s="15">
        <v>144</v>
      </c>
      <c r="S764" s="22"/>
      <c r="T764" s="22"/>
      <c r="U764" s="76"/>
      <c r="V764">
        <v>3.7882352941176471E-2</v>
      </c>
      <c r="W764" s="43" t="s">
        <v>212</v>
      </c>
      <c r="X764" s="72"/>
      <c r="Y764" s="16">
        <f t="shared" si="104"/>
        <v>3.3</v>
      </c>
      <c r="Z764" s="16">
        <f t="shared" si="99"/>
        <v>5.4</v>
      </c>
      <c r="AA764" s="16">
        <f t="shared" si="100"/>
        <v>91.3</v>
      </c>
      <c r="AB764" s="22">
        <f t="shared" si="101"/>
        <v>3.65</v>
      </c>
      <c r="AC764" s="15"/>
      <c r="AD764" s="22">
        <v>0.2280666666666667</v>
      </c>
      <c r="AE764" s="15"/>
      <c r="AF764" s="22">
        <f t="shared" si="102"/>
        <v>5.8</v>
      </c>
      <c r="AG764" s="22">
        <f t="shared" si="103"/>
        <v>1.4</v>
      </c>
      <c r="AH764" s="20"/>
      <c r="AI764" s="21"/>
      <c r="AJ764">
        <v>20.309071540000001</v>
      </c>
      <c r="AK764" s="22">
        <v>100</v>
      </c>
      <c r="AL764">
        <v>20.413926920000002</v>
      </c>
      <c r="AM764" s="22">
        <v>2</v>
      </c>
      <c r="AN764">
        <v>73.850685929999997</v>
      </c>
      <c r="AO764">
        <v>0.97515194900000002</v>
      </c>
      <c r="AP764" s="22">
        <v>2</v>
      </c>
      <c r="AQ764">
        <v>6.6</v>
      </c>
      <c r="AR764">
        <v>85.022923849999998</v>
      </c>
      <c r="AS764" s="25" t="s">
        <v>249</v>
      </c>
      <c r="AU764" t="s">
        <v>277</v>
      </c>
      <c r="AV764" s="21"/>
      <c r="AW764" s="21"/>
      <c r="AX764" s="75" t="s">
        <v>276</v>
      </c>
      <c r="AZ764" s="16"/>
      <c r="BA764">
        <v>5.3</v>
      </c>
      <c r="BB764">
        <v>4.2</v>
      </c>
      <c r="BC764">
        <v>2.11</v>
      </c>
      <c r="BD764" s="22"/>
      <c r="BE764" s="22"/>
      <c r="BF764">
        <v>8.0399999999999991</v>
      </c>
      <c r="BG764" s="77">
        <v>39634.451388888891</v>
      </c>
      <c r="BH764" s="21" t="s">
        <v>309</v>
      </c>
      <c r="BI764">
        <v>26.09</v>
      </c>
      <c r="BJ764" s="25" t="s">
        <v>281</v>
      </c>
      <c r="BK764" s="15"/>
      <c r="BL764" s="19"/>
      <c r="BM764" s="15"/>
      <c r="BN764" s="15"/>
      <c r="BO764" s="22"/>
      <c r="BP764" s="22"/>
      <c r="BQ764" t="s">
        <v>303</v>
      </c>
      <c r="BR764" s="16">
        <v>5</v>
      </c>
      <c r="BT764" s="16">
        <v>0</v>
      </c>
      <c r="BU764" s="65"/>
      <c r="BV764">
        <v>125</v>
      </c>
    </row>
    <row r="765" spans="1:74">
      <c r="A765" s="19" t="s">
        <v>269</v>
      </c>
      <c r="B765" s="19">
        <v>1</v>
      </c>
      <c r="C765" t="s">
        <v>261</v>
      </c>
      <c r="D765">
        <v>2</v>
      </c>
      <c r="E765" s="15"/>
      <c r="F765" t="s">
        <v>283</v>
      </c>
      <c r="G765" t="s">
        <v>312</v>
      </c>
      <c r="H765" t="s">
        <v>242</v>
      </c>
      <c r="I765" s="17">
        <f t="shared" si="97"/>
        <v>53.917659999999998</v>
      </c>
      <c r="J765" s="18">
        <f t="shared" si="98"/>
        <v>9.9448799999999995</v>
      </c>
      <c r="L765" s="73" t="s">
        <v>273</v>
      </c>
      <c r="M765">
        <v>4</v>
      </c>
      <c r="N765" s="19"/>
      <c r="O765" s="19"/>
      <c r="P765">
        <v>5.3</v>
      </c>
      <c r="Q765" s="21" t="s">
        <v>245</v>
      </c>
      <c r="R765" s="15">
        <v>144</v>
      </c>
      <c r="S765" s="22"/>
      <c r="T765" s="22"/>
      <c r="U765" s="76"/>
      <c r="V765">
        <v>1.9764705882352941E-2</v>
      </c>
      <c r="W765" s="43" t="s">
        <v>212</v>
      </c>
      <c r="X765" s="72"/>
      <c r="Y765" s="16">
        <f t="shared" si="104"/>
        <v>3.3</v>
      </c>
      <c r="Z765" s="16">
        <f t="shared" si="99"/>
        <v>5.4</v>
      </c>
      <c r="AA765" s="16">
        <f t="shared" si="100"/>
        <v>91.3</v>
      </c>
      <c r="AB765" s="22">
        <f t="shared" si="101"/>
        <v>3.65</v>
      </c>
      <c r="AC765" s="15"/>
      <c r="AD765" s="22">
        <v>0.2280666666666667</v>
      </c>
      <c r="AE765" s="15"/>
      <c r="AF765" s="22">
        <f t="shared" si="102"/>
        <v>5.8</v>
      </c>
      <c r="AG765" s="22">
        <f t="shared" si="103"/>
        <v>1.4</v>
      </c>
      <c r="AH765" s="20"/>
      <c r="AI765" s="21"/>
      <c r="AJ765">
        <v>19.408228399999999</v>
      </c>
      <c r="AK765" s="22">
        <v>100</v>
      </c>
      <c r="AL765">
        <v>19.808196299999999</v>
      </c>
      <c r="AM765" s="22">
        <v>2</v>
      </c>
      <c r="AN765">
        <v>70.021204139999995</v>
      </c>
      <c r="AO765">
        <v>1.0370373230000001</v>
      </c>
      <c r="AP765" s="22">
        <v>2</v>
      </c>
      <c r="AQ765">
        <v>0</v>
      </c>
      <c r="AR765">
        <v>87.607839510000005</v>
      </c>
      <c r="AS765" s="25" t="s">
        <v>249</v>
      </c>
      <c r="AU765" t="s">
        <v>277</v>
      </c>
      <c r="AV765" s="21"/>
      <c r="AW765" s="21"/>
      <c r="AX765" s="75" t="s">
        <v>276</v>
      </c>
      <c r="AZ765" s="16"/>
      <c r="BA765">
        <v>5.3</v>
      </c>
      <c r="BB765">
        <v>4.2</v>
      </c>
      <c r="BC765">
        <v>2.11</v>
      </c>
      <c r="BD765" s="22"/>
      <c r="BE765" s="22"/>
      <c r="BF765">
        <v>8.0399999999999991</v>
      </c>
      <c r="BG765" s="77">
        <v>39634.451388888891</v>
      </c>
      <c r="BH765" s="21" t="s">
        <v>309</v>
      </c>
      <c r="BI765">
        <v>26.09</v>
      </c>
      <c r="BJ765" s="25" t="s">
        <v>281</v>
      </c>
      <c r="BK765" s="15"/>
      <c r="BL765" s="19"/>
      <c r="BM765" s="15"/>
      <c r="BN765" s="15"/>
      <c r="BO765" s="22"/>
      <c r="BP765" s="22"/>
      <c r="BQ765" t="s">
        <v>303</v>
      </c>
      <c r="BR765" s="16">
        <v>5</v>
      </c>
      <c r="BT765" s="16">
        <v>0</v>
      </c>
      <c r="BU765" s="65"/>
      <c r="BV765">
        <v>125</v>
      </c>
    </row>
    <row r="766" spans="1:74">
      <c r="A766" s="19" t="s">
        <v>269</v>
      </c>
      <c r="B766" s="19">
        <v>1</v>
      </c>
      <c r="C766" t="s">
        <v>261</v>
      </c>
      <c r="D766">
        <v>2</v>
      </c>
      <c r="E766" s="15"/>
      <c r="F766" t="s">
        <v>283</v>
      </c>
      <c r="G766" t="s">
        <v>312</v>
      </c>
      <c r="H766" t="s">
        <v>242</v>
      </c>
      <c r="I766" s="17">
        <f t="shared" si="97"/>
        <v>53.917659999999998</v>
      </c>
      <c r="J766" s="18">
        <f t="shared" si="98"/>
        <v>9.9448799999999995</v>
      </c>
      <c r="L766" s="73" t="s">
        <v>273</v>
      </c>
      <c r="M766">
        <v>5</v>
      </c>
      <c r="N766" s="19"/>
      <c r="O766" s="19"/>
      <c r="P766">
        <v>4.7</v>
      </c>
      <c r="Q766" s="21" t="s">
        <v>245</v>
      </c>
      <c r="R766" s="15">
        <v>144</v>
      </c>
      <c r="S766" s="22"/>
      <c r="T766" s="22"/>
      <c r="U766" s="76"/>
      <c r="V766">
        <v>2.3058823529411767E-2</v>
      </c>
      <c r="W766" s="43" t="s">
        <v>212</v>
      </c>
      <c r="X766" s="72"/>
      <c r="Y766" s="16">
        <f t="shared" si="104"/>
        <v>3.3</v>
      </c>
      <c r="Z766" s="16">
        <f t="shared" si="99"/>
        <v>5.4</v>
      </c>
      <c r="AA766" s="16">
        <f t="shared" si="100"/>
        <v>91.3</v>
      </c>
      <c r="AB766" s="22">
        <f t="shared" si="101"/>
        <v>3.65</v>
      </c>
      <c r="AC766" s="15"/>
      <c r="AD766" s="22">
        <v>0.2280666666666667</v>
      </c>
      <c r="AE766" s="15"/>
      <c r="AF766" s="22">
        <f t="shared" si="102"/>
        <v>5.8</v>
      </c>
      <c r="AG766" s="22">
        <f t="shared" si="103"/>
        <v>1.4</v>
      </c>
      <c r="AH766" s="20"/>
      <c r="AI766" s="21"/>
      <c r="AJ766">
        <v>18.762816319999999</v>
      </c>
      <c r="AK766" s="22">
        <v>100</v>
      </c>
      <c r="AL766">
        <v>19.353856839999999</v>
      </c>
      <c r="AM766" s="22">
        <v>2</v>
      </c>
      <c r="AN766">
        <v>61.421714790000003</v>
      </c>
      <c r="AO766">
        <v>1.050578002</v>
      </c>
      <c r="AP766" s="22">
        <v>2</v>
      </c>
      <c r="AQ766">
        <v>11.2</v>
      </c>
      <c r="AR766">
        <v>89.177438949999996</v>
      </c>
      <c r="AS766" s="25" t="s">
        <v>249</v>
      </c>
      <c r="AU766" t="s">
        <v>277</v>
      </c>
      <c r="AV766" s="21"/>
      <c r="AW766" s="21"/>
      <c r="AX766" s="75" t="s">
        <v>276</v>
      </c>
      <c r="AZ766" s="16"/>
      <c r="BA766">
        <v>5.3</v>
      </c>
      <c r="BB766">
        <v>4.2</v>
      </c>
      <c r="BC766">
        <v>2.11</v>
      </c>
      <c r="BD766" s="22"/>
      <c r="BE766" s="22"/>
      <c r="BF766">
        <v>8.0399999999999991</v>
      </c>
      <c r="BG766" s="77">
        <v>39634.451388888891</v>
      </c>
      <c r="BH766" s="21" t="s">
        <v>309</v>
      </c>
      <c r="BI766">
        <v>26.09</v>
      </c>
      <c r="BJ766" s="25" t="s">
        <v>281</v>
      </c>
      <c r="BK766" s="15"/>
      <c r="BL766" s="19"/>
      <c r="BM766" s="15"/>
      <c r="BN766" s="15"/>
      <c r="BO766" s="22"/>
      <c r="BP766" s="22"/>
      <c r="BQ766" t="s">
        <v>303</v>
      </c>
      <c r="BR766" s="16">
        <v>5</v>
      </c>
      <c r="BT766" s="16">
        <v>0</v>
      </c>
      <c r="BU766" s="65"/>
      <c r="BV766">
        <v>125</v>
      </c>
    </row>
    <row r="767" spans="1:74">
      <c r="A767" s="19" t="s">
        <v>269</v>
      </c>
      <c r="B767" s="19">
        <v>1</v>
      </c>
      <c r="C767" t="s">
        <v>261</v>
      </c>
      <c r="D767">
        <v>2</v>
      </c>
      <c r="E767" s="15"/>
      <c r="F767" t="s">
        <v>283</v>
      </c>
      <c r="G767" t="s">
        <v>312</v>
      </c>
      <c r="H767" t="s">
        <v>242</v>
      </c>
      <c r="I767" s="17">
        <f t="shared" si="97"/>
        <v>53.917659999999998</v>
      </c>
      <c r="J767" s="18">
        <f t="shared" si="98"/>
        <v>9.9448799999999995</v>
      </c>
      <c r="L767" s="73" t="s">
        <v>273</v>
      </c>
      <c r="M767">
        <v>6</v>
      </c>
      <c r="N767" s="19"/>
      <c r="O767" s="19"/>
      <c r="P767">
        <v>14.1</v>
      </c>
      <c r="Q767" s="21" t="s">
        <v>245</v>
      </c>
      <c r="R767" s="15">
        <v>144</v>
      </c>
      <c r="S767" s="22"/>
      <c r="T767" s="22"/>
      <c r="U767" s="76"/>
      <c r="V767">
        <v>9.8823529411764706E-3</v>
      </c>
      <c r="W767" s="43" t="s">
        <v>212</v>
      </c>
      <c r="X767" s="72"/>
      <c r="Y767" s="16">
        <f t="shared" si="104"/>
        <v>3.3</v>
      </c>
      <c r="Z767" s="16">
        <f t="shared" si="99"/>
        <v>5.4</v>
      </c>
      <c r="AA767" s="16">
        <f t="shared" si="100"/>
        <v>91.3</v>
      </c>
      <c r="AB767" s="22">
        <f t="shared" si="101"/>
        <v>3.65</v>
      </c>
      <c r="AC767" s="15"/>
      <c r="AD767" s="22">
        <v>0.2280666666666667</v>
      </c>
      <c r="AE767" s="15"/>
      <c r="AF767" s="22">
        <f t="shared" si="102"/>
        <v>5.8</v>
      </c>
      <c r="AG767" s="22">
        <f t="shared" si="103"/>
        <v>1.4</v>
      </c>
      <c r="AH767" s="20"/>
      <c r="AI767" s="21"/>
      <c r="AJ767">
        <v>17.554485400000001</v>
      </c>
      <c r="AK767" s="22">
        <v>100</v>
      </c>
      <c r="AL767">
        <v>18.218945260000002</v>
      </c>
      <c r="AM767" s="22">
        <v>2</v>
      </c>
      <c r="AN767">
        <v>54.8856684</v>
      </c>
      <c r="AO767">
        <v>0.97111881600000005</v>
      </c>
      <c r="AP767" s="22">
        <v>2</v>
      </c>
      <c r="AQ767">
        <v>0.5</v>
      </c>
      <c r="AR767">
        <v>92.474983210000005</v>
      </c>
      <c r="AS767" s="25" t="s">
        <v>249</v>
      </c>
      <c r="AU767" t="s">
        <v>277</v>
      </c>
      <c r="AV767" s="21"/>
      <c r="AW767" s="21"/>
      <c r="AX767" s="75" t="s">
        <v>276</v>
      </c>
      <c r="AZ767" s="16"/>
      <c r="BA767">
        <v>5.3</v>
      </c>
      <c r="BB767">
        <v>4.2</v>
      </c>
      <c r="BC767">
        <v>2.11</v>
      </c>
      <c r="BD767" s="22"/>
      <c r="BE767" s="22"/>
      <c r="BF767">
        <v>8.0399999999999991</v>
      </c>
      <c r="BG767" s="77">
        <v>39634.451388888891</v>
      </c>
      <c r="BH767" s="21" t="s">
        <v>309</v>
      </c>
      <c r="BI767">
        <v>26.09</v>
      </c>
      <c r="BJ767" s="25" t="s">
        <v>281</v>
      </c>
      <c r="BK767" s="15"/>
      <c r="BL767" s="19"/>
      <c r="BM767" s="15"/>
      <c r="BN767" s="15"/>
      <c r="BO767" s="22"/>
      <c r="BP767" s="22"/>
      <c r="BQ767" t="s">
        <v>303</v>
      </c>
      <c r="BR767" s="16">
        <v>5</v>
      </c>
      <c r="BT767" s="16">
        <v>0</v>
      </c>
      <c r="BU767" s="65"/>
      <c r="BV767">
        <v>125</v>
      </c>
    </row>
    <row r="768" spans="1:74">
      <c r="A768" s="19" t="s">
        <v>269</v>
      </c>
      <c r="B768" s="19">
        <v>1</v>
      </c>
      <c r="C768" t="s">
        <v>261</v>
      </c>
      <c r="D768">
        <v>2</v>
      </c>
      <c r="E768" s="15"/>
      <c r="F768" t="s">
        <v>283</v>
      </c>
      <c r="G768" t="s">
        <v>312</v>
      </c>
      <c r="H768" t="s">
        <v>242</v>
      </c>
      <c r="I768" s="17">
        <f t="shared" si="97"/>
        <v>53.917659999999998</v>
      </c>
      <c r="J768" s="18">
        <f t="shared" si="98"/>
        <v>9.9448799999999995</v>
      </c>
      <c r="L768" s="73" t="s">
        <v>273</v>
      </c>
      <c r="M768">
        <v>7</v>
      </c>
      <c r="N768" s="19"/>
      <c r="O768" s="19"/>
      <c r="P768">
        <v>4.8</v>
      </c>
      <c r="Q768" s="21" t="s">
        <v>245</v>
      </c>
      <c r="R768" s="15">
        <v>144</v>
      </c>
      <c r="S768" s="22"/>
      <c r="T768" s="22"/>
      <c r="U768" s="76"/>
      <c r="V768">
        <v>5.188235294117647E-2</v>
      </c>
      <c r="W768" s="43" t="s">
        <v>212</v>
      </c>
      <c r="X768" s="72"/>
      <c r="Y768" s="16">
        <f t="shared" si="104"/>
        <v>3.3</v>
      </c>
      <c r="Z768" s="16">
        <f t="shared" si="99"/>
        <v>5.4</v>
      </c>
      <c r="AA768" s="16">
        <f t="shared" si="100"/>
        <v>91.3</v>
      </c>
      <c r="AB768" s="22">
        <f t="shared" si="101"/>
        <v>3.65</v>
      </c>
      <c r="AC768" s="15"/>
      <c r="AD768" s="22">
        <v>0.2280666666666667</v>
      </c>
      <c r="AE768" s="15"/>
      <c r="AF768" s="22">
        <f t="shared" si="102"/>
        <v>5.8</v>
      </c>
      <c r="AG768" s="22">
        <f t="shared" si="103"/>
        <v>1.4</v>
      </c>
      <c r="AH768" s="20"/>
      <c r="AI768" s="21"/>
      <c r="AJ768">
        <v>17.909988779999999</v>
      </c>
      <c r="AK768" s="22">
        <v>100</v>
      </c>
      <c r="AL768">
        <v>18.246096040000001</v>
      </c>
      <c r="AM768" s="22">
        <v>2</v>
      </c>
      <c r="AN768">
        <v>104.5075813</v>
      </c>
      <c r="AO768">
        <v>1.0530510420000001</v>
      </c>
      <c r="AP768" s="22">
        <v>2</v>
      </c>
      <c r="AQ768">
        <v>0</v>
      </c>
      <c r="AR768">
        <v>90.471486139999996</v>
      </c>
      <c r="AS768" s="25" t="s">
        <v>249</v>
      </c>
      <c r="AU768" t="s">
        <v>277</v>
      </c>
      <c r="AV768" s="21"/>
      <c r="AW768" s="21"/>
      <c r="AX768" s="75" t="s">
        <v>276</v>
      </c>
      <c r="AZ768" s="16"/>
      <c r="BA768">
        <v>5.3</v>
      </c>
      <c r="BB768">
        <v>4.2</v>
      </c>
      <c r="BC768">
        <v>2.11</v>
      </c>
      <c r="BD768" s="22"/>
      <c r="BE768" s="22"/>
      <c r="BF768">
        <v>8.0399999999999991</v>
      </c>
      <c r="BG768" s="77">
        <v>39634.451388888891</v>
      </c>
      <c r="BH768" s="21" t="s">
        <v>309</v>
      </c>
      <c r="BI768">
        <v>26.09</v>
      </c>
      <c r="BJ768" s="25" t="s">
        <v>281</v>
      </c>
      <c r="BK768" s="15"/>
      <c r="BL768" s="19"/>
      <c r="BM768" s="15"/>
      <c r="BN768" s="15"/>
      <c r="BO768" s="22"/>
      <c r="BP768" s="22"/>
      <c r="BQ768" t="s">
        <v>303</v>
      </c>
      <c r="BR768" s="16">
        <v>5</v>
      </c>
      <c r="BT768" s="16">
        <v>0</v>
      </c>
      <c r="BU768" s="65"/>
      <c r="BV768">
        <v>125</v>
      </c>
    </row>
    <row r="769" spans="1:74">
      <c r="A769" s="19" t="s">
        <v>269</v>
      </c>
      <c r="B769" s="19">
        <v>1</v>
      </c>
      <c r="C769" t="s">
        <v>261</v>
      </c>
      <c r="D769">
        <v>2</v>
      </c>
      <c r="E769" s="15"/>
      <c r="F769" t="s">
        <v>283</v>
      </c>
      <c r="G769" t="s">
        <v>312</v>
      </c>
      <c r="H769" t="s">
        <v>243</v>
      </c>
      <c r="I769" s="17">
        <f t="shared" si="97"/>
        <v>53.917659999999998</v>
      </c>
      <c r="J769" s="18">
        <f t="shared" si="98"/>
        <v>9.9448799999999995</v>
      </c>
      <c r="L769" s="73" t="s">
        <v>273</v>
      </c>
      <c r="M769">
        <v>1</v>
      </c>
      <c r="N769" s="19"/>
      <c r="O769" s="19"/>
      <c r="P769">
        <v>5.2</v>
      </c>
      <c r="Q769" s="21" t="s">
        <v>245</v>
      </c>
      <c r="R769" s="15">
        <v>144</v>
      </c>
      <c r="S769" s="22"/>
      <c r="T769" s="22"/>
      <c r="U769" s="76"/>
      <c r="V769">
        <v>1.4914117647058822</v>
      </c>
      <c r="W769" s="43" t="s">
        <v>212</v>
      </c>
      <c r="X769" s="72"/>
      <c r="Y769" s="16">
        <f t="shared" si="104"/>
        <v>3.3</v>
      </c>
      <c r="Z769" s="16">
        <f t="shared" si="99"/>
        <v>5.4</v>
      </c>
      <c r="AA769" s="16">
        <f t="shared" si="100"/>
        <v>91.3</v>
      </c>
      <c r="AB769" s="22">
        <f t="shared" si="101"/>
        <v>3.65</v>
      </c>
      <c r="AC769" s="15"/>
      <c r="AD769" s="22">
        <v>0.2280666666666667</v>
      </c>
      <c r="AE769" s="15"/>
      <c r="AF769" s="22">
        <f t="shared" si="102"/>
        <v>5.8</v>
      </c>
      <c r="AG769" s="22">
        <f t="shared" si="103"/>
        <v>1.4</v>
      </c>
      <c r="AH769" s="20"/>
      <c r="AI769" s="21"/>
      <c r="AJ769">
        <v>26.416109380000002</v>
      </c>
      <c r="AK769" s="22">
        <v>100</v>
      </c>
      <c r="AL769">
        <v>23.091393750000002</v>
      </c>
      <c r="AM769" s="22">
        <v>2</v>
      </c>
      <c r="AN769">
        <v>258.85778749999997</v>
      </c>
      <c r="AO769">
        <v>2.0363865630000002</v>
      </c>
      <c r="AP769" s="22">
        <v>2</v>
      </c>
      <c r="AQ769">
        <v>2</v>
      </c>
      <c r="AR769">
        <v>56.682018749999997</v>
      </c>
      <c r="AS769" s="25" t="s">
        <v>249</v>
      </c>
      <c r="AU769" t="s">
        <v>277</v>
      </c>
      <c r="AV769" s="21"/>
      <c r="AW769" s="21"/>
      <c r="AX769" s="75" t="s">
        <v>276</v>
      </c>
      <c r="AZ769" s="16"/>
      <c r="BA769">
        <v>5.3</v>
      </c>
      <c r="BB769">
        <v>4.2</v>
      </c>
      <c r="BC769">
        <v>2.11</v>
      </c>
      <c r="BD769" s="22"/>
      <c r="BE769" s="22"/>
      <c r="BF769">
        <v>8.0399999999999991</v>
      </c>
      <c r="BG769" s="77">
        <v>39634.458333333336</v>
      </c>
      <c r="BH769" s="21" t="s">
        <v>309</v>
      </c>
      <c r="BI769">
        <v>26.09</v>
      </c>
      <c r="BJ769" s="25" t="s">
        <v>281</v>
      </c>
      <c r="BK769" s="15"/>
      <c r="BL769" s="19"/>
      <c r="BM769" s="15"/>
      <c r="BN769" s="15"/>
      <c r="BO769" s="22"/>
      <c r="BP769" s="22"/>
      <c r="BQ769" t="s">
        <v>303</v>
      </c>
      <c r="BR769" s="16">
        <v>5</v>
      </c>
      <c r="BT769" s="16">
        <v>0</v>
      </c>
      <c r="BU769" s="65"/>
      <c r="BV769">
        <v>125</v>
      </c>
    </row>
    <row r="770" spans="1:74">
      <c r="A770" s="19" t="s">
        <v>269</v>
      </c>
      <c r="B770" s="19">
        <v>1</v>
      </c>
      <c r="C770" t="s">
        <v>261</v>
      </c>
      <c r="D770">
        <v>2</v>
      </c>
      <c r="E770" s="15"/>
      <c r="F770" t="s">
        <v>283</v>
      </c>
      <c r="G770" t="s">
        <v>312</v>
      </c>
      <c r="H770" t="s">
        <v>243</v>
      </c>
      <c r="I770" s="17">
        <f t="shared" si="97"/>
        <v>53.917659999999998</v>
      </c>
      <c r="J770" s="18">
        <f t="shared" si="98"/>
        <v>9.9448799999999995</v>
      </c>
      <c r="L770" s="73" t="s">
        <v>273</v>
      </c>
      <c r="M770">
        <v>2</v>
      </c>
      <c r="N770" s="19"/>
      <c r="O770" s="19"/>
      <c r="P770">
        <v>3.6</v>
      </c>
      <c r="Q770" s="21" t="s">
        <v>245</v>
      </c>
      <c r="R770" s="15">
        <v>144</v>
      </c>
      <c r="S770" s="22"/>
      <c r="T770" s="22"/>
      <c r="U770" s="76"/>
      <c r="V770">
        <v>0.12435294117647058</v>
      </c>
      <c r="W770" s="43" t="s">
        <v>212</v>
      </c>
      <c r="X770" s="72"/>
      <c r="Y770" s="16">
        <f t="shared" si="104"/>
        <v>3.3</v>
      </c>
      <c r="Z770" s="16">
        <f t="shared" si="99"/>
        <v>5.4</v>
      </c>
      <c r="AA770" s="16">
        <f t="shared" si="100"/>
        <v>91.3</v>
      </c>
      <c r="AB770" s="22">
        <f t="shared" si="101"/>
        <v>3.65</v>
      </c>
      <c r="AC770" s="15"/>
      <c r="AD770" s="22">
        <v>0.2280666666666667</v>
      </c>
      <c r="AE770" s="15"/>
      <c r="AF770" s="22">
        <f t="shared" si="102"/>
        <v>5.8</v>
      </c>
      <c r="AG770" s="22">
        <f t="shared" si="103"/>
        <v>1.4</v>
      </c>
      <c r="AH770" s="20"/>
      <c r="AI770" s="21"/>
      <c r="AJ770">
        <v>24.317713210000001</v>
      </c>
      <c r="AK770" s="22">
        <v>100</v>
      </c>
      <c r="AL770">
        <v>22.46535849</v>
      </c>
      <c r="AM770" s="22">
        <v>2</v>
      </c>
      <c r="AN770">
        <v>164.50503520000001</v>
      </c>
      <c r="AO770">
        <v>1.5098488379999999</v>
      </c>
      <c r="AP770" s="22">
        <v>2</v>
      </c>
      <c r="AQ770">
        <v>0.10000000000000009</v>
      </c>
      <c r="AR770">
        <v>69.863194340000007</v>
      </c>
      <c r="AS770" s="25" t="s">
        <v>249</v>
      </c>
      <c r="AU770" t="s">
        <v>277</v>
      </c>
      <c r="AV770" s="21"/>
      <c r="AW770" s="21"/>
      <c r="AX770" s="75" t="s">
        <v>276</v>
      </c>
      <c r="AZ770" s="16"/>
      <c r="BA770">
        <v>5.3</v>
      </c>
      <c r="BB770">
        <v>4.2</v>
      </c>
      <c r="BC770">
        <v>2.11</v>
      </c>
      <c r="BD770" s="22"/>
      <c r="BE770" s="22"/>
      <c r="BF770">
        <v>8.0399999999999991</v>
      </c>
      <c r="BG770" s="77">
        <v>39634.458333333336</v>
      </c>
      <c r="BH770" s="21" t="s">
        <v>309</v>
      </c>
      <c r="BI770">
        <v>26.09</v>
      </c>
      <c r="BJ770" s="25" t="s">
        <v>281</v>
      </c>
      <c r="BK770" s="15"/>
      <c r="BL770" s="19"/>
      <c r="BM770" s="15"/>
      <c r="BN770" s="15"/>
      <c r="BO770" s="22"/>
      <c r="BP770" s="22"/>
      <c r="BQ770" t="s">
        <v>303</v>
      </c>
      <c r="BR770" s="16">
        <v>5</v>
      </c>
      <c r="BT770" s="16">
        <v>0</v>
      </c>
      <c r="BU770" s="65"/>
      <c r="BV770">
        <v>125</v>
      </c>
    </row>
    <row r="771" spans="1:74">
      <c r="A771" s="19" t="s">
        <v>269</v>
      </c>
      <c r="B771" s="19">
        <v>1</v>
      </c>
      <c r="C771" t="s">
        <v>261</v>
      </c>
      <c r="D771">
        <v>2</v>
      </c>
      <c r="E771" s="15"/>
      <c r="F771" t="s">
        <v>283</v>
      </c>
      <c r="G771" t="s">
        <v>312</v>
      </c>
      <c r="H771" t="s">
        <v>243</v>
      </c>
      <c r="I771" s="17">
        <f t="shared" si="97"/>
        <v>53.917659999999998</v>
      </c>
      <c r="J771" s="18">
        <f t="shared" si="98"/>
        <v>9.9448799999999995</v>
      </c>
      <c r="L771" s="73" t="s">
        <v>273</v>
      </c>
      <c r="M771">
        <v>3</v>
      </c>
      <c r="N771" s="19"/>
      <c r="O771" s="19"/>
      <c r="P771">
        <v>12.6</v>
      </c>
      <c r="Q771" s="21" t="s">
        <v>245</v>
      </c>
      <c r="R771" s="15">
        <v>144</v>
      </c>
      <c r="S771" s="22"/>
      <c r="T771" s="22"/>
      <c r="U771" s="76"/>
      <c r="V771">
        <v>4.2823529411764705E-2</v>
      </c>
      <c r="W771" s="43" t="s">
        <v>212</v>
      </c>
      <c r="X771" s="72"/>
      <c r="Y771" s="16">
        <f t="shared" si="104"/>
        <v>3.3</v>
      </c>
      <c r="Z771" s="16">
        <f t="shared" si="99"/>
        <v>5.4</v>
      </c>
      <c r="AA771" s="16">
        <f t="shared" si="100"/>
        <v>91.3</v>
      </c>
      <c r="AB771" s="22">
        <f t="shared" si="101"/>
        <v>3.65</v>
      </c>
      <c r="AC771" s="15"/>
      <c r="AD771" s="22">
        <v>0.2280666666666667</v>
      </c>
      <c r="AE771" s="15"/>
      <c r="AF771" s="22">
        <f t="shared" si="102"/>
        <v>5.8</v>
      </c>
      <c r="AG771" s="22">
        <f t="shared" si="103"/>
        <v>1.4</v>
      </c>
      <c r="AH771" s="20"/>
      <c r="AI771" s="21"/>
      <c r="AJ771">
        <v>20.239893800000001</v>
      </c>
      <c r="AK771" s="22">
        <v>100</v>
      </c>
      <c r="AL771">
        <v>20.400275189999999</v>
      </c>
      <c r="AM771" s="22">
        <v>2</v>
      </c>
      <c r="AN771">
        <v>70.513729999999995</v>
      </c>
      <c r="AO771">
        <v>0.96378490999999999</v>
      </c>
      <c r="AP771" s="22">
        <v>2</v>
      </c>
      <c r="AQ771">
        <v>6.6</v>
      </c>
      <c r="AR771">
        <v>85.36836357</v>
      </c>
      <c r="AS771" s="25" t="s">
        <v>249</v>
      </c>
      <c r="AU771" t="s">
        <v>277</v>
      </c>
      <c r="AV771" s="21"/>
      <c r="AW771" s="21"/>
      <c r="AX771" s="75" t="s">
        <v>276</v>
      </c>
      <c r="AZ771" s="16"/>
      <c r="BA771">
        <v>5.3</v>
      </c>
      <c r="BB771">
        <v>4.2</v>
      </c>
      <c r="BC771">
        <v>2.11</v>
      </c>
      <c r="BD771" s="22"/>
      <c r="BE771" s="22"/>
      <c r="BF771">
        <v>8.0399999999999991</v>
      </c>
      <c r="BG771" s="77">
        <v>39634.458333333336</v>
      </c>
      <c r="BH771" s="21" t="s">
        <v>309</v>
      </c>
      <c r="BI771">
        <v>26.09</v>
      </c>
      <c r="BJ771" s="25" t="s">
        <v>281</v>
      </c>
      <c r="BK771" s="15"/>
      <c r="BL771" s="19"/>
      <c r="BM771" s="15"/>
      <c r="BN771" s="15"/>
      <c r="BO771" s="22"/>
      <c r="BP771" s="22"/>
      <c r="BQ771" t="s">
        <v>303</v>
      </c>
      <c r="BR771" s="16">
        <v>5</v>
      </c>
      <c r="BT771" s="16">
        <v>0</v>
      </c>
      <c r="BU771" s="65"/>
      <c r="BV771">
        <v>125</v>
      </c>
    </row>
    <row r="772" spans="1:74">
      <c r="A772" s="19" t="s">
        <v>269</v>
      </c>
      <c r="B772" s="19">
        <v>1</v>
      </c>
      <c r="C772" t="s">
        <v>261</v>
      </c>
      <c r="D772">
        <v>2</v>
      </c>
      <c r="E772" s="15"/>
      <c r="F772" t="s">
        <v>283</v>
      </c>
      <c r="G772" t="s">
        <v>312</v>
      </c>
      <c r="H772" t="s">
        <v>243</v>
      </c>
      <c r="I772" s="17">
        <f t="shared" si="97"/>
        <v>53.917659999999998</v>
      </c>
      <c r="J772" s="18">
        <f t="shared" si="98"/>
        <v>9.9448799999999995</v>
      </c>
      <c r="L772" s="73" t="s">
        <v>273</v>
      </c>
      <c r="M772">
        <v>4</v>
      </c>
      <c r="N772" s="19"/>
      <c r="O772" s="19"/>
      <c r="P772">
        <v>5.2</v>
      </c>
      <c r="Q772" s="21" t="s">
        <v>245</v>
      </c>
      <c r="R772" s="15">
        <v>144</v>
      </c>
      <c r="S772" s="22"/>
      <c r="T772" s="22"/>
      <c r="U772" s="76"/>
      <c r="V772">
        <v>1.1529411764705884E-2</v>
      </c>
      <c r="W772" s="43" t="s">
        <v>212</v>
      </c>
      <c r="X772" s="72"/>
      <c r="Y772" s="16">
        <f t="shared" si="104"/>
        <v>3.3</v>
      </c>
      <c r="Z772" s="16">
        <f t="shared" si="99"/>
        <v>5.4</v>
      </c>
      <c r="AA772" s="16">
        <f t="shared" si="100"/>
        <v>91.3</v>
      </c>
      <c r="AB772" s="22">
        <f t="shared" si="101"/>
        <v>3.65</v>
      </c>
      <c r="AC772" s="15"/>
      <c r="AD772" s="22">
        <v>0.2280666666666667</v>
      </c>
      <c r="AE772" s="15"/>
      <c r="AF772" s="22">
        <f t="shared" si="102"/>
        <v>5.8</v>
      </c>
      <c r="AG772" s="22">
        <f t="shared" si="103"/>
        <v>1.4</v>
      </c>
      <c r="AH772" s="20"/>
      <c r="AI772" s="21"/>
      <c r="AJ772">
        <v>19.36798125</v>
      </c>
      <c r="AK772" s="22">
        <v>100</v>
      </c>
      <c r="AL772">
        <v>19.8088975</v>
      </c>
      <c r="AM772" s="22">
        <v>2</v>
      </c>
      <c r="AN772">
        <v>67.610912310000003</v>
      </c>
      <c r="AO772">
        <v>1.02693079</v>
      </c>
      <c r="AP772" s="22">
        <v>2</v>
      </c>
      <c r="AQ772">
        <v>0</v>
      </c>
      <c r="AR772">
        <v>87.848295629999996</v>
      </c>
      <c r="AS772" s="25" t="s">
        <v>249</v>
      </c>
      <c r="AU772" t="s">
        <v>277</v>
      </c>
      <c r="AV772" s="21"/>
      <c r="AW772" s="21"/>
      <c r="AX772" s="75" t="s">
        <v>276</v>
      </c>
      <c r="AZ772" s="16"/>
      <c r="BA772">
        <v>5.3</v>
      </c>
      <c r="BB772">
        <v>4.2</v>
      </c>
      <c r="BC772">
        <v>2.11</v>
      </c>
      <c r="BD772" s="22"/>
      <c r="BE772" s="22"/>
      <c r="BF772">
        <v>8.0399999999999991</v>
      </c>
      <c r="BG772" s="77">
        <v>39634.458333333336</v>
      </c>
      <c r="BH772" s="21" t="s">
        <v>309</v>
      </c>
      <c r="BI772">
        <v>26.09</v>
      </c>
      <c r="BJ772" s="25" t="s">
        <v>281</v>
      </c>
      <c r="BK772" s="15"/>
      <c r="BL772" s="19"/>
      <c r="BM772" s="15"/>
      <c r="BN772" s="15"/>
      <c r="BO772" s="22"/>
      <c r="BP772" s="22"/>
      <c r="BQ772" t="s">
        <v>303</v>
      </c>
      <c r="BR772" s="16">
        <v>5</v>
      </c>
      <c r="BT772" s="16">
        <v>0</v>
      </c>
      <c r="BU772" s="65"/>
      <c r="BV772">
        <v>125</v>
      </c>
    </row>
    <row r="773" spans="1:74">
      <c r="A773" s="19" t="s">
        <v>269</v>
      </c>
      <c r="B773" s="19">
        <v>1</v>
      </c>
      <c r="C773" t="s">
        <v>261</v>
      </c>
      <c r="D773">
        <v>2</v>
      </c>
      <c r="E773" s="15"/>
      <c r="F773" t="s">
        <v>283</v>
      </c>
      <c r="G773" t="s">
        <v>312</v>
      </c>
      <c r="H773" t="s">
        <v>243</v>
      </c>
      <c r="I773" s="17">
        <f t="shared" si="97"/>
        <v>53.917659999999998</v>
      </c>
      <c r="J773" s="18">
        <f t="shared" si="98"/>
        <v>9.9448799999999995</v>
      </c>
      <c r="L773" s="73" t="s">
        <v>273</v>
      </c>
      <c r="M773">
        <v>5</v>
      </c>
      <c r="N773" s="19"/>
      <c r="O773" s="19"/>
      <c r="P773">
        <v>4.7</v>
      </c>
      <c r="Q773" s="21" t="s">
        <v>245</v>
      </c>
      <c r="R773" s="15">
        <v>144</v>
      </c>
      <c r="S773" s="22"/>
      <c r="T773" s="22"/>
      <c r="U773" s="76"/>
      <c r="V773">
        <v>4.9411764705882353E-3</v>
      </c>
      <c r="W773" s="43" t="s">
        <v>212</v>
      </c>
      <c r="X773" s="72"/>
      <c r="Y773" s="16">
        <f t="shared" si="104"/>
        <v>3.3</v>
      </c>
      <c r="Z773" s="16">
        <f t="shared" si="99"/>
        <v>5.4</v>
      </c>
      <c r="AA773" s="16">
        <f t="shared" si="100"/>
        <v>91.3</v>
      </c>
      <c r="AB773" s="22">
        <f t="shared" si="101"/>
        <v>3.65</v>
      </c>
      <c r="AC773" s="15"/>
      <c r="AD773" s="22">
        <v>0.2280666666666667</v>
      </c>
      <c r="AE773" s="15"/>
      <c r="AF773" s="22">
        <f t="shared" si="102"/>
        <v>5.8</v>
      </c>
      <c r="AG773" s="22">
        <f t="shared" si="103"/>
        <v>1.4</v>
      </c>
      <c r="AH773" s="20"/>
      <c r="AI773" s="21"/>
      <c r="AJ773">
        <v>18.728801059999999</v>
      </c>
      <c r="AK773" s="22">
        <v>100</v>
      </c>
      <c r="AL773">
        <v>19.35523032</v>
      </c>
      <c r="AM773" s="22">
        <v>2</v>
      </c>
      <c r="AN773">
        <v>59.35717665</v>
      </c>
      <c r="AO773">
        <v>1.0423321830000001</v>
      </c>
      <c r="AP773" s="22">
        <v>2</v>
      </c>
      <c r="AQ773">
        <v>11</v>
      </c>
      <c r="AR773">
        <v>89.38036649</v>
      </c>
      <c r="AS773" s="25" t="s">
        <v>249</v>
      </c>
      <c r="AU773" t="s">
        <v>277</v>
      </c>
      <c r="AV773" s="21"/>
      <c r="AW773" s="21"/>
      <c r="AX773" s="75" t="s">
        <v>276</v>
      </c>
      <c r="AZ773" s="16"/>
      <c r="BA773">
        <v>5.3</v>
      </c>
      <c r="BB773">
        <v>4.2</v>
      </c>
      <c r="BC773">
        <v>2.11</v>
      </c>
      <c r="BD773" s="22"/>
      <c r="BE773" s="22"/>
      <c r="BF773">
        <v>8.0399999999999991</v>
      </c>
      <c r="BG773" s="77">
        <v>39634.458333333336</v>
      </c>
      <c r="BH773" s="21" t="s">
        <v>309</v>
      </c>
      <c r="BI773">
        <v>26.09</v>
      </c>
      <c r="BJ773" s="25" t="s">
        <v>281</v>
      </c>
      <c r="BK773" s="15"/>
      <c r="BL773" s="19"/>
      <c r="BM773" s="15"/>
      <c r="BN773" s="15"/>
      <c r="BO773" s="22"/>
      <c r="BP773" s="22"/>
      <c r="BQ773" t="s">
        <v>303</v>
      </c>
      <c r="BR773" s="16">
        <v>5</v>
      </c>
      <c r="BT773" s="16">
        <v>0</v>
      </c>
      <c r="BU773" s="65"/>
      <c r="BV773">
        <v>125</v>
      </c>
    </row>
    <row r="774" spans="1:74">
      <c r="A774" s="19" t="s">
        <v>269</v>
      </c>
      <c r="B774" s="19">
        <v>1</v>
      </c>
      <c r="C774" t="s">
        <v>261</v>
      </c>
      <c r="D774">
        <v>2</v>
      </c>
      <c r="E774" s="15"/>
      <c r="F774" t="s">
        <v>283</v>
      </c>
      <c r="G774" t="s">
        <v>312</v>
      </c>
      <c r="H774" t="s">
        <v>243</v>
      </c>
      <c r="I774" s="17">
        <f t="shared" si="97"/>
        <v>53.917659999999998</v>
      </c>
      <c r="J774" s="18">
        <f t="shared" si="98"/>
        <v>9.9448799999999995</v>
      </c>
      <c r="L774" s="73" t="s">
        <v>273</v>
      </c>
      <c r="M774">
        <v>6</v>
      </c>
      <c r="N774" s="19"/>
      <c r="O774" s="19"/>
      <c r="P774">
        <v>14.1</v>
      </c>
      <c r="Q774" s="21" t="s">
        <v>245</v>
      </c>
      <c r="R774" s="15">
        <v>144</v>
      </c>
      <c r="S774" s="22"/>
      <c r="T774" s="22"/>
      <c r="U774" s="76"/>
      <c r="V774">
        <v>2.4705882352941176E-3</v>
      </c>
      <c r="W774" s="43" t="s">
        <v>212</v>
      </c>
      <c r="X774" s="72"/>
      <c r="Y774" s="16">
        <f t="shared" si="104"/>
        <v>3.3</v>
      </c>
      <c r="Z774" s="16">
        <f t="shared" si="99"/>
        <v>5.4</v>
      </c>
      <c r="AA774" s="16">
        <f t="shared" si="100"/>
        <v>91.3</v>
      </c>
      <c r="AB774" s="22">
        <f t="shared" si="101"/>
        <v>3.65</v>
      </c>
      <c r="AC774" s="15"/>
      <c r="AD774" s="22">
        <v>0.2280666666666667</v>
      </c>
      <c r="AE774" s="15"/>
      <c r="AF774" s="22">
        <f t="shared" si="102"/>
        <v>5.8</v>
      </c>
      <c r="AG774" s="22">
        <f t="shared" si="103"/>
        <v>1.4</v>
      </c>
      <c r="AH774" s="20"/>
      <c r="AI774" s="21"/>
      <c r="AJ774">
        <v>17.511706960000001</v>
      </c>
      <c r="AK774" s="22">
        <v>100</v>
      </c>
      <c r="AL774">
        <v>18.204454210000002</v>
      </c>
      <c r="AM774" s="22">
        <v>2</v>
      </c>
      <c r="AN774">
        <v>53.239396120000002</v>
      </c>
      <c r="AO774">
        <v>0.96573280500000003</v>
      </c>
      <c r="AP774" s="22">
        <v>2</v>
      </c>
      <c r="AQ774">
        <v>0.69999999999999929</v>
      </c>
      <c r="AR774">
        <v>92.665509889999996</v>
      </c>
      <c r="AS774" s="25" t="s">
        <v>249</v>
      </c>
      <c r="AU774" t="s">
        <v>277</v>
      </c>
      <c r="AV774" s="21"/>
      <c r="AW774" s="21"/>
      <c r="AX774" s="75" t="s">
        <v>276</v>
      </c>
      <c r="AZ774" s="16"/>
      <c r="BA774">
        <v>5.3</v>
      </c>
      <c r="BB774">
        <v>4.2</v>
      </c>
      <c r="BC774">
        <v>2.11</v>
      </c>
      <c r="BD774" s="22"/>
      <c r="BE774" s="22"/>
      <c r="BF774">
        <v>8.0399999999999991</v>
      </c>
      <c r="BG774" s="77">
        <v>39634.458333333336</v>
      </c>
      <c r="BH774" s="21" t="s">
        <v>309</v>
      </c>
      <c r="BI774">
        <v>26.09</v>
      </c>
      <c r="BJ774" s="25" t="s">
        <v>281</v>
      </c>
      <c r="BK774" s="15"/>
      <c r="BL774" s="19"/>
      <c r="BM774" s="15"/>
      <c r="BN774" s="15"/>
      <c r="BO774" s="22"/>
      <c r="BP774" s="22"/>
      <c r="BQ774" t="s">
        <v>303</v>
      </c>
      <c r="BR774" s="16">
        <v>5</v>
      </c>
      <c r="BT774" s="16">
        <v>0</v>
      </c>
      <c r="BU774" s="65"/>
      <c r="BV774">
        <v>125</v>
      </c>
    </row>
    <row r="775" spans="1:74">
      <c r="A775" s="19" t="s">
        <v>269</v>
      </c>
      <c r="B775" s="19">
        <v>1</v>
      </c>
      <c r="C775" t="s">
        <v>261</v>
      </c>
      <c r="D775">
        <v>2</v>
      </c>
      <c r="E775" s="15"/>
      <c r="F775" t="s">
        <v>283</v>
      </c>
      <c r="G775" t="s">
        <v>312</v>
      </c>
      <c r="H775" t="s">
        <v>243</v>
      </c>
      <c r="I775" s="17">
        <f t="shared" si="97"/>
        <v>53.917659999999998</v>
      </c>
      <c r="J775" s="18">
        <f t="shared" si="98"/>
        <v>9.9448799999999995</v>
      </c>
      <c r="L775" s="73" t="s">
        <v>273</v>
      </c>
      <c r="M775">
        <v>7</v>
      </c>
      <c r="N775" s="19"/>
      <c r="O775" s="19"/>
      <c r="P775">
        <v>4.8</v>
      </c>
      <c r="Q775" s="21" t="s">
        <v>245</v>
      </c>
      <c r="R775" s="15">
        <v>144</v>
      </c>
      <c r="S775" s="22"/>
      <c r="T775" s="22"/>
      <c r="U775" s="76"/>
      <c r="V775">
        <v>2.9647058823529412E-2</v>
      </c>
      <c r="W775" s="43" t="s">
        <v>212</v>
      </c>
      <c r="X775" s="72"/>
      <c r="Y775" s="16">
        <f t="shared" si="104"/>
        <v>3.3</v>
      </c>
      <c r="Z775" s="16">
        <f t="shared" si="99"/>
        <v>5.4</v>
      </c>
      <c r="AA775" s="16">
        <f t="shared" si="100"/>
        <v>91.3</v>
      </c>
      <c r="AB775" s="22">
        <f t="shared" si="101"/>
        <v>3.65</v>
      </c>
      <c r="AC775" s="15"/>
      <c r="AD775" s="22">
        <v>0.2280666666666667</v>
      </c>
      <c r="AE775" s="15"/>
      <c r="AF775" s="22">
        <f t="shared" si="102"/>
        <v>5.8</v>
      </c>
      <c r="AG775" s="22">
        <f t="shared" si="103"/>
        <v>1.4</v>
      </c>
      <c r="AH775" s="20"/>
      <c r="AI775" s="21"/>
      <c r="AJ775">
        <v>17.872495359999998</v>
      </c>
      <c r="AK775" s="22">
        <v>100</v>
      </c>
      <c r="AL775">
        <v>18.233086419999999</v>
      </c>
      <c r="AM775" s="22">
        <v>2</v>
      </c>
      <c r="AN775">
        <v>103.1837058</v>
      </c>
      <c r="AO775">
        <v>1.0484535290000001</v>
      </c>
      <c r="AP775" s="22">
        <v>2</v>
      </c>
      <c r="AQ775">
        <v>0</v>
      </c>
      <c r="AR775">
        <v>90.637083110000006</v>
      </c>
      <c r="AS775" s="25" t="s">
        <v>249</v>
      </c>
      <c r="AU775" t="s">
        <v>277</v>
      </c>
      <c r="AV775" s="21"/>
      <c r="AW775" s="21"/>
      <c r="AX775" s="75" t="s">
        <v>276</v>
      </c>
      <c r="AZ775" s="16"/>
      <c r="BA775">
        <v>5.3</v>
      </c>
      <c r="BB775">
        <v>4.2</v>
      </c>
      <c r="BC775">
        <v>2.11</v>
      </c>
      <c r="BD775" s="22"/>
      <c r="BE775" s="22"/>
      <c r="BF775">
        <v>8.0399999999999991</v>
      </c>
      <c r="BG775" s="77">
        <v>39634.458333333336</v>
      </c>
      <c r="BH775" s="21" t="s">
        <v>309</v>
      </c>
      <c r="BI775">
        <v>26.09</v>
      </c>
      <c r="BJ775" s="25" t="s">
        <v>281</v>
      </c>
      <c r="BK775" s="15"/>
      <c r="BL775" s="19"/>
      <c r="BM775" s="15"/>
      <c r="BN775" s="15"/>
      <c r="BO775" s="22"/>
      <c r="BP775" s="22"/>
      <c r="BQ775" t="s">
        <v>303</v>
      </c>
      <c r="BR775" s="16">
        <v>5</v>
      </c>
      <c r="BT775" s="16">
        <v>0</v>
      </c>
      <c r="BU775" s="65"/>
      <c r="BV775">
        <v>125</v>
      </c>
    </row>
    <row r="776" spans="1:74">
      <c r="A776" s="19" t="s">
        <v>269</v>
      </c>
      <c r="B776" s="19">
        <v>1</v>
      </c>
      <c r="C776" t="s">
        <v>261</v>
      </c>
      <c r="D776">
        <v>2</v>
      </c>
      <c r="E776" s="15"/>
      <c r="F776" t="s">
        <v>283</v>
      </c>
      <c r="G776" t="s">
        <v>312</v>
      </c>
      <c r="H776" t="s">
        <v>244</v>
      </c>
      <c r="I776" s="17">
        <f t="shared" si="97"/>
        <v>53.917659999999998</v>
      </c>
      <c r="J776" s="18">
        <f t="shared" si="98"/>
        <v>9.9448799999999995</v>
      </c>
      <c r="L776" s="73" t="s">
        <v>273</v>
      </c>
      <c r="M776">
        <v>1</v>
      </c>
      <c r="N776" s="19"/>
      <c r="O776" s="19"/>
      <c r="P776">
        <v>5.4</v>
      </c>
      <c r="Q776" s="21" t="s">
        <v>245</v>
      </c>
      <c r="R776" s="15">
        <v>144</v>
      </c>
      <c r="S776" s="22"/>
      <c r="T776" s="22"/>
      <c r="U776" s="76"/>
      <c r="V776">
        <v>1.1339999999999999</v>
      </c>
      <c r="W776" s="43" t="s">
        <v>212</v>
      </c>
      <c r="X776" s="72"/>
      <c r="Y776" s="16">
        <f t="shared" si="104"/>
        <v>3.3</v>
      </c>
      <c r="Z776" s="16">
        <f t="shared" si="99"/>
        <v>5.4</v>
      </c>
      <c r="AA776" s="16">
        <f t="shared" si="100"/>
        <v>91.3</v>
      </c>
      <c r="AB776" s="22">
        <f t="shared" si="101"/>
        <v>3.65</v>
      </c>
      <c r="AC776" s="15"/>
      <c r="AD776" s="22">
        <v>0.2280666666666667</v>
      </c>
      <c r="AE776" s="15"/>
      <c r="AF776" s="22">
        <f t="shared" si="102"/>
        <v>5.8</v>
      </c>
      <c r="AG776" s="22">
        <f t="shared" si="103"/>
        <v>1.4</v>
      </c>
      <c r="AH776" s="20"/>
      <c r="AI776" s="21"/>
      <c r="AJ776">
        <v>26.093229409999999</v>
      </c>
      <c r="AK776" s="22">
        <v>100</v>
      </c>
      <c r="AL776">
        <v>23.035852940000002</v>
      </c>
      <c r="AM776" s="22">
        <v>2</v>
      </c>
      <c r="AN776">
        <v>246.39459410000001</v>
      </c>
      <c r="AO776">
        <v>1.9910072649999999</v>
      </c>
      <c r="AP776" s="22">
        <v>2</v>
      </c>
      <c r="AQ776">
        <v>2</v>
      </c>
      <c r="AR776">
        <v>58.589702940000002</v>
      </c>
      <c r="AS776" s="25" t="s">
        <v>249</v>
      </c>
      <c r="AU776" t="s">
        <v>277</v>
      </c>
      <c r="AV776" s="21"/>
      <c r="AW776" s="21"/>
      <c r="AX776" s="75" t="s">
        <v>276</v>
      </c>
      <c r="AZ776" s="16"/>
      <c r="BA776">
        <v>5.3</v>
      </c>
      <c r="BB776">
        <v>4.2</v>
      </c>
      <c r="BC776">
        <v>2.11</v>
      </c>
      <c r="BD776" s="22"/>
      <c r="BE776" s="22"/>
      <c r="BF776">
        <v>8.0399999999999991</v>
      </c>
      <c r="BG776" s="77">
        <v>39634.458333333336</v>
      </c>
      <c r="BH776" s="21" t="s">
        <v>309</v>
      </c>
      <c r="BI776">
        <v>26.09</v>
      </c>
      <c r="BJ776" s="25" t="s">
        <v>281</v>
      </c>
      <c r="BK776" s="15"/>
      <c r="BL776" s="19"/>
      <c r="BM776" s="15"/>
      <c r="BN776" s="15"/>
      <c r="BO776" s="22"/>
      <c r="BP776" s="22"/>
      <c r="BQ776" t="s">
        <v>303</v>
      </c>
      <c r="BR776" s="16">
        <v>5</v>
      </c>
      <c r="BT776" s="16">
        <v>0</v>
      </c>
      <c r="BU776" s="65"/>
      <c r="BV776">
        <v>125</v>
      </c>
    </row>
    <row r="777" spans="1:74">
      <c r="A777" s="19" t="s">
        <v>269</v>
      </c>
      <c r="B777" s="19">
        <v>1</v>
      </c>
      <c r="C777" t="s">
        <v>261</v>
      </c>
      <c r="D777">
        <v>2</v>
      </c>
      <c r="E777" s="15"/>
      <c r="F777" t="s">
        <v>283</v>
      </c>
      <c r="G777" t="s">
        <v>312</v>
      </c>
      <c r="H777" t="s">
        <v>244</v>
      </c>
      <c r="I777" s="17">
        <f t="shared" si="97"/>
        <v>53.917659999999998</v>
      </c>
      <c r="J777" s="18">
        <f t="shared" si="98"/>
        <v>9.9448799999999995</v>
      </c>
      <c r="L777" s="73" t="s">
        <v>273</v>
      </c>
      <c r="M777">
        <v>2</v>
      </c>
      <c r="N777" s="19"/>
      <c r="O777" s="19"/>
      <c r="P777">
        <v>3.5</v>
      </c>
      <c r="Q777" s="21" t="s">
        <v>245</v>
      </c>
      <c r="R777" s="15">
        <v>144</v>
      </c>
      <c r="S777" s="22"/>
      <c r="T777" s="22"/>
      <c r="U777" s="76"/>
      <c r="V777">
        <v>0.12023529411764707</v>
      </c>
      <c r="W777" s="43" t="s">
        <v>212</v>
      </c>
      <c r="X777" s="72"/>
      <c r="Y777" s="16">
        <f t="shared" si="104"/>
        <v>3.3</v>
      </c>
      <c r="Z777" s="16">
        <f t="shared" si="99"/>
        <v>5.4</v>
      </c>
      <c r="AA777" s="16">
        <f t="shared" si="100"/>
        <v>91.3</v>
      </c>
      <c r="AB777" s="22">
        <f t="shared" si="101"/>
        <v>3.65</v>
      </c>
      <c r="AC777" s="15"/>
      <c r="AD777" s="22">
        <v>0.2280666666666667</v>
      </c>
      <c r="AE777" s="15"/>
      <c r="AF777" s="22">
        <f t="shared" si="102"/>
        <v>5.8</v>
      </c>
      <c r="AG777" s="22">
        <f t="shared" si="103"/>
        <v>1.4</v>
      </c>
      <c r="AH777" s="20"/>
      <c r="AI777" s="21"/>
      <c r="AJ777">
        <v>24.16688727</v>
      </c>
      <c r="AK777" s="22">
        <v>100</v>
      </c>
      <c r="AL777">
        <v>22.405281819999999</v>
      </c>
      <c r="AM777" s="22">
        <v>2</v>
      </c>
      <c r="AN777">
        <v>158.5230339</v>
      </c>
      <c r="AO777">
        <v>1.4715444799999999</v>
      </c>
      <c r="AP777" s="22">
        <v>2</v>
      </c>
      <c r="AQ777">
        <v>0.10000000000000009</v>
      </c>
      <c r="AR777">
        <v>70.614456360000005</v>
      </c>
      <c r="AS777" s="25" t="s">
        <v>249</v>
      </c>
      <c r="AU777" t="s">
        <v>277</v>
      </c>
      <c r="AV777" s="21"/>
      <c r="AW777" s="21"/>
      <c r="AX777" s="75" t="s">
        <v>276</v>
      </c>
      <c r="AZ777" s="16"/>
      <c r="BA777">
        <v>5.3</v>
      </c>
      <c r="BB777">
        <v>4.2</v>
      </c>
      <c r="BC777">
        <v>2.11</v>
      </c>
      <c r="BD777" s="22"/>
      <c r="BE777" s="22"/>
      <c r="BF777">
        <v>8.0399999999999991</v>
      </c>
      <c r="BG777" s="77">
        <v>39634.458333333336</v>
      </c>
      <c r="BH777" s="21" t="s">
        <v>309</v>
      </c>
      <c r="BI777">
        <v>26.09</v>
      </c>
      <c r="BJ777" s="25" t="s">
        <v>281</v>
      </c>
      <c r="BK777" s="15"/>
      <c r="BL777" s="19"/>
      <c r="BM777" s="15"/>
      <c r="BN777" s="15"/>
      <c r="BO777" s="22"/>
      <c r="BP777" s="22"/>
      <c r="BQ777" t="s">
        <v>303</v>
      </c>
      <c r="BR777" s="16">
        <v>5</v>
      </c>
      <c r="BT777" s="16">
        <v>0</v>
      </c>
      <c r="BU777" s="65"/>
      <c r="BV777">
        <v>125</v>
      </c>
    </row>
    <row r="778" spans="1:74">
      <c r="A778" s="19" t="s">
        <v>269</v>
      </c>
      <c r="B778" s="19">
        <v>1</v>
      </c>
      <c r="C778" t="s">
        <v>261</v>
      </c>
      <c r="D778">
        <v>2</v>
      </c>
      <c r="E778" s="15"/>
      <c r="F778" t="s">
        <v>283</v>
      </c>
      <c r="G778" t="s">
        <v>312</v>
      </c>
      <c r="H778" t="s">
        <v>244</v>
      </c>
      <c r="I778" s="17">
        <f t="shared" si="97"/>
        <v>53.917659999999998</v>
      </c>
      <c r="J778" s="18">
        <f t="shared" si="98"/>
        <v>9.9448799999999995</v>
      </c>
      <c r="L778" s="73" t="s">
        <v>273</v>
      </c>
      <c r="M778">
        <v>3</v>
      </c>
      <c r="N778" s="19"/>
      <c r="O778" s="19"/>
      <c r="P778">
        <v>12.6</v>
      </c>
      <c r="Q778" s="21" t="s">
        <v>245</v>
      </c>
      <c r="R778" s="15">
        <v>144</v>
      </c>
      <c r="S778" s="22"/>
      <c r="T778" s="22"/>
      <c r="U778" s="76"/>
      <c r="V778">
        <v>1.7294117647058824E-2</v>
      </c>
      <c r="W778" s="43" t="s">
        <v>212</v>
      </c>
      <c r="X778" s="72"/>
      <c r="Y778" s="16">
        <f t="shared" si="104"/>
        <v>3.3</v>
      </c>
      <c r="Z778" s="16">
        <f t="shared" si="99"/>
        <v>5.4</v>
      </c>
      <c r="AA778" s="16">
        <f t="shared" si="100"/>
        <v>91.3</v>
      </c>
      <c r="AB778" s="22">
        <f t="shared" si="101"/>
        <v>3.65</v>
      </c>
      <c r="AC778" s="15"/>
      <c r="AD778" s="22">
        <v>0.2280666666666667</v>
      </c>
      <c r="AE778" s="15"/>
      <c r="AF778" s="22">
        <f t="shared" si="102"/>
        <v>5.8</v>
      </c>
      <c r="AG778" s="22">
        <f t="shared" si="103"/>
        <v>1.4</v>
      </c>
      <c r="AH778" s="20"/>
      <c r="AI778" s="21"/>
      <c r="AJ778">
        <v>20.165007630000002</v>
      </c>
      <c r="AK778" s="22">
        <v>100</v>
      </c>
      <c r="AL778">
        <v>20.35617023</v>
      </c>
      <c r="AM778" s="22">
        <v>2</v>
      </c>
      <c r="AN778">
        <v>69.878634890000001</v>
      </c>
      <c r="AO778">
        <v>0.97486262099999998</v>
      </c>
      <c r="AP778" s="22">
        <v>2</v>
      </c>
      <c r="AQ778">
        <v>6.6</v>
      </c>
      <c r="AR778">
        <v>85.573409920000003</v>
      </c>
      <c r="AS778" s="25" t="s">
        <v>249</v>
      </c>
      <c r="AU778" t="s">
        <v>277</v>
      </c>
      <c r="AV778" s="21"/>
      <c r="AW778" s="21"/>
      <c r="AX778" s="75" t="s">
        <v>276</v>
      </c>
      <c r="AZ778" s="16"/>
      <c r="BA778">
        <v>5.3</v>
      </c>
      <c r="BB778">
        <v>4.2</v>
      </c>
      <c r="BC778">
        <v>2.11</v>
      </c>
      <c r="BD778" s="22"/>
      <c r="BE778" s="22"/>
      <c r="BF778">
        <v>8.0399999999999991</v>
      </c>
      <c r="BG778" s="77">
        <v>39634.458333333336</v>
      </c>
      <c r="BH778" s="21" t="s">
        <v>309</v>
      </c>
      <c r="BI778">
        <v>26.09</v>
      </c>
      <c r="BJ778" s="25" t="s">
        <v>281</v>
      </c>
      <c r="BK778" s="15"/>
      <c r="BL778" s="19"/>
      <c r="BM778" s="15"/>
      <c r="BN778" s="15"/>
      <c r="BO778" s="22"/>
      <c r="BP778" s="22"/>
      <c r="BQ778" t="s">
        <v>303</v>
      </c>
      <c r="BR778" s="16">
        <v>5</v>
      </c>
      <c r="BT778" s="16">
        <v>0</v>
      </c>
      <c r="BU778" s="65"/>
      <c r="BV778">
        <v>125</v>
      </c>
    </row>
    <row r="779" spans="1:74">
      <c r="A779" s="19" t="s">
        <v>269</v>
      </c>
      <c r="B779" s="19">
        <v>1</v>
      </c>
      <c r="C779" t="s">
        <v>261</v>
      </c>
      <c r="D779">
        <v>2</v>
      </c>
      <c r="E779" s="15"/>
      <c r="F779" t="s">
        <v>283</v>
      </c>
      <c r="G779" t="s">
        <v>312</v>
      </c>
      <c r="H779" t="s">
        <v>244</v>
      </c>
      <c r="I779" s="17">
        <f t="shared" si="97"/>
        <v>53.917659999999998</v>
      </c>
      <c r="J779" s="18">
        <f t="shared" si="98"/>
        <v>9.9448799999999995</v>
      </c>
      <c r="L779" s="73" t="s">
        <v>273</v>
      </c>
      <c r="M779">
        <v>4</v>
      </c>
      <c r="N779" s="19"/>
      <c r="O779" s="19"/>
      <c r="P779">
        <v>5.3</v>
      </c>
      <c r="Q779" s="21" t="s">
        <v>245</v>
      </c>
      <c r="R779" s="15">
        <v>144</v>
      </c>
      <c r="S779" s="22"/>
      <c r="T779" s="22"/>
      <c r="U779" s="76"/>
      <c r="V779">
        <v>9.8823529411764706E-3</v>
      </c>
      <c r="W779" s="43" t="s">
        <v>212</v>
      </c>
      <c r="X779" s="72"/>
      <c r="Y779" s="16">
        <f t="shared" si="104"/>
        <v>3.3</v>
      </c>
      <c r="Z779" s="16">
        <f t="shared" si="99"/>
        <v>5.4</v>
      </c>
      <c r="AA779" s="16">
        <f t="shared" si="100"/>
        <v>91.3</v>
      </c>
      <c r="AB779" s="22">
        <f t="shared" si="101"/>
        <v>3.65</v>
      </c>
      <c r="AC779" s="15"/>
      <c r="AD779" s="22">
        <v>0.2280666666666667</v>
      </c>
      <c r="AE779" s="15"/>
      <c r="AF779" s="22">
        <f t="shared" si="102"/>
        <v>5.8</v>
      </c>
      <c r="AG779" s="22">
        <f t="shared" si="103"/>
        <v>1.4</v>
      </c>
      <c r="AH779" s="20"/>
      <c r="AI779" s="21"/>
      <c r="AJ779">
        <v>19.32597346</v>
      </c>
      <c r="AK779" s="22">
        <v>100</v>
      </c>
      <c r="AL779">
        <v>19.778108639999999</v>
      </c>
      <c r="AM779" s="22">
        <v>2</v>
      </c>
      <c r="AN779">
        <v>67.045956610000005</v>
      </c>
      <c r="AO779">
        <v>1.0292862739999999</v>
      </c>
      <c r="AP779" s="22">
        <v>2</v>
      </c>
      <c r="AQ779">
        <v>0</v>
      </c>
      <c r="AR779">
        <v>87.952279630000007</v>
      </c>
      <c r="AS779" s="25" t="s">
        <v>249</v>
      </c>
      <c r="AU779" t="s">
        <v>277</v>
      </c>
      <c r="AV779" s="21"/>
      <c r="AW779" s="21"/>
      <c r="AX779" s="75" t="s">
        <v>276</v>
      </c>
      <c r="AZ779" s="16"/>
      <c r="BA779">
        <v>5.3</v>
      </c>
      <c r="BB779">
        <v>4.2</v>
      </c>
      <c r="BC779">
        <v>2.11</v>
      </c>
      <c r="BD779" s="22"/>
      <c r="BE779" s="22"/>
      <c r="BF779">
        <v>8.0399999999999991</v>
      </c>
      <c r="BG779" s="77">
        <v>39634.458333333336</v>
      </c>
      <c r="BH779" s="21" t="s">
        <v>309</v>
      </c>
      <c r="BI779">
        <v>26.09</v>
      </c>
      <c r="BJ779" s="25" t="s">
        <v>281</v>
      </c>
      <c r="BK779" s="15"/>
      <c r="BL779" s="19"/>
      <c r="BM779" s="15"/>
      <c r="BN779" s="15"/>
      <c r="BO779" s="22"/>
      <c r="BP779" s="22"/>
      <c r="BQ779" t="s">
        <v>303</v>
      </c>
      <c r="BR779" s="16">
        <v>5</v>
      </c>
      <c r="BT779" s="16">
        <v>0</v>
      </c>
      <c r="BU779" s="65"/>
      <c r="BV779">
        <v>125</v>
      </c>
    </row>
    <row r="780" spans="1:74">
      <c r="A780" s="19" t="s">
        <v>269</v>
      </c>
      <c r="B780" s="19">
        <v>1</v>
      </c>
      <c r="C780" t="s">
        <v>261</v>
      </c>
      <c r="D780">
        <v>2</v>
      </c>
      <c r="E780" s="15"/>
      <c r="F780" t="s">
        <v>283</v>
      </c>
      <c r="G780" t="s">
        <v>312</v>
      </c>
      <c r="H780" t="s">
        <v>244</v>
      </c>
      <c r="I780" s="17">
        <f t="shared" si="97"/>
        <v>53.917659999999998</v>
      </c>
      <c r="J780" s="18">
        <f t="shared" si="98"/>
        <v>9.9448799999999995</v>
      </c>
      <c r="L780" s="73" t="s">
        <v>273</v>
      </c>
      <c r="M780">
        <v>5</v>
      </c>
      <c r="N780" s="19"/>
      <c r="O780" s="19"/>
      <c r="P780">
        <v>4.5999999999999996</v>
      </c>
      <c r="Q780" s="21" t="s">
        <v>245</v>
      </c>
      <c r="R780" s="15">
        <v>144</v>
      </c>
      <c r="S780" s="22"/>
      <c r="T780" s="22"/>
      <c r="U780" s="76"/>
      <c r="V780">
        <v>3.2941176470588237E-3</v>
      </c>
      <c r="W780" s="43" t="s">
        <v>212</v>
      </c>
      <c r="X780" s="72"/>
      <c r="Y780" s="16">
        <f t="shared" si="104"/>
        <v>3.3</v>
      </c>
      <c r="Z780" s="16">
        <f t="shared" si="99"/>
        <v>5.4</v>
      </c>
      <c r="AA780" s="16">
        <f t="shared" si="100"/>
        <v>91.3</v>
      </c>
      <c r="AB780" s="22">
        <f t="shared" si="101"/>
        <v>3.65</v>
      </c>
      <c r="AC780" s="15"/>
      <c r="AD780" s="22">
        <v>0.2280666666666667</v>
      </c>
      <c r="AE780" s="15"/>
      <c r="AF780" s="22">
        <f t="shared" si="102"/>
        <v>5.8</v>
      </c>
      <c r="AG780" s="22">
        <f t="shared" si="103"/>
        <v>1.4</v>
      </c>
      <c r="AH780" s="20"/>
      <c r="AI780" s="21"/>
      <c r="AJ780">
        <v>18.686462630000001</v>
      </c>
      <c r="AK780" s="22">
        <v>100</v>
      </c>
      <c r="AL780">
        <v>19.322718420000001</v>
      </c>
      <c r="AM780" s="22">
        <v>2</v>
      </c>
      <c r="AN780">
        <v>58.80138058</v>
      </c>
      <c r="AO780">
        <v>1.0449106859999999</v>
      </c>
      <c r="AP780" s="22">
        <v>2</v>
      </c>
      <c r="AQ780">
        <v>11.400000000000002</v>
      </c>
      <c r="AR780">
        <v>89.489971049999994</v>
      </c>
      <c r="AS780" s="25" t="s">
        <v>249</v>
      </c>
      <c r="AU780" t="s">
        <v>277</v>
      </c>
      <c r="AV780" s="21"/>
      <c r="AW780" s="21"/>
      <c r="AX780" s="75" t="s">
        <v>276</v>
      </c>
      <c r="AZ780" s="16"/>
      <c r="BA780">
        <v>5.3</v>
      </c>
      <c r="BB780">
        <v>4.2</v>
      </c>
      <c r="BC780">
        <v>2.11</v>
      </c>
      <c r="BD780" s="22"/>
      <c r="BE780" s="22"/>
      <c r="BF780">
        <v>8.0399999999999991</v>
      </c>
      <c r="BG780" s="77">
        <v>39634.458333333336</v>
      </c>
      <c r="BH780" s="21" t="s">
        <v>309</v>
      </c>
      <c r="BI780">
        <v>26.09</v>
      </c>
      <c r="BJ780" s="25" t="s">
        <v>281</v>
      </c>
      <c r="BK780" s="15"/>
      <c r="BL780" s="19"/>
      <c r="BM780" s="15"/>
      <c r="BN780" s="15"/>
      <c r="BO780" s="22"/>
      <c r="BP780" s="22"/>
      <c r="BQ780" t="s">
        <v>303</v>
      </c>
      <c r="BR780" s="16">
        <v>5</v>
      </c>
      <c r="BT780" s="16">
        <v>0</v>
      </c>
      <c r="BU780" s="65"/>
      <c r="BV780">
        <v>125</v>
      </c>
    </row>
    <row r="781" spans="1:74">
      <c r="A781" s="19" t="s">
        <v>269</v>
      </c>
      <c r="B781" s="19">
        <v>1</v>
      </c>
      <c r="C781" t="s">
        <v>261</v>
      </c>
      <c r="D781">
        <v>2</v>
      </c>
      <c r="E781" s="15"/>
      <c r="F781" t="s">
        <v>283</v>
      </c>
      <c r="G781" t="s">
        <v>312</v>
      </c>
      <c r="H781" t="s">
        <v>244</v>
      </c>
      <c r="I781" s="17">
        <f t="shared" si="97"/>
        <v>53.917659999999998</v>
      </c>
      <c r="J781" s="18">
        <f t="shared" si="98"/>
        <v>9.9448799999999995</v>
      </c>
      <c r="L781" s="73" t="s">
        <v>273</v>
      </c>
      <c r="M781">
        <v>6</v>
      </c>
      <c r="N781" s="19"/>
      <c r="O781" s="19"/>
      <c r="P781">
        <v>14.1</v>
      </c>
      <c r="Q781" s="21" t="s">
        <v>245</v>
      </c>
      <c r="R781" s="15">
        <v>144</v>
      </c>
      <c r="S781" s="22"/>
      <c r="T781" s="22"/>
      <c r="U781" s="76"/>
      <c r="V781">
        <v>0</v>
      </c>
      <c r="W781" s="43" t="s">
        <v>212</v>
      </c>
      <c r="X781" s="72"/>
      <c r="Y781" s="16">
        <f t="shared" si="104"/>
        <v>3.3</v>
      </c>
      <c r="Z781" s="16">
        <f t="shared" si="99"/>
        <v>5.4</v>
      </c>
      <c r="AA781" s="16">
        <f t="shared" si="100"/>
        <v>91.3</v>
      </c>
      <c r="AB781" s="22">
        <f t="shared" si="101"/>
        <v>3.65</v>
      </c>
      <c r="AC781" s="15"/>
      <c r="AD781" s="22">
        <v>0.2280666666666667</v>
      </c>
      <c r="AE781" s="15"/>
      <c r="AF781" s="22">
        <f t="shared" si="102"/>
        <v>5.8</v>
      </c>
      <c r="AG781" s="22">
        <f t="shared" si="103"/>
        <v>1.4</v>
      </c>
      <c r="AH781" s="20"/>
      <c r="AI781" s="21"/>
      <c r="AJ781">
        <v>17.518967270000001</v>
      </c>
      <c r="AK781" s="22">
        <v>100</v>
      </c>
      <c r="AL781">
        <v>18.190394550000001</v>
      </c>
      <c r="AM781" s="22">
        <v>2</v>
      </c>
      <c r="AN781">
        <v>56.156185960000002</v>
      </c>
      <c r="AO781">
        <v>0.97087776599999998</v>
      </c>
      <c r="AP781" s="22">
        <v>2</v>
      </c>
      <c r="AQ781">
        <v>0.29999999999999716</v>
      </c>
      <c r="AR781">
        <v>92.625070910000005</v>
      </c>
      <c r="AS781" s="25" t="s">
        <v>249</v>
      </c>
      <c r="AU781" t="s">
        <v>277</v>
      </c>
      <c r="AV781" s="21"/>
      <c r="AW781" s="21"/>
      <c r="AX781" s="75" t="s">
        <v>276</v>
      </c>
      <c r="AZ781" s="16"/>
      <c r="BA781">
        <v>5.3</v>
      </c>
      <c r="BB781">
        <v>4.2</v>
      </c>
      <c r="BC781">
        <v>2.11</v>
      </c>
      <c r="BD781" s="22"/>
      <c r="BE781" s="22"/>
      <c r="BF781">
        <v>8.0399999999999991</v>
      </c>
      <c r="BG781" s="77">
        <v>39634.458333333336</v>
      </c>
      <c r="BH781" s="21" t="s">
        <v>309</v>
      </c>
      <c r="BI781">
        <v>26.09</v>
      </c>
      <c r="BJ781" s="25" t="s">
        <v>281</v>
      </c>
      <c r="BK781" s="15"/>
      <c r="BL781" s="19"/>
      <c r="BM781" s="15"/>
      <c r="BN781" s="15"/>
      <c r="BO781" s="22"/>
      <c r="BP781" s="22"/>
      <c r="BQ781" t="s">
        <v>303</v>
      </c>
      <c r="BR781" s="16">
        <v>5</v>
      </c>
      <c r="BT781" s="16">
        <v>0</v>
      </c>
      <c r="BU781" s="65"/>
      <c r="BV781">
        <v>125</v>
      </c>
    </row>
    <row r="782" spans="1:74">
      <c r="A782" s="19" t="s">
        <v>269</v>
      </c>
      <c r="B782" s="19">
        <v>1</v>
      </c>
      <c r="C782" t="s">
        <v>261</v>
      </c>
      <c r="D782">
        <v>2</v>
      </c>
      <c r="E782" s="15"/>
      <c r="F782" t="s">
        <v>283</v>
      </c>
      <c r="G782" t="s">
        <v>312</v>
      </c>
      <c r="H782" t="s">
        <v>244</v>
      </c>
      <c r="I782" s="17">
        <f t="shared" si="97"/>
        <v>53.917659999999998</v>
      </c>
      <c r="J782" s="18">
        <f t="shared" si="98"/>
        <v>9.9448799999999995</v>
      </c>
      <c r="L782" s="73" t="s">
        <v>273</v>
      </c>
      <c r="M782">
        <v>7</v>
      </c>
      <c r="N782" s="19"/>
      <c r="O782" s="19"/>
      <c r="P782">
        <v>4.7</v>
      </c>
      <c r="Q782" s="21" t="s">
        <v>245</v>
      </c>
      <c r="R782" s="15">
        <v>144</v>
      </c>
      <c r="S782" s="22"/>
      <c r="T782" s="22"/>
      <c r="U782" s="76"/>
      <c r="V782">
        <v>3.1294117647058826E-2</v>
      </c>
      <c r="W782" s="43" t="s">
        <v>212</v>
      </c>
      <c r="X782" s="72"/>
      <c r="Y782" s="16">
        <f t="shared" si="104"/>
        <v>3.3</v>
      </c>
      <c r="Z782" s="16">
        <f t="shared" si="99"/>
        <v>5.4</v>
      </c>
      <c r="AA782" s="16">
        <f t="shared" si="100"/>
        <v>91.3</v>
      </c>
      <c r="AB782" s="22">
        <f t="shared" si="101"/>
        <v>3.65</v>
      </c>
      <c r="AC782" s="15"/>
      <c r="AD782" s="22">
        <v>0.2280666666666667</v>
      </c>
      <c r="AE782" s="15"/>
      <c r="AF782" s="22">
        <f t="shared" si="102"/>
        <v>5.8</v>
      </c>
      <c r="AG782" s="22">
        <f t="shared" si="103"/>
        <v>1.4</v>
      </c>
      <c r="AH782" s="20"/>
      <c r="AI782" s="21"/>
      <c r="AJ782">
        <v>17.88988977</v>
      </c>
      <c r="AK782" s="22">
        <v>100</v>
      </c>
      <c r="AL782">
        <v>18.242473270000001</v>
      </c>
      <c r="AM782" s="22">
        <v>2</v>
      </c>
      <c r="AN782">
        <v>104.3989807</v>
      </c>
      <c r="AO782">
        <v>1.0494690950000001</v>
      </c>
      <c r="AP782" s="22">
        <v>2</v>
      </c>
      <c r="AQ782">
        <v>0</v>
      </c>
      <c r="AR782">
        <v>90.529387130000003</v>
      </c>
      <c r="AS782" s="25" t="s">
        <v>249</v>
      </c>
      <c r="AU782" t="s">
        <v>277</v>
      </c>
      <c r="AV782" s="21"/>
      <c r="AW782" s="21"/>
      <c r="AX782" s="75" t="s">
        <v>276</v>
      </c>
      <c r="AZ782" s="16"/>
      <c r="BA782">
        <v>5.3</v>
      </c>
      <c r="BB782">
        <v>4.2</v>
      </c>
      <c r="BC782">
        <v>2.11</v>
      </c>
      <c r="BD782" s="22"/>
      <c r="BE782" s="22"/>
      <c r="BF782">
        <v>8.0399999999999991</v>
      </c>
      <c r="BG782" s="77">
        <v>39634.458333333336</v>
      </c>
      <c r="BH782" s="21" t="s">
        <v>309</v>
      </c>
      <c r="BI782">
        <v>26.09</v>
      </c>
      <c r="BJ782" s="25" t="s">
        <v>281</v>
      </c>
      <c r="BK782" s="15"/>
      <c r="BL782" s="19"/>
      <c r="BM782" s="15"/>
      <c r="BN782" s="15"/>
      <c r="BO782" s="22"/>
      <c r="BP782" s="22"/>
      <c r="BQ782" t="s">
        <v>303</v>
      </c>
      <c r="BR782" s="16">
        <v>5</v>
      </c>
      <c r="BT782" s="16">
        <v>0</v>
      </c>
      <c r="BU782" s="65"/>
      <c r="BV782">
        <v>125</v>
      </c>
    </row>
    <row r="783" spans="1:74">
      <c r="A783" s="19" t="s">
        <v>269</v>
      </c>
      <c r="B783" s="19">
        <v>1</v>
      </c>
      <c r="C783" t="s">
        <v>261</v>
      </c>
      <c r="D783">
        <v>2</v>
      </c>
      <c r="E783" s="15"/>
      <c r="F783" t="s">
        <v>284</v>
      </c>
      <c r="G783" t="s">
        <v>312</v>
      </c>
      <c r="H783" t="s">
        <v>241</v>
      </c>
      <c r="I783" s="17">
        <f t="shared" si="97"/>
        <v>53.917659999999998</v>
      </c>
      <c r="J783" s="18">
        <f t="shared" si="98"/>
        <v>9.9448799999999995</v>
      </c>
      <c r="L783" s="73" t="s">
        <v>273</v>
      </c>
      <c r="M783">
        <v>1</v>
      </c>
      <c r="N783" s="19"/>
      <c r="O783" s="19"/>
      <c r="P783">
        <v>4.3</v>
      </c>
      <c r="Q783" s="21" t="s">
        <v>245</v>
      </c>
      <c r="R783" s="15">
        <v>144</v>
      </c>
      <c r="S783" s="22"/>
      <c r="T783" s="22"/>
      <c r="U783" s="76"/>
      <c r="V783">
        <v>0.49576470588235289</v>
      </c>
      <c r="W783" s="43" t="s">
        <v>212</v>
      </c>
      <c r="X783" s="72"/>
      <c r="Y783" s="16">
        <f t="shared" si="104"/>
        <v>3.3</v>
      </c>
      <c r="Z783" s="16">
        <f t="shared" si="99"/>
        <v>5.4</v>
      </c>
      <c r="AA783" s="16">
        <f t="shared" si="100"/>
        <v>91.3</v>
      </c>
      <c r="AB783" s="22">
        <f t="shared" si="101"/>
        <v>3.65</v>
      </c>
      <c r="AC783" s="15"/>
      <c r="AD783" s="22">
        <v>0.2280666666666667</v>
      </c>
      <c r="AE783" s="15"/>
      <c r="AF783" s="22">
        <f t="shared" si="102"/>
        <v>5.8</v>
      </c>
      <c r="AG783" s="22">
        <f t="shared" si="103"/>
        <v>1.4</v>
      </c>
      <c r="AH783" s="20"/>
      <c r="AI783" s="21"/>
      <c r="AJ783">
        <v>26.13784815</v>
      </c>
      <c r="AK783" s="22">
        <v>100</v>
      </c>
      <c r="AL783">
        <v>23.209948149999999</v>
      </c>
      <c r="AM783" s="22">
        <v>2</v>
      </c>
      <c r="AN783">
        <v>226.69777780000001</v>
      </c>
      <c r="AO783">
        <v>2.0345196300000001</v>
      </c>
      <c r="AP783" s="22">
        <v>2</v>
      </c>
      <c r="AQ783">
        <v>2</v>
      </c>
      <c r="AR783">
        <v>58.052770369999998</v>
      </c>
      <c r="AS783" s="25" t="s">
        <v>249</v>
      </c>
      <c r="AU783" t="s">
        <v>275</v>
      </c>
      <c r="AV783" s="21"/>
      <c r="AW783" s="21"/>
      <c r="AX783" s="75"/>
      <c r="AZ783" s="16"/>
      <c r="BA783">
        <v>4.2</v>
      </c>
      <c r="BB783">
        <v>3.63</v>
      </c>
      <c r="BC783">
        <v>2.36</v>
      </c>
      <c r="BD783" s="22"/>
      <c r="BE783" s="22"/>
      <c r="BF783">
        <v>7.23</v>
      </c>
      <c r="BG783" s="77">
        <v>39634.486111111109</v>
      </c>
      <c r="BH783" s="21" t="s">
        <v>309</v>
      </c>
      <c r="BI783">
        <v>27.27</v>
      </c>
      <c r="BJ783" s="25" t="s">
        <v>281</v>
      </c>
      <c r="BK783" s="15"/>
      <c r="BL783" s="19"/>
      <c r="BM783" s="15"/>
      <c r="BN783" s="15"/>
      <c r="BO783" s="22"/>
      <c r="BP783" s="22"/>
      <c r="BQ783" t="s">
        <v>303</v>
      </c>
      <c r="BR783" s="16">
        <v>5</v>
      </c>
      <c r="BT783" s="16">
        <v>0</v>
      </c>
      <c r="BU783" s="65"/>
      <c r="BV783">
        <v>23</v>
      </c>
    </row>
    <row r="784" spans="1:74">
      <c r="A784" s="19" t="s">
        <v>269</v>
      </c>
      <c r="B784" s="19">
        <v>1</v>
      </c>
      <c r="C784" t="s">
        <v>261</v>
      </c>
      <c r="D784">
        <v>2</v>
      </c>
      <c r="E784" s="15"/>
      <c r="F784" t="s">
        <v>284</v>
      </c>
      <c r="G784" t="s">
        <v>312</v>
      </c>
      <c r="H784" t="s">
        <v>241</v>
      </c>
      <c r="I784" s="17">
        <f t="shared" si="97"/>
        <v>53.917659999999998</v>
      </c>
      <c r="J784" s="18">
        <f t="shared" si="98"/>
        <v>9.9448799999999995</v>
      </c>
      <c r="L784" s="73" t="s">
        <v>273</v>
      </c>
      <c r="M784">
        <v>2</v>
      </c>
      <c r="N784" s="19"/>
      <c r="O784" s="19"/>
      <c r="P784">
        <v>3.6</v>
      </c>
      <c r="Q784" s="21" t="s">
        <v>245</v>
      </c>
      <c r="R784" s="15">
        <v>144</v>
      </c>
      <c r="S784" s="22"/>
      <c r="T784" s="22"/>
      <c r="U784" s="76"/>
      <c r="V784">
        <v>0</v>
      </c>
      <c r="W784" s="43" t="s">
        <v>212</v>
      </c>
      <c r="X784" s="72"/>
      <c r="Y784" s="16">
        <f t="shared" si="104"/>
        <v>3.3</v>
      </c>
      <c r="Z784" s="16">
        <f t="shared" si="99"/>
        <v>5.4</v>
      </c>
      <c r="AA784" s="16">
        <f t="shared" si="100"/>
        <v>91.3</v>
      </c>
      <c r="AB784" s="22">
        <f t="shared" si="101"/>
        <v>3.65</v>
      </c>
      <c r="AC784" s="15"/>
      <c r="AD784" s="22">
        <v>0.2280666666666667</v>
      </c>
      <c r="AE784" s="15"/>
      <c r="AF784" s="22">
        <f t="shared" si="102"/>
        <v>5.8</v>
      </c>
      <c r="AG784" s="22">
        <f t="shared" si="103"/>
        <v>1.4</v>
      </c>
      <c r="AH784" s="20"/>
      <c r="AI784" s="21"/>
      <c r="AJ784">
        <v>23.953062500000001</v>
      </c>
      <c r="AK784" s="22">
        <v>100</v>
      </c>
      <c r="AL784">
        <v>22.4960375</v>
      </c>
      <c r="AM784" s="22">
        <v>2</v>
      </c>
      <c r="AN784">
        <v>137.5348875</v>
      </c>
      <c r="AO784">
        <v>1.4719596960000001</v>
      </c>
      <c r="AP784" s="22">
        <v>2</v>
      </c>
      <c r="AQ784">
        <v>0.10000000000000009</v>
      </c>
      <c r="AR784">
        <v>71.939097919999995</v>
      </c>
      <c r="AS784" s="25" t="s">
        <v>249</v>
      </c>
      <c r="AU784" t="s">
        <v>275</v>
      </c>
      <c r="AV784" s="21"/>
      <c r="AW784" s="21"/>
      <c r="AX784" s="75"/>
      <c r="AZ784" s="16"/>
      <c r="BA784">
        <v>4.2</v>
      </c>
      <c r="BB784">
        <v>3.63</v>
      </c>
      <c r="BC784">
        <v>2.36</v>
      </c>
      <c r="BD784" s="22"/>
      <c r="BE784" s="22"/>
      <c r="BF784">
        <v>7.23</v>
      </c>
      <c r="BG784" s="77">
        <v>39634.486111111109</v>
      </c>
      <c r="BH784" s="21" t="s">
        <v>309</v>
      </c>
      <c r="BI784">
        <v>27.27</v>
      </c>
      <c r="BJ784" s="25" t="s">
        <v>281</v>
      </c>
      <c r="BK784" s="15"/>
      <c r="BL784" s="19"/>
      <c r="BM784" s="15"/>
      <c r="BN784" s="15"/>
      <c r="BO784" s="22"/>
      <c r="BP784" s="22"/>
      <c r="BQ784" t="s">
        <v>303</v>
      </c>
      <c r="BR784" s="16">
        <v>5</v>
      </c>
      <c r="BT784" s="16">
        <v>0</v>
      </c>
      <c r="BU784" s="65"/>
      <c r="BV784">
        <v>23</v>
      </c>
    </row>
    <row r="785" spans="1:74">
      <c r="A785" s="19" t="s">
        <v>269</v>
      </c>
      <c r="B785" s="19">
        <v>1</v>
      </c>
      <c r="C785" t="s">
        <v>261</v>
      </c>
      <c r="D785">
        <v>2</v>
      </c>
      <c r="E785" s="15"/>
      <c r="F785" t="s">
        <v>284</v>
      </c>
      <c r="G785" t="s">
        <v>312</v>
      </c>
      <c r="H785" t="s">
        <v>241</v>
      </c>
      <c r="I785" s="17">
        <f t="shared" si="97"/>
        <v>53.917659999999998</v>
      </c>
      <c r="J785" s="18">
        <f t="shared" si="98"/>
        <v>9.9448799999999995</v>
      </c>
      <c r="L785" s="73" t="s">
        <v>273</v>
      </c>
      <c r="M785">
        <v>3</v>
      </c>
      <c r="N785" s="19"/>
      <c r="O785" s="19"/>
      <c r="P785">
        <v>12.6</v>
      </c>
      <c r="Q785" s="21" t="s">
        <v>245</v>
      </c>
      <c r="R785" s="15">
        <v>144</v>
      </c>
      <c r="S785" s="22"/>
      <c r="T785" s="22"/>
      <c r="U785" s="76"/>
      <c r="V785">
        <v>4.4470588235294116E-2</v>
      </c>
      <c r="W785" s="43" t="s">
        <v>212</v>
      </c>
      <c r="X785" s="72"/>
      <c r="Y785" s="16">
        <f t="shared" si="104"/>
        <v>3.3</v>
      </c>
      <c r="Z785" s="16">
        <f t="shared" si="99"/>
        <v>5.4</v>
      </c>
      <c r="AA785" s="16">
        <f t="shared" si="100"/>
        <v>91.3</v>
      </c>
      <c r="AB785" s="22">
        <f t="shared" si="101"/>
        <v>3.65</v>
      </c>
      <c r="AC785" s="15"/>
      <c r="AD785" s="22">
        <v>0.2280666666666667</v>
      </c>
      <c r="AE785" s="15"/>
      <c r="AF785" s="22">
        <f t="shared" si="102"/>
        <v>5.8</v>
      </c>
      <c r="AG785" s="22">
        <f t="shared" si="103"/>
        <v>1.4</v>
      </c>
      <c r="AH785" s="20"/>
      <c r="AI785" s="21"/>
      <c r="AJ785">
        <v>19.97449194</v>
      </c>
      <c r="AK785" s="22">
        <v>100</v>
      </c>
      <c r="AL785">
        <v>20.356002419999999</v>
      </c>
      <c r="AM785" s="22">
        <v>2</v>
      </c>
      <c r="AN785">
        <v>56.028611050000002</v>
      </c>
      <c r="AO785">
        <v>0.92140792999999999</v>
      </c>
      <c r="AP785" s="22">
        <v>2</v>
      </c>
      <c r="AQ785">
        <v>6.6</v>
      </c>
      <c r="AR785">
        <v>86.730593549999995</v>
      </c>
      <c r="AS785" s="25" t="s">
        <v>249</v>
      </c>
      <c r="AU785" t="s">
        <v>275</v>
      </c>
      <c r="AV785" s="21"/>
      <c r="AW785" s="21"/>
      <c r="AX785" s="75"/>
      <c r="AZ785" s="16"/>
      <c r="BA785">
        <v>4.2</v>
      </c>
      <c r="BB785">
        <v>3.63</v>
      </c>
      <c r="BC785">
        <v>2.36</v>
      </c>
      <c r="BD785" s="22"/>
      <c r="BE785" s="22"/>
      <c r="BF785">
        <v>7.23</v>
      </c>
      <c r="BG785" s="77">
        <v>39634.486111111109</v>
      </c>
      <c r="BH785" s="21" t="s">
        <v>309</v>
      </c>
      <c r="BI785">
        <v>27.27</v>
      </c>
      <c r="BJ785" s="25" t="s">
        <v>281</v>
      </c>
      <c r="BK785" s="15"/>
      <c r="BL785" s="19"/>
      <c r="BM785" s="15"/>
      <c r="BN785" s="15"/>
      <c r="BO785" s="22"/>
      <c r="BP785" s="22"/>
      <c r="BQ785" t="s">
        <v>303</v>
      </c>
      <c r="BR785" s="16">
        <v>5</v>
      </c>
      <c r="BT785" s="16">
        <v>0</v>
      </c>
      <c r="BU785" s="65"/>
      <c r="BV785">
        <v>23</v>
      </c>
    </row>
    <row r="786" spans="1:74">
      <c r="A786" s="19" t="s">
        <v>269</v>
      </c>
      <c r="B786" s="19">
        <v>1</v>
      </c>
      <c r="C786" t="s">
        <v>261</v>
      </c>
      <c r="D786">
        <v>2</v>
      </c>
      <c r="E786" s="15"/>
      <c r="F786" t="s">
        <v>284</v>
      </c>
      <c r="G786" t="s">
        <v>312</v>
      </c>
      <c r="H786" t="s">
        <v>241</v>
      </c>
      <c r="I786" s="17">
        <f t="shared" si="97"/>
        <v>53.917659999999998</v>
      </c>
      <c r="J786" s="18">
        <f t="shared" si="98"/>
        <v>9.9448799999999995</v>
      </c>
      <c r="L786" s="73" t="s">
        <v>273</v>
      </c>
      <c r="M786">
        <v>4</v>
      </c>
      <c r="N786" s="19"/>
      <c r="O786" s="19"/>
      <c r="P786">
        <v>5.2</v>
      </c>
      <c r="Q786" s="21" t="s">
        <v>245</v>
      </c>
      <c r="R786" s="15">
        <v>144</v>
      </c>
      <c r="S786" s="22"/>
      <c r="T786" s="22"/>
      <c r="U786" s="76"/>
      <c r="V786">
        <v>1.0705882352941176E-2</v>
      </c>
      <c r="W786" s="43" t="s">
        <v>212</v>
      </c>
      <c r="X786" s="72"/>
      <c r="Y786" s="16">
        <f t="shared" si="104"/>
        <v>3.3</v>
      </c>
      <c r="Z786" s="16">
        <f t="shared" si="99"/>
        <v>5.4</v>
      </c>
      <c r="AA786" s="16">
        <f t="shared" si="100"/>
        <v>91.3</v>
      </c>
      <c r="AB786" s="22">
        <f t="shared" si="101"/>
        <v>3.65</v>
      </c>
      <c r="AC786" s="15"/>
      <c r="AD786" s="22">
        <v>0.2280666666666667</v>
      </c>
      <c r="AE786" s="15"/>
      <c r="AF786" s="22">
        <f t="shared" si="102"/>
        <v>5.8</v>
      </c>
      <c r="AG786" s="22">
        <f t="shared" si="103"/>
        <v>1.4</v>
      </c>
      <c r="AH786" s="20"/>
      <c r="AI786" s="21"/>
      <c r="AJ786">
        <v>19.121939999999999</v>
      </c>
      <c r="AK786" s="22">
        <v>100</v>
      </c>
      <c r="AL786">
        <v>19.755760649999999</v>
      </c>
      <c r="AM786" s="22">
        <v>2</v>
      </c>
      <c r="AN786">
        <v>56.051260450000001</v>
      </c>
      <c r="AO786">
        <v>0.99800700899999994</v>
      </c>
      <c r="AP786" s="22">
        <v>2</v>
      </c>
      <c r="AQ786">
        <v>0</v>
      </c>
      <c r="AR786">
        <v>89.034378709999999</v>
      </c>
      <c r="AS786" s="25" t="s">
        <v>249</v>
      </c>
      <c r="AU786" t="s">
        <v>275</v>
      </c>
      <c r="AV786" s="21"/>
      <c r="AW786" s="21"/>
      <c r="AX786" s="75"/>
      <c r="AZ786" s="16"/>
      <c r="BA786">
        <v>4.2</v>
      </c>
      <c r="BB786">
        <v>3.63</v>
      </c>
      <c r="BC786">
        <v>2.36</v>
      </c>
      <c r="BD786" s="22"/>
      <c r="BE786" s="22"/>
      <c r="BF786">
        <v>7.23</v>
      </c>
      <c r="BG786" s="77">
        <v>39634.486111111109</v>
      </c>
      <c r="BH786" s="21" t="s">
        <v>309</v>
      </c>
      <c r="BI786">
        <v>27.27</v>
      </c>
      <c r="BJ786" s="25" t="s">
        <v>281</v>
      </c>
      <c r="BK786" s="15"/>
      <c r="BL786" s="19"/>
      <c r="BM786" s="15"/>
      <c r="BN786" s="15"/>
      <c r="BO786" s="22"/>
      <c r="BP786" s="22"/>
      <c r="BQ786" t="s">
        <v>303</v>
      </c>
      <c r="BR786" s="16">
        <v>5</v>
      </c>
      <c r="BT786" s="16">
        <v>0</v>
      </c>
      <c r="BU786" s="65"/>
      <c r="BV786">
        <v>23</v>
      </c>
    </row>
    <row r="787" spans="1:74">
      <c r="A787" s="19" t="s">
        <v>269</v>
      </c>
      <c r="B787" s="19">
        <v>1</v>
      </c>
      <c r="C787" t="s">
        <v>261</v>
      </c>
      <c r="D787">
        <v>2</v>
      </c>
      <c r="E787" s="15"/>
      <c r="F787" t="s">
        <v>284</v>
      </c>
      <c r="G787" t="s">
        <v>312</v>
      </c>
      <c r="H787" t="s">
        <v>241</v>
      </c>
      <c r="I787" s="17">
        <f t="shared" si="97"/>
        <v>53.917659999999998</v>
      </c>
      <c r="J787" s="18">
        <f t="shared" si="98"/>
        <v>9.9448799999999995</v>
      </c>
      <c r="L787" s="73" t="s">
        <v>273</v>
      </c>
      <c r="M787">
        <v>5</v>
      </c>
      <c r="N787" s="19"/>
      <c r="O787" s="19"/>
      <c r="P787">
        <v>4.7</v>
      </c>
      <c r="Q787" s="21" t="s">
        <v>245</v>
      </c>
      <c r="R787" s="15">
        <v>144</v>
      </c>
      <c r="S787" s="22"/>
      <c r="T787" s="22"/>
      <c r="U787" s="76"/>
      <c r="V787">
        <v>0</v>
      </c>
      <c r="W787" s="43" t="s">
        <v>212</v>
      </c>
      <c r="X787" s="72"/>
      <c r="Y787" s="16">
        <f t="shared" si="104"/>
        <v>3.3</v>
      </c>
      <c r="Z787" s="16">
        <f t="shared" si="99"/>
        <v>5.4</v>
      </c>
      <c r="AA787" s="16">
        <f t="shared" si="100"/>
        <v>91.3</v>
      </c>
      <c r="AB787" s="22">
        <f t="shared" si="101"/>
        <v>3.65</v>
      </c>
      <c r="AC787" s="15"/>
      <c r="AD787" s="22">
        <v>0.2280666666666667</v>
      </c>
      <c r="AE787" s="15"/>
      <c r="AF787" s="22">
        <f t="shared" si="102"/>
        <v>5.8</v>
      </c>
      <c r="AG787" s="22">
        <f t="shared" si="103"/>
        <v>1.4</v>
      </c>
      <c r="AH787" s="20"/>
      <c r="AI787" s="21"/>
      <c r="AJ787">
        <v>18.51104372</v>
      </c>
      <c r="AK787" s="22">
        <v>100</v>
      </c>
      <c r="AL787">
        <v>19.303559020000002</v>
      </c>
      <c r="AM787" s="22">
        <v>2</v>
      </c>
      <c r="AN787">
        <v>49.362220110000003</v>
      </c>
      <c r="AO787">
        <v>1.016385412</v>
      </c>
      <c r="AP787" s="22">
        <v>2</v>
      </c>
      <c r="AQ787">
        <v>11</v>
      </c>
      <c r="AR787">
        <v>90.408526780000003</v>
      </c>
      <c r="AS787" s="25" t="s">
        <v>249</v>
      </c>
      <c r="AU787" t="s">
        <v>275</v>
      </c>
      <c r="AV787" s="21"/>
      <c r="AW787" s="21"/>
      <c r="AX787" s="75"/>
      <c r="AZ787" s="16"/>
      <c r="BA787">
        <v>4.2</v>
      </c>
      <c r="BB787">
        <v>3.63</v>
      </c>
      <c r="BC787">
        <v>2.36</v>
      </c>
      <c r="BD787" s="22"/>
      <c r="BE787" s="22"/>
      <c r="BF787">
        <v>7.23</v>
      </c>
      <c r="BG787" s="77">
        <v>39634.486111111109</v>
      </c>
      <c r="BH787" s="21" t="s">
        <v>309</v>
      </c>
      <c r="BI787">
        <v>27.27</v>
      </c>
      <c r="BJ787" s="25" t="s">
        <v>281</v>
      </c>
      <c r="BK787" s="15"/>
      <c r="BL787" s="19"/>
      <c r="BM787" s="15"/>
      <c r="BN787" s="15"/>
      <c r="BO787" s="22"/>
      <c r="BP787" s="22"/>
      <c r="BQ787" t="s">
        <v>303</v>
      </c>
      <c r="BR787" s="16">
        <v>5</v>
      </c>
      <c r="BT787" s="16">
        <v>0</v>
      </c>
      <c r="BU787" s="65"/>
      <c r="BV787">
        <v>23</v>
      </c>
    </row>
    <row r="788" spans="1:74">
      <c r="A788" s="19" t="s">
        <v>269</v>
      </c>
      <c r="B788" s="19">
        <v>1</v>
      </c>
      <c r="C788" t="s">
        <v>261</v>
      </c>
      <c r="D788">
        <v>2</v>
      </c>
      <c r="E788" s="15"/>
      <c r="F788" t="s">
        <v>284</v>
      </c>
      <c r="G788" t="s">
        <v>312</v>
      </c>
      <c r="H788" t="s">
        <v>241</v>
      </c>
      <c r="I788" s="17">
        <f t="shared" si="97"/>
        <v>53.917659999999998</v>
      </c>
      <c r="J788" s="18">
        <f t="shared" si="98"/>
        <v>9.9448799999999995</v>
      </c>
      <c r="L788" s="73" t="s">
        <v>273</v>
      </c>
      <c r="M788">
        <v>6</v>
      </c>
      <c r="N788" s="19"/>
      <c r="O788" s="19"/>
      <c r="P788">
        <v>14.1</v>
      </c>
      <c r="Q788" s="21" t="s">
        <v>245</v>
      </c>
      <c r="R788" s="15">
        <v>144</v>
      </c>
      <c r="S788" s="22"/>
      <c r="T788" s="22"/>
      <c r="U788" s="76"/>
      <c r="V788">
        <v>1.6470588235294118E-3</v>
      </c>
      <c r="W788" s="43" t="s">
        <v>212</v>
      </c>
      <c r="X788" s="72"/>
      <c r="Y788" s="16">
        <f t="shared" si="104"/>
        <v>3.3</v>
      </c>
      <c r="Z788" s="16">
        <f t="shared" si="99"/>
        <v>5.4</v>
      </c>
      <c r="AA788" s="16">
        <f t="shared" si="100"/>
        <v>91.3</v>
      </c>
      <c r="AB788" s="22">
        <f t="shared" si="101"/>
        <v>3.65</v>
      </c>
      <c r="AC788" s="15"/>
      <c r="AD788" s="22">
        <v>0.2280666666666667</v>
      </c>
      <c r="AE788" s="15"/>
      <c r="AF788" s="22">
        <f t="shared" si="102"/>
        <v>5.8</v>
      </c>
      <c r="AG788" s="22">
        <f t="shared" si="103"/>
        <v>1.4</v>
      </c>
      <c r="AH788" s="20"/>
      <c r="AI788" s="21"/>
      <c r="AJ788">
        <v>17.328077990000001</v>
      </c>
      <c r="AK788" s="22">
        <v>100</v>
      </c>
      <c r="AL788">
        <v>18.148333210000001</v>
      </c>
      <c r="AM788" s="22">
        <v>2</v>
      </c>
      <c r="AN788">
        <v>45.066493059999999</v>
      </c>
      <c r="AO788">
        <v>0.94585871499999996</v>
      </c>
      <c r="AP788" s="22">
        <v>2</v>
      </c>
      <c r="AQ788">
        <v>0.69999999999999929</v>
      </c>
      <c r="AR788">
        <v>93.45628619</v>
      </c>
      <c r="AS788" s="25" t="s">
        <v>249</v>
      </c>
      <c r="AU788" t="s">
        <v>275</v>
      </c>
      <c r="AV788" s="21"/>
      <c r="AW788" s="21"/>
      <c r="AX788" s="75"/>
      <c r="AZ788" s="16"/>
      <c r="BA788">
        <v>4.2</v>
      </c>
      <c r="BB788">
        <v>3.63</v>
      </c>
      <c r="BC788">
        <v>2.36</v>
      </c>
      <c r="BD788" s="22"/>
      <c r="BE788" s="22"/>
      <c r="BF788">
        <v>7.23</v>
      </c>
      <c r="BG788" s="77">
        <v>39634.486111111109</v>
      </c>
      <c r="BH788" s="21" t="s">
        <v>309</v>
      </c>
      <c r="BI788">
        <v>27.27</v>
      </c>
      <c r="BJ788" s="25" t="s">
        <v>281</v>
      </c>
      <c r="BK788" s="15"/>
      <c r="BL788" s="19"/>
      <c r="BM788" s="15"/>
      <c r="BN788" s="15"/>
      <c r="BO788" s="22"/>
      <c r="BP788" s="22"/>
      <c r="BQ788" t="s">
        <v>303</v>
      </c>
      <c r="BR788" s="16">
        <v>5</v>
      </c>
      <c r="BT788" s="16">
        <v>0</v>
      </c>
      <c r="BU788" s="65"/>
      <c r="BV788">
        <v>23</v>
      </c>
    </row>
    <row r="789" spans="1:74">
      <c r="A789" s="19" t="s">
        <v>269</v>
      </c>
      <c r="B789" s="19">
        <v>1</v>
      </c>
      <c r="C789" t="s">
        <v>261</v>
      </c>
      <c r="D789">
        <v>2</v>
      </c>
      <c r="E789" s="15"/>
      <c r="F789" t="s">
        <v>284</v>
      </c>
      <c r="G789" t="s">
        <v>312</v>
      </c>
      <c r="H789" t="s">
        <v>241</v>
      </c>
      <c r="I789" s="17">
        <f t="shared" si="97"/>
        <v>53.917659999999998</v>
      </c>
      <c r="J789" s="18">
        <f t="shared" si="98"/>
        <v>9.9448799999999995</v>
      </c>
      <c r="L789" s="73" t="s">
        <v>273</v>
      </c>
      <c r="M789">
        <v>7</v>
      </c>
      <c r="N789" s="19"/>
      <c r="O789" s="19"/>
      <c r="P789">
        <v>4.7</v>
      </c>
      <c r="Q789" s="21" t="s">
        <v>245</v>
      </c>
      <c r="R789" s="15">
        <v>144</v>
      </c>
      <c r="S789" s="22"/>
      <c r="T789" s="22"/>
      <c r="U789" s="76"/>
      <c r="V789">
        <v>3.870588235294118E-2</v>
      </c>
      <c r="W789" s="43" t="s">
        <v>212</v>
      </c>
      <c r="X789" s="72"/>
      <c r="Y789" s="16">
        <f t="shared" si="104"/>
        <v>3.3</v>
      </c>
      <c r="Z789" s="16">
        <f t="shared" si="99"/>
        <v>5.4</v>
      </c>
      <c r="AA789" s="16">
        <f t="shared" si="100"/>
        <v>91.3</v>
      </c>
      <c r="AB789" s="22">
        <f t="shared" si="101"/>
        <v>3.65</v>
      </c>
      <c r="AC789" s="15"/>
      <c r="AD789" s="22">
        <v>0.2280666666666667</v>
      </c>
      <c r="AE789" s="15"/>
      <c r="AF789" s="22">
        <f t="shared" si="102"/>
        <v>5.8</v>
      </c>
      <c r="AG789" s="22">
        <f t="shared" si="103"/>
        <v>1.4</v>
      </c>
      <c r="AH789" s="20"/>
      <c r="AI789" s="21"/>
      <c r="AJ789">
        <v>17.693437039999999</v>
      </c>
      <c r="AK789" s="22">
        <v>100</v>
      </c>
      <c r="AL789">
        <v>18.166471720000001</v>
      </c>
      <c r="AM789" s="22">
        <v>2</v>
      </c>
      <c r="AN789">
        <v>96.737444920000002</v>
      </c>
      <c r="AO789">
        <v>1.0322379319999999</v>
      </c>
      <c r="AP789" s="22">
        <v>2</v>
      </c>
      <c r="AQ789">
        <v>0</v>
      </c>
      <c r="AR789">
        <v>91.435857240000004</v>
      </c>
      <c r="AS789" s="25" t="s">
        <v>249</v>
      </c>
      <c r="AU789" t="s">
        <v>275</v>
      </c>
      <c r="AV789" s="21"/>
      <c r="AW789" s="21"/>
      <c r="AX789" s="75"/>
      <c r="AZ789" s="16"/>
      <c r="BA789">
        <v>4.2</v>
      </c>
      <c r="BB789">
        <v>3.63</v>
      </c>
      <c r="BC789">
        <v>2.36</v>
      </c>
      <c r="BD789" s="22"/>
      <c r="BE789" s="22"/>
      <c r="BF789">
        <v>7.23</v>
      </c>
      <c r="BG789" s="77">
        <v>39634.486111111109</v>
      </c>
      <c r="BH789" s="21" t="s">
        <v>309</v>
      </c>
      <c r="BI789">
        <v>27.27</v>
      </c>
      <c r="BJ789" s="25" t="s">
        <v>281</v>
      </c>
      <c r="BK789" s="15"/>
      <c r="BL789" s="19"/>
      <c r="BM789" s="15"/>
      <c r="BN789" s="15"/>
      <c r="BO789" s="22"/>
      <c r="BP789" s="22"/>
      <c r="BQ789" t="s">
        <v>303</v>
      </c>
      <c r="BR789" s="16">
        <v>5</v>
      </c>
      <c r="BT789" s="16">
        <v>0</v>
      </c>
      <c r="BU789" s="65"/>
      <c r="BV789">
        <v>23</v>
      </c>
    </row>
    <row r="790" spans="1:74">
      <c r="A790" s="19" t="s">
        <v>269</v>
      </c>
      <c r="B790" s="19">
        <v>1</v>
      </c>
      <c r="C790" t="s">
        <v>261</v>
      </c>
      <c r="D790">
        <v>2</v>
      </c>
      <c r="E790" s="15"/>
      <c r="F790" t="s">
        <v>284</v>
      </c>
      <c r="G790" t="s">
        <v>312</v>
      </c>
      <c r="H790" t="s">
        <v>242</v>
      </c>
      <c r="I790" s="17">
        <f t="shared" si="97"/>
        <v>53.917659999999998</v>
      </c>
      <c r="J790" s="18">
        <f t="shared" si="98"/>
        <v>9.9448799999999995</v>
      </c>
      <c r="L790" s="73" t="s">
        <v>273</v>
      </c>
      <c r="M790">
        <v>1</v>
      </c>
      <c r="N790" s="19"/>
      <c r="O790" s="19"/>
      <c r="P790">
        <v>4.5999999999999996</v>
      </c>
      <c r="Q790" s="21" t="s">
        <v>245</v>
      </c>
      <c r="R790" s="15">
        <v>144</v>
      </c>
      <c r="S790" s="22"/>
      <c r="T790" s="22"/>
      <c r="U790" s="76"/>
      <c r="V790">
        <v>0.6901176470588235</v>
      </c>
      <c r="W790" s="43" t="s">
        <v>212</v>
      </c>
      <c r="X790" s="72"/>
      <c r="Y790" s="16">
        <f t="shared" si="104"/>
        <v>3.3</v>
      </c>
      <c r="Z790" s="16">
        <f t="shared" si="99"/>
        <v>5.4</v>
      </c>
      <c r="AA790" s="16">
        <f t="shared" si="100"/>
        <v>91.3</v>
      </c>
      <c r="AB790" s="22">
        <f t="shared" si="101"/>
        <v>3.65</v>
      </c>
      <c r="AC790" s="15"/>
      <c r="AD790" s="22">
        <v>0.2280666666666667</v>
      </c>
      <c r="AE790" s="15"/>
      <c r="AF790" s="22">
        <f t="shared" si="102"/>
        <v>5.8</v>
      </c>
      <c r="AG790" s="22">
        <f t="shared" si="103"/>
        <v>1.4</v>
      </c>
      <c r="AH790" s="20"/>
      <c r="AI790" s="21"/>
      <c r="AJ790">
        <v>25.7740069</v>
      </c>
      <c r="AK790" s="22">
        <v>100</v>
      </c>
      <c r="AL790">
        <v>23.144303449999999</v>
      </c>
      <c r="AM790" s="22">
        <v>2</v>
      </c>
      <c r="AN790">
        <v>214.3533448</v>
      </c>
      <c r="AO790">
        <v>2.0233875860000001</v>
      </c>
      <c r="AP790" s="22">
        <v>2</v>
      </c>
      <c r="AQ790">
        <v>2</v>
      </c>
      <c r="AR790">
        <v>60.115451720000003</v>
      </c>
      <c r="AS790" s="25" t="s">
        <v>249</v>
      </c>
      <c r="AU790" t="s">
        <v>275</v>
      </c>
      <c r="AV790" s="21"/>
      <c r="AW790" s="21"/>
      <c r="AX790" s="75"/>
      <c r="AZ790" s="16"/>
      <c r="BA790">
        <v>4.2</v>
      </c>
      <c r="BB790">
        <v>3.63</v>
      </c>
      <c r="BC790">
        <v>2.36</v>
      </c>
      <c r="BD790" s="22"/>
      <c r="BE790" s="22"/>
      <c r="BF790">
        <v>7.23</v>
      </c>
      <c r="BG790" s="77">
        <v>39634.486111111109</v>
      </c>
      <c r="BH790" s="21" t="s">
        <v>309</v>
      </c>
      <c r="BI790">
        <v>27.27</v>
      </c>
      <c r="BJ790" s="25" t="s">
        <v>281</v>
      </c>
      <c r="BK790" s="15"/>
      <c r="BL790" s="19"/>
      <c r="BM790" s="15"/>
      <c r="BN790" s="15"/>
      <c r="BO790" s="22"/>
      <c r="BP790" s="22"/>
      <c r="BQ790" t="s">
        <v>303</v>
      </c>
      <c r="BR790" s="16">
        <v>5</v>
      </c>
      <c r="BT790" s="16">
        <v>0</v>
      </c>
      <c r="BU790" s="65"/>
      <c r="BV790">
        <v>23</v>
      </c>
    </row>
    <row r="791" spans="1:74">
      <c r="A791" s="19" t="s">
        <v>269</v>
      </c>
      <c r="B791" s="19">
        <v>1</v>
      </c>
      <c r="C791" t="s">
        <v>261</v>
      </c>
      <c r="D791">
        <v>2</v>
      </c>
      <c r="E791" s="15"/>
      <c r="F791" t="s">
        <v>284</v>
      </c>
      <c r="G791" t="s">
        <v>312</v>
      </c>
      <c r="H791" t="s">
        <v>242</v>
      </c>
      <c r="I791" s="17">
        <f t="shared" si="97"/>
        <v>53.917659999999998</v>
      </c>
      <c r="J791" s="18">
        <f t="shared" si="98"/>
        <v>9.9448799999999995</v>
      </c>
      <c r="L791" s="73" t="s">
        <v>273</v>
      </c>
      <c r="M791">
        <v>2</v>
      </c>
      <c r="N791" s="19"/>
      <c r="O791" s="19"/>
      <c r="P791">
        <v>3.6</v>
      </c>
      <c r="Q791" s="21" t="s">
        <v>245</v>
      </c>
      <c r="R791" s="15">
        <v>144</v>
      </c>
      <c r="S791" s="22"/>
      <c r="T791" s="22"/>
      <c r="U791" s="76"/>
      <c r="V791">
        <v>8.3999999999999991E-2</v>
      </c>
      <c r="W791" s="43" t="s">
        <v>212</v>
      </c>
      <c r="X791" s="72"/>
      <c r="Y791" s="16">
        <f t="shared" si="104"/>
        <v>3.3</v>
      </c>
      <c r="Z791" s="16">
        <f t="shared" si="99"/>
        <v>5.4</v>
      </c>
      <c r="AA791" s="16">
        <f t="shared" si="100"/>
        <v>91.3</v>
      </c>
      <c r="AB791" s="22">
        <f t="shared" si="101"/>
        <v>3.65</v>
      </c>
      <c r="AC791" s="15"/>
      <c r="AD791" s="22">
        <v>0.2280666666666667</v>
      </c>
      <c r="AE791" s="15"/>
      <c r="AF791" s="22">
        <f t="shared" si="102"/>
        <v>5.8</v>
      </c>
      <c r="AG791" s="22">
        <f t="shared" si="103"/>
        <v>1.4</v>
      </c>
      <c r="AH791" s="20"/>
      <c r="AI791" s="21"/>
      <c r="AJ791">
        <v>23.807093999999999</v>
      </c>
      <c r="AK791" s="22">
        <v>100</v>
      </c>
      <c r="AL791">
        <v>22.431415999999999</v>
      </c>
      <c r="AM791" s="22">
        <v>2</v>
      </c>
      <c r="AN791">
        <v>132.04151730000001</v>
      </c>
      <c r="AO791">
        <v>1.4429479679999999</v>
      </c>
      <c r="AP791" s="22">
        <v>2</v>
      </c>
      <c r="AQ791">
        <v>0.10000000000000009</v>
      </c>
      <c r="AR791">
        <v>72.679736000000005</v>
      </c>
      <c r="AS791" s="25" t="s">
        <v>249</v>
      </c>
      <c r="AU791" t="s">
        <v>275</v>
      </c>
      <c r="AV791" s="21"/>
      <c r="AW791" s="21"/>
      <c r="AX791" s="75"/>
      <c r="AZ791" s="16"/>
      <c r="BA791">
        <v>4.2</v>
      </c>
      <c r="BB791">
        <v>3.63</v>
      </c>
      <c r="BC791">
        <v>2.36</v>
      </c>
      <c r="BD791" s="22"/>
      <c r="BE791" s="22"/>
      <c r="BF791">
        <v>7.23</v>
      </c>
      <c r="BG791" s="77">
        <v>39634.486111111109</v>
      </c>
      <c r="BH791" s="21" t="s">
        <v>309</v>
      </c>
      <c r="BI791">
        <v>27.27</v>
      </c>
      <c r="BJ791" s="25" t="s">
        <v>281</v>
      </c>
      <c r="BK791" s="15"/>
      <c r="BL791" s="19"/>
      <c r="BM791" s="15"/>
      <c r="BN791" s="15"/>
      <c r="BO791" s="22"/>
      <c r="BP791" s="22"/>
      <c r="BQ791" t="s">
        <v>303</v>
      </c>
      <c r="BR791" s="16">
        <v>5</v>
      </c>
      <c r="BT791" s="16">
        <v>0</v>
      </c>
      <c r="BU791" s="65"/>
      <c r="BV791">
        <v>23</v>
      </c>
    </row>
    <row r="792" spans="1:74">
      <c r="A792" s="19" t="s">
        <v>269</v>
      </c>
      <c r="B792" s="19">
        <v>1</v>
      </c>
      <c r="C792" t="s">
        <v>261</v>
      </c>
      <c r="D792">
        <v>2</v>
      </c>
      <c r="E792" s="15"/>
      <c r="F792" t="s">
        <v>284</v>
      </c>
      <c r="G792" t="s">
        <v>312</v>
      </c>
      <c r="H792" t="s">
        <v>242</v>
      </c>
      <c r="I792" s="17">
        <f t="shared" si="97"/>
        <v>53.917659999999998</v>
      </c>
      <c r="J792" s="18">
        <f t="shared" si="98"/>
        <v>9.9448799999999995</v>
      </c>
      <c r="L792" s="73" t="s">
        <v>273</v>
      </c>
      <c r="M792">
        <v>3</v>
      </c>
      <c r="N792" s="19"/>
      <c r="O792" s="19"/>
      <c r="P792">
        <v>12.6</v>
      </c>
      <c r="Q792" s="21" t="s">
        <v>245</v>
      </c>
      <c r="R792" s="15">
        <v>144</v>
      </c>
      <c r="S792" s="22"/>
      <c r="T792" s="22"/>
      <c r="U792" s="76"/>
      <c r="V792">
        <v>4.4470588235294116E-2</v>
      </c>
      <c r="W792" s="43" t="s">
        <v>212</v>
      </c>
      <c r="X792" s="72"/>
      <c r="Y792" s="16">
        <f t="shared" si="104"/>
        <v>3.3</v>
      </c>
      <c r="Z792" s="16">
        <f t="shared" si="99"/>
        <v>5.4</v>
      </c>
      <c r="AA792" s="16">
        <f t="shared" si="100"/>
        <v>91.3</v>
      </c>
      <c r="AB792" s="22">
        <f t="shared" si="101"/>
        <v>3.65</v>
      </c>
      <c r="AC792" s="15"/>
      <c r="AD792" s="22">
        <v>0.2280666666666667</v>
      </c>
      <c r="AE792" s="15"/>
      <c r="AF792" s="22">
        <f t="shared" si="102"/>
        <v>5.8</v>
      </c>
      <c r="AG792" s="22">
        <f t="shared" si="103"/>
        <v>1.4</v>
      </c>
      <c r="AH792" s="20"/>
      <c r="AI792" s="21"/>
      <c r="AJ792">
        <v>19.901289680000001</v>
      </c>
      <c r="AK792" s="22">
        <v>100</v>
      </c>
      <c r="AL792">
        <v>20.311257940000001</v>
      </c>
      <c r="AM792" s="22">
        <v>2</v>
      </c>
      <c r="AN792">
        <v>55.60721246</v>
      </c>
      <c r="AO792">
        <v>0.93288526500000002</v>
      </c>
      <c r="AP792" s="22">
        <v>2</v>
      </c>
      <c r="AQ792">
        <v>6.6</v>
      </c>
      <c r="AR792">
        <v>86.921306349999995</v>
      </c>
      <c r="AS792" s="25" t="s">
        <v>249</v>
      </c>
      <c r="AU792" t="s">
        <v>275</v>
      </c>
      <c r="AV792" s="21"/>
      <c r="AW792" s="21"/>
      <c r="AX792" s="75"/>
      <c r="AZ792" s="16"/>
      <c r="BA792">
        <v>4.2</v>
      </c>
      <c r="BB792">
        <v>3.63</v>
      </c>
      <c r="BC792">
        <v>2.36</v>
      </c>
      <c r="BD792" s="22"/>
      <c r="BE792" s="22"/>
      <c r="BF792">
        <v>7.23</v>
      </c>
      <c r="BG792" s="77">
        <v>39634.486111111109</v>
      </c>
      <c r="BH792" s="21" t="s">
        <v>309</v>
      </c>
      <c r="BI792">
        <v>27.27</v>
      </c>
      <c r="BJ792" s="25" t="s">
        <v>281</v>
      </c>
      <c r="BK792" s="15"/>
      <c r="BL792" s="19"/>
      <c r="BM792" s="15"/>
      <c r="BN792" s="15"/>
      <c r="BO792" s="22"/>
      <c r="BP792" s="22"/>
      <c r="BQ792" t="s">
        <v>303</v>
      </c>
      <c r="BR792" s="16">
        <v>5</v>
      </c>
      <c r="BT792" s="16">
        <v>0</v>
      </c>
      <c r="BU792" s="65"/>
      <c r="BV792">
        <v>23</v>
      </c>
    </row>
    <row r="793" spans="1:74">
      <c r="A793" s="19" t="s">
        <v>269</v>
      </c>
      <c r="B793" s="19">
        <v>1</v>
      </c>
      <c r="C793" t="s">
        <v>261</v>
      </c>
      <c r="D793">
        <v>2</v>
      </c>
      <c r="E793" s="15"/>
      <c r="F793" t="s">
        <v>284</v>
      </c>
      <c r="G793" t="s">
        <v>312</v>
      </c>
      <c r="H793" t="s">
        <v>242</v>
      </c>
      <c r="I793" s="17">
        <f t="shared" si="97"/>
        <v>53.917659999999998</v>
      </c>
      <c r="J793" s="18">
        <f t="shared" si="98"/>
        <v>9.9448799999999995</v>
      </c>
      <c r="L793" s="73" t="s">
        <v>273</v>
      </c>
      <c r="M793">
        <v>4</v>
      </c>
      <c r="N793" s="19"/>
      <c r="O793" s="19"/>
      <c r="P793">
        <v>5.3</v>
      </c>
      <c r="Q793" s="21" t="s">
        <v>245</v>
      </c>
      <c r="R793" s="15">
        <v>144</v>
      </c>
      <c r="S793" s="22"/>
      <c r="T793" s="22"/>
      <c r="U793" s="76"/>
      <c r="V793">
        <v>1.9764705882352941E-2</v>
      </c>
      <c r="W793" s="43" t="s">
        <v>212</v>
      </c>
      <c r="X793" s="72"/>
      <c r="Y793" s="16">
        <f t="shared" si="104"/>
        <v>3.3</v>
      </c>
      <c r="Z793" s="16">
        <f t="shared" si="99"/>
        <v>5.4</v>
      </c>
      <c r="AA793" s="16">
        <f t="shared" si="100"/>
        <v>91.3</v>
      </c>
      <c r="AB793" s="22">
        <f t="shared" si="101"/>
        <v>3.65</v>
      </c>
      <c r="AC793" s="15"/>
      <c r="AD793" s="22">
        <v>0.2280666666666667</v>
      </c>
      <c r="AE793" s="15"/>
      <c r="AF793" s="22">
        <f t="shared" si="102"/>
        <v>5.8</v>
      </c>
      <c r="AG793" s="22">
        <f t="shared" si="103"/>
        <v>1.4</v>
      </c>
      <c r="AH793" s="20"/>
      <c r="AI793" s="21"/>
      <c r="AJ793">
        <v>19.083886620000001</v>
      </c>
      <c r="AK793" s="22">
        <v>100</v>
      </c>
      <c r="AL793">
        <v>19.724922289999999</v>
      </c>
      <c r="AM793" s="22">
        <v>2</v>
      </c>
      <c r="AN793">
        <v>55.556853949999997</v>
      </c>
      <c r="AO793">
        <v>1.0001892130000001</v>
      </c>
      <c r="AP793" s="22">
        <v>2</v>
      </c>
      <c r="AQ793">
        <v>0</v>
      </c>
      <c r="AR793">
        <v>89.126213379999996</v>
      </c>
      <c r="AS793" s="25" t="s">
        <v>249</v>
      </c>
      <c r="AU793" t="s">
        <v>275</v>
      </c>
      <c r="AV793" s="21"/>
      <c r="AW793" s="21"/>
      <c r="AX793" s="75"/>
      <c r="AZ793" s="16"/>
      <c r="BA793">
        <v>4.2</v>
      </c>
      <c r="BB793">
        <v>3.63</v>
      </c>
      <c r="BC793">
        <v>2.36</v>
      </c>
      <c r="BD793" s="22"/>
      <c r="BE793" s="22"/>
      <c r="BF793">
        <v>7.23</v>
      </c>
      <c r="BG793" s="77">
        <v>39634.486111111109</v>
      </c>
      <c r="BH793" s="21" t="s">
        <v>309</v>
      </c>
      <c r="BI793">
        <v>27.27</v>
      </c>
      <c r="BJ793" s="25" t="s">
        <v>281</v>
      </c>
      <c r="BK793" s="15"/>
      <c r="BL793" s="19"/>
      <c r="BM793" s="15"/>
      <c r="BN793" s="15"/>
      <c r="BO793" s="22"/>
      <c r="BP793" s="22"/>
      <c r="BQ793" t="s">
        <v>303</v>
      </c>
      <c r="BR793" s="16">
        <v>5</v>
      </c>
      <c r="BT793" s="16">
        <v>0</v>
      </c>
      <c r="BU793" s="65"/>
      <c r="BV793">
        <v>23</v>
      </c>
    </row>
    <row r="794" spans="1:74">
      <c r="A794" s="19" t="s">
        <v>269</v>
      </c>
      <c r="B794" s="19">
        <v>1</v>
      </c>
      <c r="C794" t="s">
        <v>261</v>
      </c>
      <c r="D794">
        <v>2</v>
      </c>
      <c r="E794" s="15"/>
      <c r="F794" t="s">
        <v>284</v>
      </c>
      <c r="G794" t="s">
        <v>312</v>
      </c>
      <c r="H794" t="s">
        <v>242</v>
      </c>
      <c r="I794" s="17">
        <f t="shared" si="97"/>
        <v>53.917659999999998</v>
      </c>
      <c r="J794" s="18">
        <f t="shared" si="98"/>
        <v>9.9448799999999995</v>
      </c>
      <c r="L794" s="73" t="s">
        <v>273</v>
      </c>
      <c r="M794">
        <v>5</v>
      </c>
      <c r="N794" s="19"/>
      <c r="O794" s="19"/>
      <c r="P794">
        <v>4.7</v>
      </c>
      <c r="Q794" s="21" t="s">
        <v>245</v>
      </c>
      <c r="R794" s="15">
        <v>144</v>
      </c>
      <c r="S794" s="22"/>
      <c r="T794" s="22"/>
      <c r="U794" s="76"/>
      <c r="V794">
        <v>5.7647058823529418E-3</v>
      </c>
      <c r="W794" s="43" t="s">
        <v>212</v>
      </c>
      <c r="X794" s="72"/>
      <c r="Y794" s="16">
        <f t="shared" si="104"/>
        <v>3.3</v>
      </c>
      <c r="Z794" s="16">
        <f t="shared" si="99"/>
        <v>5.4</v>
      </c>
      <c r="AA794" s="16">
        <f t="shared" si="100"/>
        <v>91.3</v>
      </c>
      <c r="AB794" s="22">
        <f t="shared" si="101"/>
        <v>3.65</v>
      </c>
      <c r="AC794" s="15"/>
      <c r="AD794" s="22">
        <v>0.2280666666666667</v>
      </c>
      <c r="AE794" s="15"/>
      <c r="AF794" s="22">
        <f t="shared" si="102"/>
        <v>5.8</v>
      </c>
      <c r="AG794" s="22">
        <f t="shared" si="103"/>
        <v>1.4</v>
      </c>
      <c r="AH794" s="20"/>
      <c r="AI794" s="21"/>
      <c r="AJ794">
        <v>18.47012054</v>
      </c>
      <c r="AK794" s="22">
        <v>100</v>
      </c>
      <c r="AL794">
        <v>19.27090703</v>
      </c>
      <c r="AM794" s="22">
        <v>2</v>
      </c>
      <c r="AN794">
        <v>48.914144919999998</v>
      </c>
      <c r="AO794">
        <v>1.0196728669999999</v>
      </c>
      <c r="AP794" s="22">
        <v>2</v>
      </c>
      <c r="AQ794">
        <v>11.2</v>
      </c>
      <c r="AR794">
        <v>90.508426490000005</v>
      </c>
      <c r="AS794" s="25" t="s">
        <v>249</v>
      </c>
      <c r="AU794" t="s">
        <v>275</v>
      </c>
      <c r="AV794" s="21"/>
      <c r="AW794" s="21"/>
      <c r="AX794" s="75"/>
      <c r="AZ794" s="16"/>
      <c r="BA794">
        <v>4.2</v>
      </c>
      <c r="BB794">
        <v>3.63</v>
      </c>
      <c r="BC794">
        <v>2.36</v>
      </c>
      <c r="BD794" s="22"/>
      <c r="BE794" s="22"/>
      <c r="BF794">
        <v>7.23</v>
      </c>
      <c r="BG794" s="77">
        <v>39634.486111111109</v>
      </c>
      <c r="BH794" s="21" t="s">
        <v>309</v>
      </c>
      <c r="BI794">
        <v>27.27</v>
      </c>
      <c r="BJ794" s="25" t="s">
        <v>281</v>
      </c>
      <c r="BK794" s="15"/>
      <c r="BL794" s="19"/>
      <c r="BM794" s="15"/>
      <c r="BN794" s="15"/>
      <c r="BO794" s="22"/>
      <c r="BP794" s="22"/>
      <c r="BQ794" t="s">
        <v>303</v>
      </c>
      <c r="BR794" s="16">
        <v>5</v>
      </c>
      <c r="BT794" s="16">
        <v>0</v>
      </c>
      <c r="BU794" s="65"/>
      <c r="BV794">
        <v>23</v>
      </c>
    </row>
    <row r="795" spans="1:74">
      <c r="A795" s="19" t="s">
        <v>269</v>
      </c>
      <c r="B795" s="19">
        <v>1</v>
      </c>
      <c r="C795" t="s">
        <v>261</v>
      </c>
      <c r="D795">
        <v>2</v>
      </c>
      <c r="E795" s="15"/>
      <c r="F795" t="s">
        <v>284</v>
      </c>
      <c r="G795" t="s">
        <v>312</v>
      </c>
      <c r="H795" t="s">
        <v>242</v>
      </c>
      <c r="I795" s="17">
        <f t="shared" si="97"/>
        <v>53.917659999999998</v>
      </c>
      <c r="J795" s="18">
        <f t="shared" si="98"/>
        <v>9.9448799999999995</v>
      </c>
      <c r="L795" s="73" t="s">
        <v>273</v>
      </c>
      <c r="M795">
        <v>6</v>
      </c>
      <c r="N795" s="19"/>
      <c r="O795" s="19"/>
      <c r="P795">
        <v>14.1</v>
      </c>
      <c r="Q795" s="21" t="s">
        <v>245</v>
      </c>
      <c r="R795" s="15">
        <v>144</v>
      </c>
      <c r="S795" s="22"/>
      <c r="T795" s="22"/>
      <c r="U795" s="76"/>
      <c r="V795">
        <v>0</v>
      </c>
      <c r="W795" s="43" t="s">
        <v>212</v>
      </c>
      <c r="X795" s="72"/>
      <c r="Y795" s="16">
        <f t="shared" si="104"/>
        <v>3.3</v>
      </c>
      <c r="Z795" s="16">
        <f t="shared" si="99"/>
        <v>5.4</v>
      </c>
      <c r="AA795" s="16">
        <f t="shared" si="100"/>
        <v>91.3</v>
      </c>
      <c r="AB795" s="22">
        <f t="shared" si="101"/>
        <v>3.65</v>
      </c>
      <c r="AC795" s="15"/>
      <c r="AD795" s="22">
        <v>0.2280666666666667</v>
      </c>
      <c r="AE795" s="15"/>
      <c r="AF795" s="22">
        <f t="shared" si="102"/>
        <v>5.8</v>
      </c>
      <c r="AG795" s="22">
        <f t="shared" si="103"/>
        <v>1.4</v>
      </c>
      <c r="AH795" s="20"/>
      <c r="AI795" s="21"/>
      <c r="AJ795">
        <v>17.334299999999999</v>
      </c>
      <c r="AK795" s="22">
        <v>100</v>
      </c>
      <c r="AL795">
        <v>18.133687779999999</v>
      </c>
      <c r="AM795" s="22">
        <v>2</v>
      </c>
      <c r="AN795">
        <v>47.67997089</v>
      </c>
      <c r="AO795">
        <v>0.95083442799999995</v>
      </c>
      <c r="AP795" s="22">
        <v>2</v>
      </c>
      <c r="AQ795">
        <v>0.5</v>
      </c>
      <c r="AR795">
        <v>93.435167410000005</v>
      </c>
      <c r="AS795" s="25" t="s">
        <v>249</v>
      </c>
      <c r="AU795" t="s">
        <v>275</v>
      </c>
      <c r="AV795" s="21"/>
      <c r="AW795" s="21"/>
      <c r="AX795" s="75"/>
      <c r="AZ795" s="16"/>
      <c r="BA795">
        <v>4.2</v>
      </c>
      <c r="BB795">
        <v>3.63</v>
      </c>
      <c r="BC795">
        <v>2.36</v>
      </c>
      <c r="BD795" s="22"/>
      <c r="BE795" s="22"/>
      <c r="BF795">
        <v>7.23</v>
      </c>
      <c r="BG795" s="77">
        <v>39634.486111111109</v>
      </c>
      <c r="BH795" s="21" t="s">
        <v>309</v>
      </c>
      <c r="BI795">
        <v>27.27</v>
      </c>
      <c r="BJ795" s="25" t="s">
        <v>281</v>
      </c>
      <c r="BK795" s="15"/>
      <c r="BL795" s="19"/>
      <c r="BM795" s="15"/>
      <c r="BN795" s="15"/>
      <c r="BO795" s="22"/>
      <c r="BP795" s="22"/>
      <c r="BQ795" t="s">
        <v>303</v>
      </c>
      <c r="BR795" s="16">
        <v>5</v>
      </c>
      <c r="BT795" s="16">
        <v>0</v>
      </c>
      <c r="BU795" s="65"/>
      <c r="BV795">
        <v>23</v>
      </c>
    </row>
    <row r="796" spans="1:74">
      <c r="A796" s="19" t="s">
        <v>269</v>
      </c>
      <c r="B796" s="19">
        <v>1</v>
      </c>
      <c r="C796" t="s">
        <v>261</v>
      </c>
      <c r="D796">
        <v>2</v>
      </c>
      <c r="E796" s="15"/>
      <c r="F796" t="s">
        <v>284</v>
      </c>
      <c r="G796" t="s">
        <v>312</v>
      </c>
      <c r="H796" t="s">
        <v>242</v>
      </c>
      <c r="I796" s="17">
        <f t="shared" si="97"/>
        <v>53.917659999999998</v>
      </c>
      <c r="J796" s="18">
        <f t="shared" si="98"/>
        <v>9.9448799999999995</v>
      </c>
      <c r="L796" s="73" t="s">
        <v>273</v>
      </c>
      <c r="M796">
        <v>7</v>
      </c>
      <c r="N796" s="19"/>
      <c r="O796" s="19"/>
      <c r="P796">
        <v>4.8</v>
      </c>
      <c r="Q796" s="21" t="s">
        <v>245</v>
      </c>
      <c r="R796" s="15">
        <v>144</v>
      </c>
      <c r="S796" s="22"/>
      <c r="T796" s="22"/>
      <c r="U796" s="76"/>
      <c r="V796">
        <v>3.623529411764706E-2</v>
      </c>
      <c r="W796" s="43" t="s">
        <v>212</v>
      </c>
      <c r="X796" s="72"/>
      <c r="Y796" s="16">
        <f t="shared" si="104"/>
        <v>3.3</v>
      </c>
      <c r="Z796" s="16">
        <f t="shared" si="99"/>
        <v>5.4</v>
      </c>
      <c r="AA796" s="16">
        <f t="shared" si="100"/>
        <v>91.3</v>
      </c>
      <c r="AB796" s="22">
        <f t="shared" si="101"/>
        <v>3.65</v>
      </c>
      <c r="AC796" s="15"/>
      <c r="AD796" s="22">
        <v>0.2280666666666667</v>
      </c>
      <c r="AE796" s="15"/>
      <c r="AF796" s="22">
        <f t="shared" si="102"/>
        <v>5.8</v>
      </c>
      <c r="AG796" s="22">
        <f t="shared" si="103"/>
        <v>1.4</v>
      </c>
      <c r="AH796" s="20"/>
      <c r="AI796" s="21"/>
      <c r="AJ796">
        <v>17.713972479999999</v>
      </c>
      <c r="AK796" s="22">
        <v>100</v>
      </c>
      <c r="AL796">
        <v>18.17601376</v>
      </c>
      <c r="AM796" s="22">
        <v>2</v>
      </c>
      <c r="AN796">
        <v>97.465732009999996</v>
      </c>
      <c r="AO796">
        <v>1.033906462</v>
      </c>
      <c r="AP796" s="22">
        <v>2</v>
      </c>
      <c r="AQ796">
        <v>0</v>
      </c>
      <c r="AR796">
        <v>91.319482550000004</v>
      </c>
      <c r="AS796" s="25" t="s">
        <v>249</v>
      </c>
      <c r="AU796" t="s">
        <v>275</v>
      </c>
      <c r="AV796" s="21"/>
      <c r="AW796" s="21"/>
      <c r="AX796" s="75"/>
      <c r="AZ796" s="16"/>
      <c r="BA796">
        <v>4.2</v>
      </c>
      <c r="BB796">
        <v>3.63</v>
      </c>
      <c r="BC796">
        <v>2.36</v>
      </c>
      <c r="BD796" s="22"/>
      <c r="BE796" s="22"/>
      <c r="BF796">
        <v>7.23</v>
      </c>
      <c r="BG796" s="77">
        <v>39634.486111111109</v>
      </c>
      <c r="BH796" s="21" t="s">
        <v>309</v>
      </c>
      <c r="BI796">
        <v>27.27</v>
      </c>
      <c r="BJ796" s="25" t="s">
        <v>281</v>
      </c>
      <c r="BK796" s="15"/>
      <c r="BL796" s="19"/>
      <c r="BM796" s="15"/>
      <c r="BN796" s="15"/>
      <c r="BO796" s="22"/>
      <c r="BP796" s="22"/>
      <c r="BQ796" t="s">
        <v>303</v>
      </c>
      <c r="BR796" s="16">
        <v>5</v>
      </c>
      <c r="BT796" s="16">
        <v>0</v>
      </c>
      <c r="BU796" s="65"/>
      <c r="BV796">
        <v>23</v>
      </c>
    </row>
    <row r="797" spans="1:74">
      <c r="A797" s="19" t="s">
        <v>269</v>
      </c>
      <c r="B797" s="19">
        <v>1</v>
      </c>
      <c r="C797" t="s">
        <v>261</v>
      </c>
      <c r="D797">
        <v>2</v>
      </c>
      <c r="E797" s="15"/>
      <c r="F797" t="s">
        <v>284</v>
      </c>
      <c r="G797" t="s">
        <v>312</v>
      </c>
      <c r="H797" t="s">
        <v>243</v>
      </c>
      <c r="I797" s="17">
        <f t="shared" si="97"/>
        <v>53.917659999999998</v>
      </c>
      <c r="J797" s="18">
        <f t="shared" si="98"/>
        <v>9.9448799999999995</v>
      </c>
      <c r="L797" s="73" t="s">
        <v>273</v>
      </c>
      <c r="M797">
        <v>1</v>
      </c>
      <c r="N797" s="19"/>
      <c r="O797" s="19"/>
      <c r="P797">
        <v>4.5999999999999996</v>
      </c>
      <c r="Q797" s="21" t="s">
        <v>245</v>
      </c>
      <c r="R797" s="15">
        <v>144</v>
      </c>
      <c r="S797" s="22"/>
      <c r="T797" s="22"/>
      <c r="U797" s="76"/>
      <c r="V797">
        <v>0.66047058823529425</v>
      </c>
      <c r="W797" s="43" t="s">
        <v>212</v>
      </c>
      <c r="X797" s="72"/>
      <c r="Y797" s="16">
        <f t="shared" si="104"/>
        <v>3.3</v>
      </c>
      <c r="Z797" s="16">
        <f t="shared" si="99"/>
        <v>5.4</v>
      </c>
      <c r="AA797" s="16">
        <f t="shared" si="100"/>
        <v>91.3</v>
      </c>
      <c r="AB797" s="22">
        <f t="shared" si="101"/>
        <v>3.65</v>
      </c>
      <c r="AC797" s="15"/>
      <c r="AD797" s="22">
        <v>0.2280666666666667</v>
      </c>
      <c r="AE797" s="15"/>
      <c r="AF797" s="22">
        <f t="shared" si="102"/>
        <v>5.8</v>
      </c>
      <c r="AG797" s="22">
        <f t="shared" si="103"/>
        <v>1.4</v>
      </c>
      <c r="AH797" s="20"/>
      <c r="AI797" s="21"/>
      <c r="AJ797">
        <v>25.628924999999999</v>
      </c>
      <c r="AK797" s="22">
        <v>100</v>
      </c>
      <c r="AL797">
        <v>23.156600000000001</v>
      </c>
      <c r="AM797" s="22">
        <v>2</v>
      </c>
      <c r="AN797">
        <v>208.19678569999999</v>
      </c>
      <c r="AO797">
        <v>2.0106157140000001</v>
      </c>
      <c r="AP797" s="22">
        <v>2</v>
      </c>
      <c r="AQ797">
        <v>2</v>
      </c>
      <c r="AR797">
        <v>60.889657139999997</v>
      </c>
      <c r="AS797" s="25" t="s">
        <v>249</v>
      </c>
      <c r="AU797" t="s">
        <v>275</v>
      </c>
      <c r="AV797" s="21"/>
      <c r="AW797" s="21"/>
      <c r="AX797" s="75"/>
      <c r="AZ797" s="16"/>
      <c r="BA797">
        <v>4.2</v>
      </c>
      <c r="BB797">
        <v>3.63</v>
      </c>
      <c r="BC797">
        <v>2.36</v>
      </c>
      <c r="BD797" s="22"/>
      <c r="BE797" s="22"/>
      <c r="BF797">
        <v>7.23</v>
      </c>
      <c r="BG797" s="77">
        <v>39634.493055555555</v>
      </c>
      <c r="BH797" s="21" t="s">
        <v>309</v>
      </c>
      <c r="BI797">
        <v>27.27</v>
      </c>
      <c r="BJ797" s="25" t="s">
        <v>281</v>
      </c>
      <c r="BK797" s="15"/>
      <c r="BL797" s="19"/>
      <c r="BM797" s="15"/>
      <c r="BN797" s="15"/>
      <c r="BO797" s="22"/>
      <c r="BP797" s="22"/>
      <c r="BQ797" t="s">
        <v>303</v>
      </c>
      <c r="BR797" s="16">
        <v>5</v>
      </c>
      <c r="BT797" s="16">
        <v>0</v>
      </c>
      <c r="BU797" s="65"/>
      <c r="BV797">
        <v>23</v>
      </c>
    </row>
    <row r="798" spans="1:74">
      <c r="A798" s="19" t="s">
        <v>269</v>
      </c>
      <c r="B798" s="19">
        <v>1</v>
      </c>
      <c r="C798" t="s">
        <v>261</v>
      </c>
      <c r="D798">
        <v>2</v>
      </c>
      <c r="E798" s="15"/>
      <c r="F798" t="s">
        <v>284</v>
      </c>
      <c r="G798" t="s">
        <v>312</v>
      </c>
      <c r="H798" t="s">
        <v>243</v>
      </c>
      <c r="I798" s="17">
        <f t="shared" ref="I798:I861" si="105">IF(D798=2,53.91766,54.31412)</f>
        <v>53.917659999999998</v>
      </c>
      <c r="J798" s="18">
        <f t="shared" ref="J798:J861" si="106">IF(D798=2,9.94488,9.97216)</f>
        <v>9.9448799999999995</v>
      </c>
      <c r="L798" s="73" t="s">
        <v>273</v>
      </c>
      <c r="M798">
        <v>2</v>
      </c>
      <c r="N798" s="19"/>
      <c r="O798" s="19"/>
      <c r="P798">
        <v>3.5</v>
      </c>
      <c r="Q798" s="21" t="s">
        <v>245</v>
      </c>
      <c r="R798" s="15">
        <v>144</v>
      </c>
      <c r="S798" s="22"/>
      <c r="T798" s="22"/>
      <c r="U798" s="76"/>
      <c r="V798">
        <v>3.2117647058823529E-2</v>
      </c>
      <c r="W798" s="43" t="s">
        <v>212</v>
      </c>
      <c r="X798" s="72"/>
      <c r="Y798" s="16">
        <f t="shared" si="104"/>
        <v>3.3</v>
      </c>
      <c r="Z798" s="16">
        <f t="shared" ref="Z798:Z861" si="107">IF(D798=2,5.4,28.9)</f>
        <v>5.4</v>
      </c>
      <c r="AA798" s="16">
        <f t="shared" ref="AA798:AA861" si="108">IF(D798=2,91.3,58.7)</f>
        <v>91.3</v>
      </c>
      <c r="AB798" s="22">
        <f t="shared" ref="AB798:AB861" si="109">IF(D798=2,3.65,1.74)</f>
        <v>3.65</v>
      </c>
      <c r="AC798" s="15"/>
      <c r="AD798" s="22">
        <v>0.2280666666666667</v>
      </c>
      <c r="AE798" s="15"/>
      <c r="AF798" s="22">
        <f t="shared" ref="AF798:AF861" si="110">IF(D798=2,5.8,6.5)</f>
        <v>5.8</v>
      </c>
      <c r="AG798" s="22">
        <f t="shared" ref="AG798:AG861" si="111">IF(D798=2,1.4,1.55)</f>
        <v>1.4</v>
      </c>
      <c r="AH798" s="20"/>
      <c r="AI798" s="21"/>
      <c r="AJ798">
        <v>23.68404898</v>
      </c>
      <c r="AK798" s="22">
        <v>100</v>
      </c>
      <c r="AL798">
        <v>22.423893880000001</v>
      </c>
      <c r="AM798" s="22">
        <v>2</v>
      </c>
      <c r="AN798">
        <v>126.84365029999999</v>
      </c>
      <c r="AO798">
        <v>1.4238040489999999</v>
      </c>
      <c r="AP798" s="22">
        <v>2</v>
      </c>
      <c r="AQ798">
        <v>0.10000000000000009</v>
      </c>
      <c r="AR798">
        <v>73.378553060000002</v>
      </c>
      <c r="AS798" s="25" t="s">
        <v>249</v>
      </c>
      <c r="AU798" t="s">
        <v>275</v>
      </c>
      <c r="AV798" s="21"/>
      <c r="AW798" s="21"/>
      <c r="AX798" s="75"/>
      <c r="AZ798" s="16"/>
      <c r="BA798">
        <v>4.2</v>
      </c>
      <c r="BB798">
        <v>3.63</v>
      </c>
      <c r="BC798">
        <v>2.36</v>
      </c>
      <c r="BD798" s="22"/>
      <c r="BE798" s="22"/>
      <c r="BF798">
        <v>7.23</v>
      </c>
      <c r="BG798" s="77">
        <v>39634.493055555555</v>
      </c>
      <c r="BH798" s="21" t="s">
        <v>309</v>
      </c>
      <c r="BI798">
        <v>27.27</v>
      </c>
      <c r="BJ798" s="25" t="s">
        <v>281</v>
      </c>
      <c r="BK798" s="15"/>
      <c r="BL798" s="19"/>
      <c r="BM798" s="15"/>
      <c r="BN798" s="15"/>
      <c r="BO798" s="22"/>
      <c r="BP798" s="22"/>
      <c r="BQ798" t="s">
        <v>303</v>
      </c>
      <c r="BR798" s="16">
        <v>5</v>
      </c>
      <c r="BT798" s="16">
        <v>0</v>
      </c>
      <c r="BU798" s="65"/>
      <c r="BV798">
        <v>23</v>
      </c>
    </row>
    <row r="799" spans="1:74">
      <c r="A799" s="19" t="s">
        <v>269</v>
      </c>
      <c r="B799" s="19">
        <v>1</v>
      </c>
      <c r="C799" t="s">
        <v>261</v>
      </c>
      <c r="D799">
        <v>2</v>
      </c>
      <c r="E799" s="15"/>
      <c r="F799" t="s">
        <v>284</v>
      </c>
      <c r="G799" t="s">
        <v>312</v>
      </c>
      <c r="H799" t="s">
        <v>243</v>
      </c>
      <c r="I799" s="17">
        <f t="shared" si="105"/>
        <v>53.917659999999998</v>
      </c>
      <c r="J799" s="18">
        <f t="shared" si="106"/>
        <v>9.9448799999999995</v>
      </c>
      <c r="L799" s="73" t="s">
        <v>273</v>
      </c>
      <c r="M799">
        <v>3</v>
      </c>
      <c r="N799" s="19"/>
      <c r="O799" s="19"/>
      <c r="P799">
        <v>12.6</v>
      </c>
      <c r="Q799" s="21" t="s">
        <v>245</v>
      </c>
      <c r="R799" s="15">
        <v>144</v>
      </c>
      <c r="S799" s="22"/>
      <c r="T799" s="22"/>
      <c r="U799" s="76"/>
      <c r="V799">
        <v>3.623529411764706E-2</v>
      </c>
      <c r="W799" s="43" t="s">
        <v>212</v>
      </c>
      <c r="X799" s="72"/>
      <c r="Y799" s="16">
        <f t="shared" si="104"/>
        <v>3.3</v>
      </c>
      <c r="Z799" s="16">
        <f t="shared" si="107"/>
        <v>5.4</v>
      </c>
      <c r="AA799" s="16">
        <f t="shared" si="108"/>
        <v>91.3</v>
      </c>
      <c r="AB799" s="22">
        <f t="shared" si="109"/>
        <v>3.65</v>
      </c>
      <c r="AC799" s="15"/>
      <c r="AD799" s="22">
        <v>0.2280666666666667</v>
      </c>
      <c r="AE799" s="15"/>
      <c r="AF799" s="22">
        <f t="shared" si="110"/>
        <v>5.8</v>
      </c>
      <c r="AG799" s="22">
        <f t="shared" si="111"/>
        <v>1.4</v>
      </c>
      <c r="AH799" s="20"/>
      <c r="AI799" s="21"/>
      <c r="AJ799">
        <v>19.821809600000002</v>
      </c>
      <c r="AK799" s="22">
        <v>100</v>
      </c>
      <c r="AL799">
        <v>20.291347999999999</v>
      </c>
      <c r="AM799" s="22">
        <v>2</v>
      </c>
      <c r="AN799">
        <v>52.958174159999999</v>
      </c>
      <c r="AO799">
        <v>0.92130034699999996</v>
      </c>
      <c r="AP799" s="22">
        <v>2</v>
      </c>
      <c r="AQ799">
        <v>6.6</v>
      </c>
      <c r="AR799">
        <v>87.309175199999999</v>
      </c>
      <c r="AS799" s="25" t="s">
        <v>249</v>
      </c>
      <c r="AU799" t="s">
        <v>275</v>
      </c>
      <c r="AV799" s="21"/>
      <c r="AW799" s="21"/>
      <c r="AX799" s="75"/>
      <c r="AZ799" s="16"/>
      <c r="BA799">
        <v>4.2</v>
      </c>
      <c r="BB799">
        <v>3.63</v>
      </c>
      <c r="BC799">
        <v>2.36</v>
      </c>
      <c r="BD799" s="22"/>
      <c r="BE799" s="22"/>
      <c r="BF799">
        <v>7.23</v>
      </c>
      <c r="BG799" s="77">
        <v>39634.493055555555</v>
      </c>
      <c r="BH799" s="21" t="s">
        <v>309</v>
      </c>
      <c r="BI799">
        <v>27.27</v>
      </c>
      <c r="BJ799" s="25" t="s">
        <v>281</v>
      </c>
      <c r="BK799" s="15"/>
      <c r="BL799" s="19"/>
      <c r="BM799" s="15"/>
      <c r="BN799" s="15"/>
      <c r="BO799" s="22"/>
      <c r="BP799" s="22"/>
      <c r="BQ799" t="s">
        <v>303</v>
      </c>
      <c r="BR799" s="16">
        <v>5</v>
      </c>
      <c r="BT799" s="16">
        <v>0</v>
      </c>
      <c r="BU799" s="65"/>
      <c r="BV799">
        <v>23</v>
      </c>
    </row>
    <row r="800" spans="1:74">
      <c r="A800" s="19" t="s">
        <v>269</v>
      </c>
      <c r="B800" s="19">
        <v>1</v>
      </c>
      <c r="C800" t="s">
        <v>261</v>
      </c>
      <c r="D800">
        <v>2</v>
      </c>
      <c r="E800" s="15"/>
      <c r="F800" t="s">
        <v>284</v>
      </c>
      <c r="G800" t="s">
        <v>312</v>
      </c>
      <c r="H800" t="s">
        <v>243</v>
      </c>
      <c r="I800" s="17">
        <f t="shared" si="105"/>
        <v>53.917659999999998</v>
      </c>
      <c r="J800" s="18">
        <f t="shared" si="106"/>
        <v>9.9448799999999995</v>
      </c>
      <c r="L800" s="73" t="s">
        <v>273</v>
      </c>
      <c r="M800">
        <v>4</v>
      </c>
      <c r="N800" s="19"/>
      <c r="O800" s="19"/>
      <c r="P800">
        <v>5.3</v>
      </c>
      <c r="Q800" s="21" t="s">
        <v>245</v>
      </c>
      <c r="R800" s="15">
        <v>144</v>
      </c>
      <c r="S800" s="22"/>
      <c r="T800" s="22"/>
      <c r="U800" s="76"/>
      <c r="V800">
        <v>2.058823529411765E-2</v>
      </c>
      <c r="W800" s="43" t="s">
        <v>212</v>
      </c>
      <c r="X800" s="72"/>
      <c r="Y800" s="16">
        <f t="shared" si="104"/>
        <v>3.3</v>
      </c>
      <c r="Z800" s="16">
        <f t="shared" si="107"/>
        <v>5.4</v>
      </c>
      <c r="AA800" s="16">
        <f t="shared" si="108"/>
        <v>91.3</v>
      </c>
      <c r="AB800" s="22">
        <f t="shared" si="109"/>
        <v>3.65</v>
      </c>
      <c r="AC800" s="15"/>
      <c r="AD800" s="22">
        <v>0.2280666666666667</v>
      </c>
      <c r="AE800" s="15"/>
      <c r="AF800" s="22">
        <f t="shared" si="110"/>
        <v>5.8</v>
      </c>
      <c r="AG800" s="22">
        <f t="shared" si="111"/>
        <v>1.4</v>
      </c>
      <c r="AH800" s="20"/>
      <c r="AI800" s="21"/>
      <c r="AJ800">
        <v>18.995169430000001</v>
      </c>
      <c r="AK800" s="22">
        <v>100</v>
      </c>
      <c r="AL800">
        <v>19.689895539999998</v>
      </c>
      <c r="AM800" s="22">
        <v>2</v>
      </c>
      <c r="AN800">
        <v>53.235776880000003</v>
      </c>
      <c r="AO800">
        <v>0.99257666499999997</v>
      </c>
      <c r="AP800" s="22">
        <v>2</v>
      </c>
      <c r="AQ800">
        <v>0</v>
      </c>
      <c r="AR800">
        <v>89.494511459999998</v>
      </c>
      <c r="AS800" s="25" t="s">
        <v>249</v>
      </c>
      <c r="AU800" t="s">
        <v>275</v>
      </c>
      <c r="AV800" s="21"/>
      <c r="AW800" s="21"/>
      <c r="AX800" s="75"/>
      <c r="AZ800" s="16"/>
      <c r="BA800">
        <v>4.2</v>
      </c>
      <c r="BB800">
        <v>3.63</v>
      </c>
      <c r="BC800">
        <v>2.36</v>
      </c>
      <c r="BD800" s="22"/>
      <c r="BE800" s="22"/>
      <c r="BF800">
        <v>7.23</v>
      </c>
      <c r="BG800" s="77">
        <v>39634.493055555555</v>
      </c>
      <c r="BH800" s="21" t="s">
        <v>309</v>
      </c>
      <c r="BI800">
        <v>27.27</v>
      </c>
      <c r="BJ800" s="25" t="s">
        <v>281</v>
      </c>
      <c r="BK800" s="15"/>
      <c r="BL800" s="19"/>
      <c r="BM800" s="15"/>
      <c r="BN800" s="15"/>
      <c r="BO800" s="22"/>
      <c r="BP800" s="22"/>
      <c r="BQ800" t="s">
        <v>303</v>
      </c>
      <c r="BR800" s="16">
        <v>5</v>
      </c>
      <c r="BT800" s="16">
        <v>0</v>
      </c>
      <c r="BU800" s="65"/>
      <c r="BV800">
        <v>23</v>
      </c>
    </row>
    <row r="801" spans="1:74">
      <c r="A801" s="19" t="s">
        <v>269</v>
      </c>
      <c r="B801" s="19">
        <v>1</v>
      </c>
      <c r="C801" t="s">
        <v>261</v>
      </c>
      <c r="D801">
        <v>2</v>
      </c>
      <c r="E801" s="15"/>
      <c r="F801" t="s">
        <v>284</v>
      </c>
      <c r="G801" t="s">
        <v>312</v>
      </c>
      <c r="H801" t="s">
        <v>243</v>
      </c>
      <c r="I801" s="17">
        <f t="shared" si="105"/>
        <v>53.917659999999998</v>
      </c>
      <c r="J801" s="18">
        <f t="shared" si="106"/>
        <v>9.9448799999999995</v>
      </c>
      <c r="L801" s="73" t="s">
        <v>273</v>
      </c>
      <c r="M801">
        <v>5</v>
      </c>
      <c r="N801" s="19"/>
      <c r="O801" s="19"/>
      <c r="P801">
        <v>4.5999999999999996</v>
      </c>
      <c r="Q801" s="21" t="s">
        <v>245</v>
      </c>
      <c r="R801" s="15">
        <v>144</v>
      </c>
      <c r="S801" s="22"/>
      <c r="T801" s="22"/>
      <c r="U801" s="76"/>
      <c r="V801">
        <v>6.5882352941176473E-3</v>
      </c>
      <c r="W801" s="43" t="s">
        <v>212</v>
      </c>
      <c r="X801" s="72"/>
      <c r="Y801" s="16">
        <f t="shared" ref="Y801:Y864" si="112">IF(D801=2,3.3,12.4)</f>
        <v>3.3</v>
      </c>
      <c r="Z801" s="16">
        <f t="shared" si="107"/>
        <v>5.4</v>
      </c>
      <c r="AA801" s="16">
        <f t="shared" si="108"/>
        <v>91.3</v>
      </c>
      <c r="AB801" s="22">
        <f t="shared" si="109"/>
        <v>3.65</v>
      </c>
      <c r="AC801" s="15"/>
      <c r="AD801" s="22">
        <v>0.2280666666666667</v>
      </c>
      <c r="AE801" s="15"/>
      <c r="AF801" s="22">
        <f t="shared" si="110"/>
        <v>5.8</v>
      </c>
      <c r="AG801" s="22">
        <f t="shared" si="111"/>
        <v>1.4</v>
      </c>
      <c r="AH801" s="20"/>
      <c r="AI801" s="21"/>
      <c r="AJ801">
        <v>18.40834783</v>
      </c>
      <c r="AK801" s="22">
        <v>100</v>
      </c>
      <c r="AL801">
        <v>19.251727169999999</v>
      </c>
      <c r="AM801" s="22">
        <v>2</v>
      </c>
      <c r="AN801">
        <v>47.078151140000003</v>
      </c>
      <c r="AO801">
        <v>1.01227435</v>
      </c>
      <c r="AP801" s="22">
        <v>2</v>
      </c>
      <c r="AQ801">
        <v>11.2</v>
      </c>
      <c r="AR801">
        <v>90.791419570000002</v>
      </c>
      <c r="AS801" s="25" t="s">
        <v>249</v>
      </c>
      <c r="AU801" t="s">
        <v>275</v>
      </c>
      <c r="AV801" s="21"/>
      <c r="AW801" s="21"/>
      <c r="AX801" s="75"/>
      <c r="AZ801" s="16"/>
      <c r="BA801">
        <v>4.2</v>
      </c>
      <c r="BB801">
        <v>3.63</v>
      </c>
      <c r="BC801">
        <v>2.36</v>
      </c>
      <c r="BD801" s="22"/>
      <c r="BE801" s="22"/>
      <c r="BF801">
        <v>7.23</v>
      </c>
      <c r="BG801" s="77">
        <v>39634.493055555555</v>
      </c>
      <c r="BH801" s="21" t="s">
        <v>309</v>
      </c>
      <c r="BI801">
        <v>27.27</v>
      </c>
      <c r="BJ801" s="25" t="s">
        <v>281</v>
      </c>
      <c r="BK801" s="15"/>
      <c r="BL801" s="19"/>
      <c r="BM801" s="15"/>
      <c r="BN801" s="15"/>
      <c r="BO801" s="22"/>
      <c r="BP801" s="22"/>
      <c r="BQ801" t="s">
        <v>303</v>
      </c>
      <c r="BR801" s="16">
        <v>5</v>
      </c>
      <c r="BT801" s="16">
        <v>0</v>
      </c>
      <c r="BU801" s="65"/>
      <c r="BV801">
        <v>23</v>
      </c>
    </row>
    <row r="802" spans="1:74">
      <c r="A802" s="19" t="s">
        <v>269</v>
      </c>
      <c r="B802" s="19">
        <v>1</v>
      </c>
      <c r="C802" t="s">
        <v>261</v>
      </c>
      <c r="D802">
        <v>2</v>
      </c>
      <c r="E802" s="15"/>
      <c r="F802" t="s">
        <v>284</v>
      </c>
      <c r="G802" t="s">
        <v>312</v>
      </c>
      <c r="H802" t="s">
        <v>243</v>
      </c>
      <c r="I802" s="17">
        <f t="shared" si="105"/>
        <v>53.917659999999998</v>
      </c>
      <c r="J802" s="18">
        <f t="shared" si="106"/>
        <v>9.9448799999999995</v>
      </c>
      <c r="L802" s="73" t="s">
        <v>273</v>
      </c>
      <c r="M802">
        <v>6</v>
      </c>
      <c r="N802" s="19"/>
      <c r="O802" s="19"/>
      <c r="P802">
        <v>14.1</v>
      </c>
      <c r="Q802" s="21" t="s">
        <v>245</v>
      </c>
      <c r="R802" s="15">
        <v>144</v>
      </c>
      <c r="S802" s="22"/>
      <c r="T802" s="22"/>
      <c r="U802" s="76"/>
      <c r="V802">
        <v>0</v>
      </c>
      <c r="W802" s="43" t="s">
        <v>212</v>
      </c>
      <c r="X802" s="72"/>
      <c r="Y802" s="16">
        <f t="shared" si="112"/>
        <v>3.3</v>
      </c>
      <c r="Z802" s="16">
        <f t="shared" si="107"/>
        <v>5.4</v>
      </c>
      <c r="AA802" s="16">
        <f t="shared" si="108"/>
        <v>91.3</v>
      </c>
      <c r="AB802" s="22">
        <f t="shared" si="109"/>
        <v>3.65</v>
      </c>
      <c r="AC802" s="15"/>
      <c r="AD802" s="22">
        <v>0.2280666666666667</v>
      </c>
      <c r="AE802" s="15"/>
      <c r="AF802" s="22">
        <f t="shared" si="110"/>
        <v>5.8</v>
      </c>
      <c r="AG802" s="22">
        <f t="shared" si="111"/>
        <v>1.4</v>
      </c>
      <c r="AH802" s="20"/>
      <c r="AI802" s="21"/>
      <c r="AJ802">
        <v>17.28782416</v>
      </c>
      <c r="AK802" s="22">
        <v>100</v>
      </c>
      <c r="AL802">
        <v>18.11634089</v>
      </c>
      <c r="AM802" s="22">
        <v>2</v>
      </c>
      <c r="AN802">
        <v>46.419535840000002</v>
      </c>
      <c r="AO802">
        <v>0.94551782799999995</v>
      </c>
      <c r="AP802" s="22">
        <v>2</v>
      </c>
      <c r="AQ802">
        <v>0.5</v>
      </c>
      <c r="AR802">
        <v>93.639618960000007</v>
      </c>
      <c r="AS802" s="25" t="s">
        <v>249</v>
      </c>
      <c r="AU802" t="s">
        <v>275</v>
      </c>
      <c r="AV802" s="21"/>
      <c r="AW802" s="21"/>
      <c r="AX802" s="75"/>
      <c r="AZ802" s="16"/>
      <c r="BA802">
        <v>4.2</v>
      </c>
      <c r="BB802">
        <v>3.63</v>
      </c>
      <c r="BC802">
        <v>2.36</v>
      </c>
      <c r="BD802" s="22"/>
      <c r="BE802" s="22"/>
      <c r="BF802">
        <v>7.23</v>
      </c>
      <c r="BG802" s="77">
        <v>39634.493055555555</v>
      </c>
      <c r="BH802" s="21" t="s">
        <v>309</v>
      </c>
      <c r="BI802">
        <v>27.27</v>
      </c>
      <c r="BJ802" s="25" t="s">
        <v>281</v>
      </c>
      <c r="BK802" s="15"/>
      <c r="BL802" s="19"/>
      <c r="BM802" s="15"/>
      <c r="BN802" s="15"/>
      <c r="BO802" s="22"/>
      <c r="BP802" s="22"/>
      <c r="BQ802" t="s">
        <v>303</v>
      </c>
      <c r="BR802" s="16">
        <v>5</v>
      </c>
      <c r="BT802" s="16">
        <v>0</v>
      </c>
      <c r="BU802" s="65"/>
      <c r="BV802">
        <v>23</v>
      </c>
    </row>
    <row r="803" spans="1:74">
      <c r="A803" s="19" t="s">
        <v>269</v>
      </c>
      <c r="B803" s="19">
        <v>1</v>
      </c>
      <c r="C803" t="s">
        <v>261</v>
      </c>
      <c r="D803">
        <v>2</v>
      </c>
      <c r="E803" s="15"/>
      <c r="F803" t="s">
        <v>284</v>
      </c>
      <c r="G803" t="s">
        <v>312</v>
      </c>
      <c r="H803" t="s">
        <v>243</v>
      </c>
      <c r="I803" s="17">
        <f t="shared" si="105"/>
        <v>53.917659999999998</v>
      </c>
      <c r="J803" s="18">
        <f t="shared" si="106"/>
        <v>9.9448799999999995</v>
      </c>
      <c r="L803" s="73" t="s">
        <v>273</v>
      </c>
      <c r="M803">
        <v>7</v>
      </c>
      <c r="N803" s="19"/>
      <c r="O803" s="19"/>
      <c r="P803">
        <v>4.7</v>
      </c>
      <c r="Q803" s="21" t="s">
        <v>245</v>
      </c>
      <c r="R803" s="15">
        <v>144</v>
      </c>
      <c r="S803" s="22"/>
      <c r="T803" s="22"/>
      <c r="U803" s="76"/>
      <c r="V803">
        <v>6.3411764705882362E-2</v>
      </c>
      <c r="W803" s="43" t="s">
        <v>212</v>
      </c>
      <c r="X803" s="72"/>
      <c r="Y803" s="16">
        <f t="shared" si="112"/>
        <v>3.3</v>
      </c>
      <c r="Z803" s="16">
        <f t="shared" si="107"/>
        <v>5.4</v>
      </c>
      <c r="AA803" s="16">
        <f t="shared" si="108"/>
        <v>91.3</v>
      </c>
      <c r="AB803" s="22">
        <f t="shared" si="109"/>
        <v>3.65</v>
      </c>
      <c r="AC803" s="15"/>
      <c r="AD803" s="22">
        <v>0.2280666666666667</v>
      </c>
      <c r="AE803" s="15"/>
      <c r="AF803" s="22">
        <f t="shared" si="110"/>
        <v>5.8</v>
      </c>
      <c r="AG803" s="22">
        <f t="shared" si="111"/>
        <v>1.4</v>
      </c>
      <c r="AH803" s="20"/>
      <c r="AI803" s="21"/>
      <c r="AJ803">
        <v>17.691511739999999</v>
      </c>
      <c r="AK803" s="22">
        <v>100</v>
      </c>
      <c r="AL803">
        <v>18.170232890000001</v>
      </c>
      <c r="AM803" s="22">
        <v>2</v>
      </c>
      <c r="AN803">
        <v>97.749876310000005</v>
      </c>
      <c r="AO803">
        <v>1.030467435</v>
      </c>
      <c r="AP803" s="22">
        <v>2</v>
      </c>
      <c r="AQ803">
        <v>0</v>
      </c>
      <c r="AR803">
        <v>91.385145300000005</v>
      </c>
      <c r="AS803" s="25" t="s">
        <v>249</v>
      </c>
      <c r="AU803" t="s">
        <v>275</v>
      </c>
      <c r="AV803" s="21"/>
      <c r="AW803" s="21"/>
      <c r="AX803" s="75"/>
      <c r="AZ803" s="16"/>
      <c r="BA803">
        <v>4.2</v>
      </c>
      <c r="BB803">
        <v>3.63</v>
      </c>
      <c r="BC803">
        <v>2.36</v>
      </c>
      <c r="BD803" s="22"/>
      <c r="BE803" s="22"/>
      <c r="BF803">
        <v>7.23</v>
      </c>
      <c r="BG803" s="77">
        <v>39634.493055555555</v>
      </c>
      <c r="BH803" s="21" t="s">
        <v>309</v>
      </c>
      <c r="BI803">
        <v>27.27</v>
      </c>
      <c r="BJ803" s="25" t="s">
        <v>281</v>
      </c>
      <c r="BK803" s="15"/>
      <c r="BL803" s="19"/>
      <c r="BM803" s="15"/>
      <c r="BN803" s="15"/>
      <c r="BO803" s="22"/>
      <c r="BP803" s="22"/>
      <c r="BQ803" t="s">
        <v>303</v>
      </c>
      <c r="BR803" s="16">
        <v>5</v>
      </c>
      <c r="BT803" s="16">
        <v>0</v>
      </c>
      <c r="BU803" s="65"/>
      <c r="BV803">
        <v>23</v>
      </c>
    </row>
    <row r="804" spans="1:74">
      <c r="A804" s="19" t="s">
        <v>269</v>
      </c>
      <c r="B804" s="19">
        <v>1</v>
      </c>
      <c r="C804" t="s">
        <v>261</v>
      </c>
      <c r="D804">
        <v>2</v>
      </c>
      <c r="E804" s="15"/>
      <c r="F804" t="s">
        <v>285</v>
      </c>
      <c r="G804" t="s">
        <v>312</v>
      </c>
      <c r="H804" t="s">
        <v>241</v>
      </c>
      <c r="I804" s="17">
        <f t="shared" si="105"/>
        <v>53.917659999999998</v>
      </c>
      <c r="J804" s="18">
        <f t="shared" si="106"/>
        <v>9.9448799999999995</v>
      </c>
      <c r="L804" s="73" t="s">
        <v>273</v>
      </c>
      <c r="M804">
        <v>1</v>
      </c>
      <c r="N804" s="19"/>
      <c r="O804" s="19"/>
      <c r="P804">
        <v>3.1</v>
      </c>
      <c r="Q804" s="21" t="s">
        <v>245</v>
      </c>
      <c r="R804" s="15">
        <v>144</v>
      </c>
      <c r="S804" s="22"/>
      <c r="T804" s="22"/>
      <c r="U804" s="76"/>
      <c r="V804">
        <v>1.3209411764705885</v>
      </c>
      <c r="W804" s="43" t="s">
        <v>212</v>
      </c>
      <c r="X804" s="72"/>
      <c r="Y804" s="16">
        <f t="shared" si="112"/>
        <v>3.3</v>
      </c>
      <c r="Z804" s="16">
        <f t="shared" si="107"/>
        <v>5.4</v>
      </c>
      <c r="AA804" s="16">
        <f t="shared" si="108"/>
        <v>91.3</v>
      </c>
      <c r="AB804" s="22">
        <f t="shared" si="109"/>
        <v>3.65</v>
      </c>
      <c r="AC804" s="15"/>
      <c r="AD804" s="22">
        <v>0.2280666666666667</v>
      </c>
      <c r="AE804" s="15"/>
      <c r="AF804" s="22">
        <f t="shared" si="110"/>
        <v>5.8</v>
      </c>
      <c r="AG804" s="22">
        <f t="shared" si="111"/>
        <v>1.4</v>
      </c>
      <c r="AH804" s="20"/>
      <c r="AI804" s="21"/>
      <c r="AJ804">
        <v>24.79017</v>
      </c>
      <c r="AK804" s="22">
        <v>100</v>
      </c>
      <c r="AL804">
        <v>23.187085</v>
      </c>
      <c r="AM804" s="22">
        <v>2</v>
      </c>
      <c r="AN804">
        <v>138.85335000000001</v>
      </c>
      <c r="AO804">
        <v>2.1186905</v>
      </c>
      <c r="AP804" s="22">
        <v>2</v>
      </c>
      <c r="AQ804">
        <v>2</v>
      </c>
      <c r="AR804">
        <v>64.554595000000006</v>
      </c>
      <c r="AS804" s="25" t="s">
        <v>249</v>
      </c>
      <c r="AU804" t="s">
        <v>270</v>
      </c>
      <c r="AV804" s="21"/>
      <c r="AW804" s="21"/>
      <c r="AX804" s="75"/>
      <c r="AZ804" s="16"/>
      <c r="BA804">
        <v>3.5</v>
      </c>
      <c r="BB804">
        <v>3.05</v>
      </c>
      <c r="BC804">
        <v>1.75</v>
      </c>
      <c r="BD804" s="22"/>
      <c r="BE804" s="22"/>
      <c r="BF804">
        <v>7.34</v>
      </c>
      <c r="BG804" s="77">
        <v>39634.534722222219</v>
      </c>
      <c r="BH804" s="21" t="s">
        <v>309</v>
      </c>
      <c r="BI804">
        <v>57.14</v>
      </c>
      <c r="BJ804" s="25" t="s">
        <v>281</v>
      </c>
      <c r="BK804" s="15"/>
      <c r="BL804" s="19"/>
      <c r="BM804" s="15"/>
      <c r="BN804" s="15"/>
      <c r="BO804" s="22"/>
      <c r="BP804" s="22"/>
      <c r="BQ804" t="s">
        <v>303</v>
      </c>
      <c r="BR804" s="16">
        <v>5</v>
      </c>
      <c r="BT804" s="16">
        <v>0</v>
      </c>
      <c r="BU804" s="65"/>
      <c r="BV804">
        <v>130</v>
      </c>
    </row>
    <row r="805" spans="1:74">
      <c r="A805" s="19" t="s">
        <v>269</v>
      </c>
      <c r="B805" s="19">
        <v>1</v>
      </c>
      <c r="C805" t="s">
        <v>261</v>
      </c>
      <c r="D805">
        <v>2</v>
      </c>
      <c r="E805" s="15"/>
      <c r="F805" t="s">
        <v>285</v>
      </c>
      <c r="G805" t="s">
        <v>312</v>
      </c>
      <c r="H805" t="s">
        <v>241</v>
      </c>
      <c r="I805" s="17">
        <f t="shared" si="105"/>
        <v>53.917659999999998</v>
      </c>
      <c r="J805" s="18">
        <f t="shared" si="106"/>
        <v>9.9448799999999995</v>
      </c>
      <c r="L805" s="73" t="s">
        <v>273</v>
      </c>
      <c r="M805">
        <v>2</v>
      </c>
      <c r="N805" s="19"/>
      <c r="O805" s="19"/>
      <c r="P805">
        <v>3.6</v>
      </c>
      <c r="Q805" s="21" t="s">
        <v>245</v>
      </c>
      <c r="R805" s="15">
        <v>144</v>
      </c>
      <c r="S805" s="22"/>
      <c r="T805" s="22"/>
      <c r="U805" s="76"/>
      <c r="V805">
        <v>0.20752941176470588</v>
      </c>
      <c r="W805" s="43" t="s">
        <v>212</v>
      </c>
      <c r="X805" s="72"/>
      <c r="Y805" s="16">
        <f t="shared" si="112"/>
        <v>3.3</v>
      </c>
      <c r="Z805" s="16">
        <f t="shared" si="107"/>
        <v>5.4</v>
      </c>
      <c r="AA805" s="16">
        <f t="shared" si="108"/>
        <v>91.3</v>
      </c>
      <c r="AB805" s="22">
        <f t="shared" si="109"/>
        <v>3.65</v>
      </c>
      <c r="AC805" s="15"/>
      <c r="AD805" s="22">
        <v>0.2280666666666667</v>
      </c>
      <c r="AE805" s="15"/>
      <c r="AF805" s="22">
        <f t="shared" si="110"/>
        <v>5.8</v>
      </c>
      <c r="AG805" s="22">
        <f t="shared" si="111"/>
        <v>1.4</v>
      </c>
      <c r="AH805" s="20"/>
      <c r="AI805" s="21"/>
      <c r="AJ805">
        <v>22.92264634</v>
      </c>
      <c r="AK805" s="22">
        <v>100</v>
      </c>
      <c r="AL805">
        <v>22.36299756</v>
      </c>
      <c r="AM805" s="22">
        <v>2</v>
      </c>
      <c r="AN805">
        <v>79.461014629999994</v>
      </c>
      <c r="AO805">
        <v>1.4169718389999999</v>
      </c>
      <c r="AP805" s="22">
        <v>2</v>
      </c>
      <c r="AQ805">
        <v>0.10000000000000009</v>
      </c>
      <c r="AR805">
        <v>77.481556100000006</v>
      </c>
      <c r="AS805" s="25" t="s">
        <v>249</v>
      </c>
      <c r="AU805" t="s">
        <v>270</v>
      </c>
      <c r="AV805" s="21"/>
      <c r="AW805" s="21"/>
      <c r="AX805" s="75"/>
      <c r="AZ805" s="16"/>
      <c r="BA805">
        <v>3.5</v>
      </c>
      <c r="BB805">
        <v>3.05</v>
      </c>
      <c r="BC805">
        <v>1.75</v>
      </c>
      <c r="BD805" s="22"/>
      <c r="BE805" s="22"/>
      <c r="BF805">
        <v>7.34</v>
      </c>
      <c r="BG805" s="77">
        <v>39634.534722222219</v>
      </c>
      <c r="BH805" s="21" t="s">
        <v>309</v>
      </c>
      <c r="BI805">
        <v>57.14</v>
      </c>
      <c r="BJ805" s="25" t="s">
        <v>281</v>
      </c>
      <c r="BK805" s="15"/>
      <c r="BL805" s="19"/>
      <c r="BM805" s="15"/>
      <c r="BN805" s="15"/>
      <c r="BO805" s="22"/>
      <c r="BP805" s="22"/>
      <c r="BQ805" t="s">
        <v>303</v>
      </c>
      <c r="BR805" s="16">
        <v>5</v>
      </c>
      <c r="BT805" s="16">
        <v>0</v>
      </c>
      <c r="BU805" s="65"/>
      <c r="BV805">
        <v>130</v>
      </c>
    </row>
    <row r="806" spans="1:74">
      <c r="A806" s="19" t="s">
        <v>269</v>
      </c>
      <c r="B806" s="19">
        <v>1</v>
      </c>
      <c r="C806" t="s">
        <v>261</v>
      </c>
      <c r="D806">
        <v>2</v>
      </c>
      <c r="E806" s="15"/>
      <c r="F806" t="s">
        <v>285</v>
      </c>
      <c r="G806" t="s">
        <v>312</v>
      </c>
      <c r="H806" t="s">
        <v>241</v>
      </c>
      <c r="I806" s="17">
        <f t="shared" si="105"/>
        <v>53.917659999999998</v>
      </c>
      <c r="J806" s="18">
        <f t="shared" si="106"/>
        <v>9.9448799999999995</v>
      </c>
      <c r="L806" s="73" t="s">
        <v>273</v>
      </c>
      <c r="M806">
        <v>3</v>
      </c>
      <c r="N806" s="19"/>
      <c r="O806" s="19"/>
      <c r="P806">
        <v>12.5</v>
      </c>
      <c r="Q806" s="21" t="s">
        <v>245</v>
      </c>
      <c r="R806" s="15">
        <v>144</v>
      </c>
      <c r="S806" s="22"/>
      <c r="T806" s="22"/>
      <c r="U806" s="76"/>
      <c r="V806">
        <v>0.10705882352941176</v>
      </c>
      <c r="W806" s="43" t="s">
        <v>212</v>
      </c>
      <c r="X806" s="72"/>
      <c r="Y806" s="16">
        <f t="shared" si="112"/>
        <v>3.3</v>
      </c>
      <c r="Z806" s="16">
        <f t="shared" si="107"/>
        <v>5.4</v>
      </c>
      <c r="AA806" s="16">
        <f t="shared" si="108"/>
        <v>91.3</v>
      </c>
      <c r="AB806" s="22">
        <f t="shared" si="109"/>
        <v>3.65</v>
      </c>
      <c r="AC806" s="15"/>
      <c r="AD806" s="22">
        <v>0.2280666666666667</v>
      </c>
      <c r="AE806" s="15"/>
      <c r="AF806" s="22">
        <f t="shared" si="110"/>
        <v>5.8</v>
      </c>
      <c r="AG806" s="22">
        <f t="shared" si="111"/>
        <v>1.4</v>
      </c>
      <c r="AH806" s="20"/>
      <c r="AI806" s="21"/>
      <c r="AJ806">
        <v>19.409700000000001</v>
      </c>
      <c r="AK806" s="22">
        <v>100</v>
      </c>
      <c r="AL806">
        <v>20.203816379999999</v>
      </c>
      <c r="AM806" s="22">
        <v>2</v>
      </c>
      <c r="AN806">
        <v>30.788349740000001</v>
      </c>
      <c r="AO806">
        <v>0.857944598</v>
      </c>
      <c r="AP806" s="22">
        <v>2</v>
      </c>
      <c r="AQ806">
        <v>6.6</v>
      </c>
      <c r="AR806">
        <v>89.479671550000006</v>
      </c>
      <c r="AS806" s="25" t="s">
        <v>249</v>
      </c>
      <c r="AU806" t="s">
        <v>270</v>
      </c>
      <c r="AV806" s="21"/>
      <c r="AW806" s="21"/>
      <c r="AX806" s="75"/>
      <c r="AZ806" s="16"/>
      <c r="BA806">
        <v>3.5</v>
      </c>
      <c r="BB806">
        <v>3.05</v>
      </c>
      <c r="BC806">
        <v>1.75</v>
      </c>
      <c r="BD806" s="22"/>
      <c r="BE806" s="22"/>
      <c r="BF806">
        <v>7.34</v>
      </c>
      <c r="BG806" s="77">
        <v>39634.534722222219</v>
      </c>
      <c r="BH806" s="21" t="s">
        <v>309</v>
      </c>
      <c r="BI806">
        <v>57.14</v>
      </c>
      <c r="BJ806" s="25" t="s">
        <v>281</v>
      </c>
      <c r="BK806" s="15"/>
      <c r="BL806" s="19"/>
      <c r="BM806" s="15"/>
      <c r="BN806" s="15"/>
      <c r="BO806" s="22"/>
      <c r="BP806" s="22"/>
      <c r="BQ806" t="s">
        <v>303</v>
      </c>
      <c r="BR806" s="16">
        <v>5</v>
      </c>
      <c r="BT806" s="16">
        <v>0</v>
      </c>
      <c r="BU806" s="65"/>
      <c r="BV806">
        <v>130</v>
      </c>
    </row>
    <row r="807" spans="1:74">
      <c r="A807" s="19" t="s">
        <v>269</v>
      </c>
      <c r="B807" s="19">
        <v>1</v>
      </c>
      <c r="C807" t="s">
        <v>261</v>
      </c>
      <c r="D807">
        <v>2</v>
      </c>
      <c r="E807" s="15"/>
      <c r="F807" t="s">
        <v>285</v>
      </c>
      <c r="G807" t="s">
        <v>312</v>
      </c>
      <c r="H807" t="s">
        <v>241</v>
      </c>
      <c r="I807" s="17">
        <f t="shared" si="105"/>
        <v>53.917659999999998</v>
      </c>
      <c r="J807" s="18">
        <f t="shared" si="106"/>
        <v>9.9448799999999995</v>
      </c>
      <c r="L807" s="73" t="s">
        <v>273</v>
      </c>
      <c r="M807">
        <v>4</v>
      </c>
      <c r="N807" s="19"/>
      <c r="O807" s="19"/>
      <c r="P807">
        <v>5.3</v>
      </c>
      <c r="Q807" s="21" t="s">
        <v>245</v>
      </c>
      <c r="R807" s="15">
        <v>144</v>
      </c>
      <c r="S807" s="22"/>
      <c r="T807" s="22"/>
      <c r="U807" s="76"/>
      <c r="V807">
        <v>6.4235294117647057E-2</v>
      </c>
      <c r="W807" s="43" t="s">
        <v>212</v>
      </c>
      <c r="X807" s="72"/>
      <c r="Y807" s="16">
        <f t="shared" si="112"/>
        <v>3.3</v>
      </c>
      <c r="Z807" s="16">
        <f t="shared" si="107"/>
        <v>5.4</v>
      </c>
      <c r="AA807" s="16">
        <f t="shared" si="108"/>
        <v>91.3</v>
      </c>
      <c r="AB807" s="22">
        <f t="shared" si="109"/>
        <v>3.65</v>
      </c>
      <c r="AC807" s="15"/>
      <c r="AD807" s="22">
        <v>0.2280666666666667</v>
      </c>
      <c r="AE807" s="15"/>
      <c r="AF807" s="22">
        <f t="shared" si="110"/>
        <v>5.8</v>
      </c>
      <c r="AG807" s="22">
        <f t="shared" si="111"/>
        <v>1.4</v>
      </c>
      <c r="AH807" s="20"/>
      <c r="AI807" s="21"/>
      <c r="AJ807">
        <v>18.60798784</v>
      </c>
      <c r="AK807" s="22">
        <v>100</v>
      </c>
      <c r="AL807">
        <v>19.589297299999998</v>
      </c>
      <c r="AM807" s="22">
        <v>2</v>
      </c>
      <c r="AN807">
        <v>36.109272769999997</v>
      </c>
      <c r="AO807">
        <v>0.96035720499999999</v>
      </c>
      <c r="AP807" s="22">
        <v>2</v>
      </c>
      <c r="AQ807">
        <v>0</v>
      </c>
      <c r="AR807">
        <v>91.378349999999998</v>
      </c>
      <c r="AS807" s="25" t="s">
        <v>249</v>
      </c>
      <c r="AU807" t="s">
        <v>270</v>
      </c>
      <c r="AV807" s="21"/>
      <c r="AW807" s="21"/>
      <c r="AX807" s="75"/>
      <c r="AZ807" s="16"/>
      <c r="BA807">
        <v>3.5</v>
      </c>
      <c r="BB807">
        <v>3.05</v>
      </c>
      <c r="BC807">
        <v>1.75</v>
      </c>
      <c r="BD807" s="22"/>
      <c r="BE807" s="22"/>
      <c r="BF807">
        <v>7.34</v>
      </c>
      <c r="BG807" s="77">
        <v>39634.534722222219</v>
      </c>
      <c r="BH807" s="21" t="s">
        <v>309</v>
      </c>
      <c r="BI807">
        <v>57.14</v>
      </c>
      <c r="BJ807" s="25" t="s">
        <v>281</v>
      </c>
      <c r="BK807" s="15"/>
      <c r="BL807" s="19"/>
      <c r="BM807" s="15"/>
      <c r="BN807" s="15"/>
      <c r="BO807" s="22"/>
      <c r="BP807" s="22"/>
      <c r="BQ807" t="s">
        <v>303</v>
      </c>
      <c r="BR807" s="16">
        <v>5</v>
      </c>
      <c r="BT807" s="16">
        <v>0</v>
      </c>
      <c r="BU807" s="65"/>
      <c r="BV807">
        <v>130</v>
      </c>
    </row>
    <row r="808" spans="1:74">
      <c r="A808" s="19" t="s">
        <v>269</v>
      </c>
      <c r="B808" s="19">
        <v>1</v>
      </c>
      <c r="C808" t="s">
        <v>261</v>
      </c>
      <c r="D808">
        <v>2</v>
      </c>
      <c r="E808" s="15"/>
      <c r="F808" t="s">
        <v>285</v>
      </c>
      <c r="G808" t="s">
        <v>312</v>
      </c>
      <c r="H808" t="s">
        <v>241</v>
      </c>
      <c r="I808" s="17">
        <f t="shared" si="105"/>
        <v>53.917659999999998</v>
      </c>
      <c r="J808" s="18">
        <f t="shared" si="106"/>
        <v>9.9448799999999995</v>
      </c>
      <c r="L808" s="73" t="s">
        <v>273</v>
      </c>
      <c r="M808">
        <v>5</v>
      </c>
      <c r="N808" s="19"/>
      <c r="O808" s="19"/>
      <c r="P808">
        <v>4.7</v>
      </c>
      <c r="Q808" s="21" t="s">
        <v>245</v>
      </c>
      <c r="R808" s="15">
        <v>144</v>
      </c>
      <c r="S808" s="22"/>
      <c r="T808" s="22"/>
      <c r="U808" s="76"/>
      <c r="V808">
        <v>8.0705882352941183E-2</v>
      </c>
      <c r="W808" s="43" t="s">
        <v>212</v>
      </c>
      <c r="X808" s="72"/>
      <c r="Y808" s="16">
        <f t="shared" si="112"/>
        <v>3.3</v>
      </c>
      <c r="Z808" s="16">
        <f t="shared" si="107"/>
        <v>5.4</v>
      </c>
      <c r="AA808" s="16">
        <f t="shared" si="108"/>
        <v>91.3</v>
      </c>
      <c r="AB808" s="22">
        <f t="shared" si="109"/>
        <v>3.65</v>
      </c>
      <c r="AC808" s="15"/>
      <c r="AD808" s="22">
        <v>0.2280666666666667</v>
      </c>
      <c r="AE808" s="15"/>
      <c r="AF808" s="22">
        <f t="shared" si="110"/>
        <v>5.8</v>
      </c>
      <c r="AG808" s="22">
        <f t="shared" si="111"/>
        <v>1.4</v>
      </c>
      <c r="AH808" s="20"/>
      <c r="AI808" s="21"/>
      <c r="AJ808">
        <v>18.054559659999999</v>
      </c>
      <c r="AK808" s="22">
        <v>100</v>
      </c>
      <c r="AL808">
        <v>19.145593179999999</v>
      </c>
      <c r="AM808" s="22">
        <v>2</v>
      </c>
      <c r="AN808">
        <v>32.326779999999999</v>
      </c>
      <c r="AO808">
        <v>0.98545630900000003</v>
      </c>
      <c r="AP808" s="22">
        <v>2</v>
      </c>
      <c r="AQ808">
        <v>11</v>
      </c>
      <c r="AR808">
        <v>92.434247159999998</v>
      </c>
      <c r="AS808" s="25" t="s">
        <v>249</v>
      </c>
      <c r="AU808" t="s">
        <v>270</v>
      </c>
      <c r="AV808" s="21"/>
      <c r="AW808" s="21"/>
      <c r="AX808" s="75"/>
      <c r="AZ808" s="16"/>
      <c r="BA808">
        <v>3.5</v>
      </c>
      <c r="BB808">
        <v>3.05</v>
      </c>
      <c r="BC808">
        <v>1.75</v>
      </c>
      <c r="BD808" s="22"/>
      <c r="BE808" s="22"/>
      <c r="BF808">
        <v>7.34</v>
      </c>
      <c r="BG808" s="77">
        <v>39634.534722222219</v>
      </c>
      <c r="BH808" s="21" t="s">
        <v>309</v>
      </c>
      <c r="BI808">
        <v>57.14</v>
      </c>
      <c r="BJ808" s="25" t="s">
        <v>281</v>
      </c>
      <c r="BK808" s="15"/>
      <c r="BL808" s="19"/>
      <c r="BM808" s="15"/>
      <c r="BN808" s="15"/>
      <c r="BO808" s="22"/>
      <c r="BP808" s="22"/>
      <c r="BQ808" t="s">
        <v>303</v>
      </c>
      <c r="BR808" s="16">
        <v>5</v>
      </c>
      <c r="BT808" s="16">
        <v>0</v>
      </c>
      <c r="BU808" s="65"/>
      <c r="BV808">
        <v>130</v>
      </c>
    </row>
    <row r="809" spans="1:74">
      <c r="A809" s="19" t="s">
        <v>269</v>
      </c>
      <c r="B809" s="19">
        <v>1</v>
      </c>
      <c r="C809" t="s">
        <v>261</v>
      </c>
      <c r="D809">
        <v>2</v>
      </c>
      <c r="E809" s="15"/>
      <c r="F809" t="s">
        <v>285</v>
      </c>
      <c r="G809" t="s">
        <v>312</v>
      </c>
      <c r="H809" t="s">
        <v>241</v>
      </c>
      <c r="I809" s="17">
        <f t="shared" si="105"/>
        <v>53.917659999999998</v>
      </c>
      <c r="J809" s="18">
        <f t="shared" si="106"/>
        <v>9.9448799999999995</v>
      </c>
      <c r="L809" s="73" t="s">
        <v>273</v>
      </c>
      <c r="M809">
        <v>6</v>
      </c>
      <c r="N809" s="19"/>
      <c r="O809" s="19"/>
      <c r="P809">
        <v>14.2</v>
      </c>
      <c r="Q809" s="21" t="s">
        <v>245</v>
      </c>
      <c r="R809" s="15">
        <v>144</v>
      </c>
      <c r="S809" s="22"/>
      <c r="T809" s="22"/>
      <c r="U809" s="76"/>
      <c r="V809">
        <v>6.5882352941176473E-3</v>
      </c>
      <c r="W809" s="43" t="s">
        <v>212</v>
      </c>
      <c r="X809" s="72"/>
      <c r="Y809" s="16">
        <f t="shared" si="112"/>
        <v>3.3</v>
      </c>
      <c r="Z809" s="16">
        <f t="shared" si="107"/>
        <v>5.4</v>
      </c>
      <c r="AA809" s="16">
        <f t="shared" si="108"/>
        <v>91.3</v>
      </c>
      <c r="AB809" s="22">
        <f t="shared" si="109"/>
        <v>3.65</v>
      </c>
      <c r="AC809" s="15"/>
      <c r="AD809" s="22">
        <v>0.2280666666666667</v>
      </c>
      <c r="AE809" s="15"/>
      <c r="AF809" s="22">
        <f t="shared" si="110"/>
        <v>5.8</v>
      </c>
      <c r="AG809" s="22">
        <f t="shared" si="111"/>
        <v>1.4</v>
      </c>
      <c r="AH809" s="20"/>
      <c r="AI809" s="21"/>
      <c r="AJ809">
        <v>16.988530269999998</v>
      </c>
      <c r="AK809" s="22">
        <v>100</v>
      </c>
      <c r="AL809">
        <v>18.01082912</v>
      </c>
      <c r="AM809" s="22">
        <v>2</v>
      </c>
      <c r="AN809">
        <v>33.46378215</v>
      </c>
      <c r="AO809">
        <v>0.92311078800000002</v>
      </c>
      <c r="AP809" s="22">
        <v>2</v>
      </c>
      <c r="AQ809">
        <v>0.69999999999999929</v>
      </c>
      <c r="AR809">
        <v>94.904029890000004</v>
      </c>
      <c r="AS809" s="25" t="s">
        <v>249</v>
      </c>
      <c r="AU809" t="s">
        <v>270</v>
      </c>
      <c r="AV809" s="21"/>
      <c r="AW809" s="21"/>
      <c r="AX809" s="75"/>
      <c r="AZ809" s="16"/>
      <c r="BA809">
        <v>3.5</v>
      </c>
      <c r="BB809">
        <v>3.05</v>
      </c>
      <c r="BC809">
        <v>1.75</v>
      </c>
      <c r="BD809" s="22"/>
      <c r="BE809" s="22"/>
      <c r="BF809">
        <v>7.34</v>
      </c>
      <c r="BG809" s="77">
        <v>39634.534722222219</v>
      </c>
      <c r="BH809" s="21" t="s">
        <v>309</v>
      </c>
      <c r="BI809">
        <v>57.14</v>
      </c>
      <c r="BJ809" s="25" t="s">
        <v>281</v>
      </c>
      <c r="BK809" s="15"/>
      <c r="BL809" s="19"/>
      <c r="BM809" s="15"/>
      <c r="BN809" s="15"/>
      <c r="BO809" s="22"/>
      <c r="BP809" s="22"/>
      <c r="BQ809" t="s">
        <v>303</v>
      </c>
      <c r="BR809" s="16">
        <v>5</v>
      </c>
      <c r="BT809" s="16">
        <v>0</v>
      </c>
      <c r="BU809" s="65"/>
      <c r="BV809">
        <v>130</v>
      </c>
    </row>
    <row r="810" spans="1:74">
      <c r="A810" s="19" t="s">
        <v>269</v>
      </c>
      <c r="B810" s="19">
        <v>1</v>
      </c>
      <c r="C810" t="s">
        <v>261</v>
      </c>
      <c r="D810">
        <v>2</v>
      </c>
      <c r="E810" s="15"/>
      <c r="F810" t="s">
        <v>285</v>
      </c>
      <c r="G810" t="s">
        <v>312</v>
      </c>
      <c r="H810" t="s">
        <v>241</v>
      </c>
      <c r="I810" s="17">
        <f t="shared" si="105"/>
        <v>53.917659999999998</v>
      </c>
      <c r="J810" s="18">
        <f t="shared" si="106"/>
        <v>9.9448799999999995</v>
      </c>
      <c r="L810" s="73" t="s">
        <v>273</v>
      </c>
      <c r="M810">
        <v>7</v>
      </c>
      <c r="N810" s="19"/>
      <c r="O810" s="19"/>
      <c r="P810">
        <v>4.7</v>
      </c>
      <c r="Q810" s="21" t="s">
        <v>245</v>
      </c>
      <c r="R810" s="15">
        <v>144</v>
      </c>
      <c r="S810" s="22"/>
      <c r="T810" s="22"/>
      <c r="U810" s="76"/>
      <c r="V810">
        <v>5.7647058823529419E-2</v>
      </c>
      <c r="W810" s="43" t="s">
        <v>212</v>
      </c>
      <c r="X810" s="72"/>
      <c r="Y810" s="16">
        <f t="shared" si="112"/>
        <v>3.3</v>
      </c>
      <c r="Z810" s="16">
        <f t="shared" si="107"/>
        <v>5.4</v>
      </c>
      <c r="AA810" s="16">
        <f t="shared" si="108"/>
        <v>91.3</v>
      </c>
      <c r="AB810" s="22">
        <f t="shared" si="109"/>
        <v>3.65</v>
      </c>
      <c r="AC810" s="15"/>
      <c r="AD810" s="22">
        <v>0.2280666666666667</v>
      </c>
      <c r="AE810" s="15"/>
      <c r="AF810" s="22">
        <f t="shared" si="110"/>
        <v>5.8</v>
      </c>
      <c r="AG810" s="22">
        <f t="shared" si="111"/>
        <v>1.4</v>
      </c>
      <c r="AH810" s="20"/>
      <c r="AI810" s="21"/>
      <c r="AJ810">
        <v>17.396663100000001</v>
      </c>
      <c r="AK810" s="22">
        <v>100</v>
      </c>
      <c r="AL810">
        <v>18.043155859999999</v>
      </c>
      <c r="AM810" s="22">
        <v>2</v>
      </c>
      <c r="AN810">
        <v>87.542234969999996</v>
      </c>
      <c r="AO810">
        <v>1.013849813</v>
      </c>
      <c r="AP810" s="22">
        <v>2</v>
      </c>
      <c r="AQ810">
        <v>0</v>
      </c>
      <c r="AR810">
        <v>92.690057589999995</v>
      </c>
      <c r="AS810" s="25" t="s">
        <v>249</v>
      </c>
      <c r="AU810" t="s">
        <v>270</v>
      </c>
      <c r="AV810" s="21"/>
      <c r="AW810" s="21"/>
      <c r="AX810" s="75"/>
      <c r="AZ810" s="16"/>
      <c r="BA810">
        <v>3.5</v>
      </c>
      <c r="BB810">
        <v>3.05</v>
      </c>
      <c r="BC810">
        <v>1.75</v>
      </c>
      <c r="BD810" s="22"/>
      <c r="BE810" s="22"/>
      <c r="BF810">
        <v>7.34</v>
      </c>
      <c r="BG810" s="77">
        <v>39634.534722222219</v>
      </c>
      <c r="BH810" s="21" t="s">
        <v>309</v>
      </c>
      <c r="BI810">
        <v>57.14</v>
      </c>
      <c r="BJ810" s="25" t="s">
        <v>281</v>
      </c>
      <c r="BK810" s="15"/>
      <c r="BL810" s="19"/>
      <c r="BM810" s="15"/>
      <c r="BN810" s="15"/>
      <c r="BO810" s="22"/>
      <c r="BP810" s="22"/>
      <c r="BQ810" t="s">
        <v>303</v>
      </c>
      <c r="BR810" s="16">
        <v>5</v>
      </c>
      <c r="BT810" s="16">
        <v>0</v>
      </c>
      <c r="BU810" s="65"/>
      <c r="BV810">
        <v>130</v>
      </c>
    </row>
    <row r="811" spans="1:74">
      <c r="A811" s="19" t="s">
        <v>269</v>
      </c>
      <c r="B811" s="19">
        <v>1</v>
      </c>
      <c r="C811" t="s">
        <v>261</v>
      </c>
      <c r="D811">
        <v>2</v>
      </c>
      <c r="E811" s="15"/>
      <c r="F811" t="s">
        <v>285</v>
      </c>
      <c r="G811" t="s">
        <v>312</v>
      </c>
      <c r="H811" t="s">
        <v>242</v>
      </c>
      <c r="I811" s="17">
        <f t="shared" si="105"/>
        <v>53.917659999999998</v>
      </c>
      <c r="J811" s="18">
        <f t="shared" si="106"/>
        <v>9.9448799999999995</v>
      </c>
      <c r="L811" s="73" t="s">
        <v>273</v>
      </c>
      <c r="M811">
        <v>1</v>
      </c>
      <c r="N811" s="19"/>
      <c r="O811" s="19"/>
      <c r="P811">
        <v>3</v>
      </c>
      <c r="Q811" s="21" t="s">
        <v>245</v>
      </c>
      <c r="R811" s="15">
        <v>144</v>
      </c>
      <c r="S811" s="22"/>
      <c r="T811" s="22"/>
      <c r="U811" s="76"/>
      <c r="V811">
        <v>1.3571764705882352</v>
      </c>
      <c r="W811" s="43" t="s">
        <v>212</v>
      </c>
      <c r="X811" s="72"/>
      <c r="Y811" s="16">
        <f t="shared" si="112"/>
        <v>3.3</v>
      </c>
      <c r="Z811" s="16">
        <f t="shared" si="107"/>
        <v>5.4</v>
      </c>
      <c r="AA811" s="16">
        <f t="shared" si="108"/>
        <v>91.3</v>
      </c>
      <c r="AB811" s="22">
        <f t="shared" si="109"/>
        <v>3.65</v>
      </c>
      <c r="AC811" s="15"/>
      <c r="AD811" s="22">
        <v>0.2280666666666667</v>
      </c>
      <c r="AE811" s="15"/>
      <c r="AF811" s="22">
        <f t="shared" si="110"/>
        <v>5.8</v>
      </c>
      <c r="AG811" s="22">
        <f t="shared" si="111"/>
        <v>1.4</v>
      </c>
      <c r="AH811" s="20"/>
      <c r="AI811" s="21"/>
      <c r="AJ811">
        <v>24.544178949999999</v>
      </c>
      <c r="AK811" s="22">
        <v>100</v>
      </c>
      <c r="AL811">
        <v>23.158000000000001</v>
      </c>
      <c r="AM811" s="22">
        <v>2</v>
      </c>
      <c r="AN811">
        <v>121.1472632</v>
      </c>
      <c r="AO811">
        <v>2.1291784210000002</v>
      </c>
      <c r="AP811" s="22">
        <v>2</v>
      </c>
      <c r="AQ811">
        <v>2</v>
      </c>
      <c r="AR811">
        <v>65.7149</v>
      </c>
      <c r="AS811" s="25" t="s">
        <v>249</v>
      </c>
      <c r="AU811" t="s">
        <v>270</v>
      </c>
      <c r="AV811" s="21"/>
      <c r="AW811" s="21"/>
      <c r="AX811" s="75"/>
      <c r="AZ811" s="16"/>
      <c r="BA811">
        <v>3.5</v>
      </c>
      <c r="BB811">
        <v>3.05</v>
      </c>
      <c r="BC811">
        <v>1.75</v>
      </c>
      <c r="BD811" s="22"/>
      <c r="BE811" s="22"/>
      <c r="BF811">
        <v>7.34</v>
      </c>
      <c r="BG811" s="77">
        <v>39634.541666666664</v>
      </c>
      <c r="BH811" s="21" t="s">
        <v>309</v>
      </c>
      <c r="BI811">
        <v>57.14</v>
      </c>
      <c r="BJ811" s="25" t="s">
        <v>281</v>
      </c>
      <c r="BK811" s="15"/>
      <c r="BL811" s="19"/>
      <c r="BM811" s="15"/>
      <c r="BN811" s="15"/>
      <c r="BO811" s="22"/>
      <c r="BP811" s="22"/>
      <c r="BQ811" t="s">
        <v>303</v>
      </c>
      <c r="BR811" s="16">
        <v>5</v>
      </c>
      <c r="BT811" s="16">
        <v>0</v>
      </c>
      <c r="BU811" s="65"/>
      <c r="BV811">
        <v>130</v>
      </c>
    </row>
    <row r="812" spans="1:74">
      <c r="A812" s="19" t="s">
        <v>269</v>
      </c>
      <c r="B812" s="19">
        <v>1</v>
      </c>
      <c r="C812" t="s">
        <v>261</v>
      </c>
      <c r="D812">
        <v>2</v>
      </c>
      <c r="E812" s="15"/>
      <c r="F812" t="s">
        <v>285</v>
      </c>
      <c r="G812" t="s">
        <v>312</v>
      </c>
      <c r="H812" t="s">
        <v>242</v>
      </c>
      <c r="I812" s="17">
        <f t="shared" si="105"/>
        <v>53.917659999999998</v>
      </c>
      <c r="J812" s="18">
        <f t="shared" si="106"/>
        <v>9.9448799999999995</v>
      </c>
      <c r="L812" s="73" t="s">
        <v>273</v>
      </c>
      <c r="M812">
        <v>2</v>
      </c>
      <c r="N812" s="19"/>
      <c r="O812" s="19"/>
      <c r="P812">
        <v>3.6</v>
      </c>
      <c r="Q812" s="21" t="s">
        <v>245</v>
      </c>
      <c r="R812" s="15">
        <v>144</v>
      </c>
      <c r="S812" s="22"/>
      <c r="T812" s="22"/>
      <c r="U812" s="76"/>
      <c r="V812">
        <v>0.23223529411764704</v>
      </c>
      <c r="W812" s="43" t="s">
        <v>212</v>
      </c>
      <c r="X812" s="72"/>
      <c r="Y812" s="16">
        <f t="shared" si="112"/>
        <v>3.3</v>
      </c>
      <c r="Z812" s="16">
        <f t="shared" si="107"/>
        <v>5.4</v>
      </c>
      <c r="AA812" s="16">
        <f t="shared" si="108"/>
        <v>91.3</v>
      </c>
      <c r="AB812" s="22">
        <f t="shared" si="109"/>
        <v>3.65</v>
      </c>
      <c r="AC812" s="15"/>
      <c r="AD812" s="22">
        <v>0.2280666666666667</v>
      </c>
      <c r="AE812" s="15"/>
      <c r="AF812" s="22">
        <f t="shared" si="110"/>
        <v>5.8</v>
      </c>
      <c r="AG812" s="22">
        <f t="shared" si="111"/>
        <v>1.4</v>
      </c>
      <c r="AH812" s="20"/>
      <c r="AI812" s="21"/>
      <c r="AJ812">
        <v>22.759112500000001</v>
      </c>
      <c r="AK812" s="22">
        <v>100</v>
      </c>
      <c r="AL812">
        <v>22.328579999999999</v>
      </c>
      <c r="AM812" s="22">
        <v>2</v>
      </c>
      <c r="AN812">
        <v>69.565815000000001</v>
      </c>
      <c r="AO812">
        <v>1.4044106350000001</v>
      </c>
      <c r="AP812" s="22">
        <v>2</v>
      </c>
      <c r="AQ812">
        <v>0.10000000000000009</v>
      </c>
      <c r="AR812">
        <v>78.355874999999997</v>
      </c>
      <c r="AS812" s="25" t="s">
        <v>249</v>
      </c>
      <c r="AU812" t="s">
        <v>270</v>
      </c>
      <c r="AV812" s="21"/>
      <c r="AW812" s="21"/>
      <c r="AX812" s="75"/>
      <c r="AZ812" s="16"/>
      <c r="BA812">
        <v>3.5</v>
      </c>
      <c r="BB812">
        <v>3.05</v>
      </c>
      <c r="BC812">
        <v>1.75</v>
      </c>
      <c r="BD812" s="22"/>
      <c r="BE812" s="22"/>
      <c r="BF812">
        <v>7.34</v>
      </c>
      <c r="BG812" s="77">
        <v>39634.541666666664</v>
      </c>
      <c r="BH812" s="21" t="s">
        <v>309</v>
      </c>
      <c r="BI812">
        <v>57.14</v>
      </c>
      <c r="BJ812" s="25" t="s">
        <v>281</v>
      </c>
      <c r="BK812" s="15"/>
      <c r="BL812" s="19"/>
      <c r="BM812" s="15"/>
      <c r="BN812" s="15"/>
      <c r="BO812" s="22"/>
      <c r="BP812" s="22"/>
      <c r="BQ812" t="s">
        <v>303</v>
      </c>
      <c r="BR812" s="16">
        <v>5</v>
      </c>
      <c r="BT812" s="16">
        <v>0</v>
      </c>
      <c r="BU812" s="65"/>
      <c r="BV812">
        <v>130</v>
      </c>
    </row>
    <row r="813" spans="1:74">
      <c r="A813" s="19" t="s">
        <v>269</v>
      </c>
      <c r="B813" s="19">
        <v>1</v>
      </c>
      <c r="C813" t="s">
        <v>261</v>
      </c>
      <c r="D813">
        <v>2</v>
      </c>
      <c r="E813" s="15"/>
      <c r="F813" t="s">
        <v>285</v>
      </c>
      <c r="G813" t="s">
        <v>312</v>
      </c>
      <c r="H813" t="s">
        <v>242</v>
      </c>
      <c r="I813" s="17">
        <f t="shared" si="105"/>
        <v>53.917659999999998</v>
      </c>
      <c r="J813" s="18">
        <f t="shared" si="106"/>
        <v>9.9448799999999995</v>
      </c>
      <c r="L813" s="73" t="s">
        <v>273</v>
      </c>
      <c r="M813">
        <v>3</v>
      </c>
      <c r="N813" s="19"/>
      <c r="O813" s="19"/>
      <c r="P813">
        <v>12.6</v>
      </c>
      <c r="Q813" s="21" t="s">
        <v>245</v>
      </c>
      <c r="R813" s="15">
        <v>144</v>
      </c>
      <c r="S813" s="22"/>
      <c r="T813" s="22"/>
      <c r="U813" s="76"/>
      <c r="V813">
        <v>0.12352941176470589</v>
      </c>
      <c r="W813" s="43" t="s">
        <v>212</v>
      </c>
      <c r="X813" s="72"/>
      <c r="Y813" s="16">
        <f t="shared" si="112"/>
        <v>3.3</v>
      </c>
      <c r="Z813" s="16">
        <f t="shared" si="107"/>
        <v>5.4</v>
      </c>
      <c r="AA813" s="16">
        <f t="shared" si="108"/>
        <v>91.3</v>
      </c>
      <c r="AB813" s="22">
        <f t="shared" si="109"/>
        <v>3.65</v>
      </c>
      <c r="AC813" s="15"/>
      <c r="AD813" s="22">
        <v>0.2280666666666667</v>
      </c>
      <c r="AE813" s="15"/>
      <c r="AF813" s="22">
        <f t="shared" si="110"/>
        <v>5.8</v>
      </c>
      <c r="AG813" s="22">
        <f t="shared" si="111"/>
        <v>1.4</v>
      </c>
      <c r="AH813" s="20"/>
      <c r="AI813" s="21"/>
      <c r="AJ813">
        <v>19.288400859999999</v>
      </c>
      <c r="AK813" s="22">
        <v>100</v>
      </c>
      <c r="AL813">
        <v>20.150669829999998</v>
      </c>
      <c r="AM813" s="22">
        <v>2</v>
      </c>
      <c r="AN813">
        <v>26.969877329999999</v>
      </c>
      <c r="AO813">
        <v>0.86014606400000004</v>
      </c>
      <c r="AP813" s="22">
        <v>2</v>
      </c>
      <c r="AQ813">
        <v>6.6</v>
      </c>
      <c r="AR813">
        <v>89.963378449999993</v>
      </c>
      <c r="AS813" s="25" t="s">
        <v>249</v>
      </c>
      <c r="AU813" t="s">
        <v>270</v>
      </c>
      <c r="AV813" s="21"/>
      <c r="AW813" s="21"/>
      <c r="AX813" s="75"/>
      <c r="AZ813" s="16"/>
      <c r="BA813">
        <v>3.5</v>
      </c>
      <c r="BB813">
        <v>3.05</v>
      </c>
      <c r="BC813">
        <v>1.75</v>
      </c>
      <c r="BD813" s="22"/>
      <c r="BE813" s="22"/>
      <c r="BF813">
        <v>7.34</v>
      </c>
      <c r="BG813" s="77">
        <v>39634.541666666664</v>
      </c>
      <c r="BH813" s="21" t="s">
        <v>309</v>
      </c>
      <c r="BI813">
        <v>57.14</v>
      </c>
      <c r="BJ813" s="25" t="s">
        <v>281</v>
      </c>
      <c r="BK813" s="15"/>
      <c r="BL813" s="19"/>
      <c r="BM813" s="15"/>
      <c r="BN813" s="15"/>
      <c r="BO813" s="22"/>
      <c r="BP813" s="22"/>
      <c r="BQ813" t="s">
        <v>303</v>
      </c>
      <c r="BR813" s="16">
        <v>5</v>
      </c>
      <c r="BT813" s="16">
        <v>0</v>
      </c>
      <c r="BU813" s="65"/>
      <c r="BV813">
        <v>130</v>
      </c>
    </row>
    <row r="814" spans="1:74">
      <c r="A814" s="19" t="s">
        <v>269</v>
      </c>
      <c r="B814" s="19">
        <v>1</v>
      </c>
      <c r="C814" t="s">
        <v>261</v>
      </c>
      <c r="D814">
        <v>2</v>
      </c>
      <c r="E814" s="15"/>
      <c r="F814" t="s">
        <v>285</v>
      </c>
      <c r="G814" t="s">
        <v>312</v>
      </c>
      <c r="H814" t="s">
        <v>242</v>
      </c>
      <c r="I814" s="17">
        <f t="shared" si="105"/>
        <v>53.917659999999998</v>
      </c>
      <c r="J814" s="18">
        <f t="shared" si="106"/>
        <v>9.9448799999999995</v>
      </c>
      <c r="L814" s="73" t="s">
        <v>273</v>
      </c>
      <c r="M814">
        <v>4</v>
      </c>
      <c r="N814" s="19"/>
      <c r="O814" s="19"/>
      <c r="P814">
        <v>5.3</v>
      </c>
      <c r="Q814" s="21" t="s">
        <v>245</v>
      </c>
      <c r="R814" s="15">
        <v>144</v>
      </c>
      <c r="S814" s="22"/>
      <c r="T814" s="22"/>
      <c r="U814" s="76"/>
      <c r="V814">
        <v>5.435294117647059E-2</v>
      </c>
      <c r="W814" s="43" t="s">
        <v>212</v>
      </c>
      <c r="X814" s="72"/>
      <c r="Y814" s="16">
        <f t="shared" si="112"/>
        <v>3.3</v>
      </c>
      <c r="Z814" s="16">
        <f t="shared" si="107"/>
        <v>5.4</v>
      </c>
      <c r="AA814" s="16">
        <f t="shared" si="108"/>
        <v>91.3</v>
      </c>
      <c r="AB814" s="22">
        <f t="shared" si="109"/>
        <v>3.65</v>
      </c>
      <c r="AC814" s="15"/>
      <c r="AD814" s="22">
        <v>0.2280666666666667</v>
      </c>
      <c r="AE814" s="15"/>
      <c r="AF814" s="22">
        <f t="shared" si="110"/>
        <v>5.8</v>
      </c>
      <c r="AG814" s="22">
        <f t="shared" si="111"/>
        <v>1.4</v>
      </c>
      <c r="AH814" s="20"/>
      <c r="AI814" s="21"/>
      <c r="AJ814">
        <v>18.518680410000002</v>
      </c>
      <c r="AK814" s="22">
        <v>100</v>
      </c>
      <c r="AL814">
        <v>19.54606081</v>
      </c>
      <c r="AM814" s="22">
        <v>2</v>
      </c>
      <c r="AN814">
        <v>32.98657412</v>
      </c>
      <c r="AO814">
        <v>0.95474625899999999</v>
      </c>
      <c r="AP814" s="22">
        <v>2</v>
      </c>
      <c r="AQ814">
        <v>0</v>
      </c>
      <c r="AR814">
        <v>91.741164190000006</v>
      </c>
      <c r="AS814" s="25" t="s">
        <v>249</v>
      </c>
      <c r="AU814" t="s">
        <v>270</v>
      </c>
      <c r="AV814" s="21"/>
      <c r="AW814" s="21"/>
      <c r="AX814" s="75"/>
      <c r="AZ814" s="16"/>
      <c r="BA814">
        <v>3.5</v>
      </c>
      <c r="BB814">
        <v>3.05</v>
      </c>
      <c r="BC814">
        <v>1.75</v>
      </c>
      <c r="BD814" s="22"/>
      <c r="BE814" s="22"/>
      <c r="BF814">
        <v>7.34</v>
      </c>
      <c r="BG814" s="77">
        <v>39634.541666666664</v>
      </c>
      <c r="BH814" s="21" t="s">
        <v>309</v>
      </c>
      <c r="BI814">
        <v>57.14</v>
      </c>
      <c r="BJ814" s="25" t="s">
        <v>281</v>
      </c>
      <c r="BK814" s="15"/>
      <c r="BL814" s="19"/>
      <c r="BM814" s="15"/>
      <c r="BN814" s="15"/>
      <c r="BO814" s="22"/>
      <c r="BP814" s="22"/>
      <c r="BQ814" t="s">
        <v>303</v>
      </c>
      <c r="BR814" s="16">
        <v>5</v>
      </c>
      <c r="BT814" s="16">
        <v>0</v>
      </c>
      <c r="BU814" s="65"/>
      <c r="BV814">
        <v>130</v>
      </c>
    </row>
    <row r="815" spans="1:74">
      <c r="A815" s="19" t="s">
        <v>269</v>
      </c>
      <c r="B815" s="19">
        <v>1</v>
      </c>
      <c r="C815" t="s">
        <v>261</v>
      </c>
      <c r="D815">
        <v>2</v>
      </c>
      <c r="E815" s="15"/>
      <c r="F815" t="s">
        <v>285</v>
      </c>
      <c r="G815" t="s">
        <v>312</v>
      </c>
      <c r="H815" t="s">
        <v>242</v>
      </c>
      <c r="I815" s="17">
        <f t="shared" si="105"/>
        <v>53.917659999999998</v>
      </c>
      <c r="J815" s="18">
        <f t="shared" si="106"/>
        <v>9.9448799999999995</v>
      </c>
      <c r="L815" s="73" t="s">
        <v>273</v>
      </c>
      <c r="M815">
        <v>5</v>
      </c>
      <c r="N815" s="19"/>
      <c r="O815" s="19"/>
      <c r="P815">
        <v>4.7</v>
      </c>
      <c r="Q815" s="21" t="s">
        <v>245</v>
      </c>
      <c r="R815" s="15">
        <v>144</v>
      </c>
      <c r="S815" s="22"/>
      <c r="T815" s="22"/>
      <c r="U815" s="76"/>
      <c r="V815">
        <v>2.8000000000000001E-2</v>
      </c>
      <c r="W815" s="43" t="s">
        <v>212</v>
      </c>
      <c r="X815" s="72"/>
      <c r="Y815" s="16">
        <f t="shared" si="112"/>
        <v>3.3</v>
      </c>
      <c r="Z815" s="16">
        <f t="shared" si="107"/>
        <v>5.4</v>
      </c>
      <c r="AA815" s="16">
        <f t="shared" si="108"/>
        <v>91.3</v>
      </c>
      <c r="AB815" s="22">
        <f t="shared" si="109"/>
        <v>3.65</v>
      </c>
      <c r="AC815" s="15"/>
      <c r="AD815" s="22">
        <v>0.2280666666666667</v>
      </c>
      <c r="AE815" s="15"/>
      <c r="AF815" s="22">
        <f t="shared" si="110"/>
        <v>5.8</v>
      </c>
      <c r="AG815" s="22">
        <f t="shared" si="111"/>
        <v>1.4</v>
      </c>
      <c r="AH815" s="20"/>
      <c r="AI815" s="21"/>
      <c r="AJ815">
        <v>17.971035799999999</v>
      </c>
      <c r="AK815" s="22">
        <v>100</v>
      </c>
      <c r="AL815">
        <v>19.103276699999999</v>
      </c>
      <c r="AM815" s="22">
        <v>2</v>
      </c>
      <c r="AN815">
        <v>29.678501189999999</v>
      </c>
      <c r="AO815">
        <v>0.98268164999999996</v>
      </c>
      <c r="AP815" s="22">
        <v>2</v>
      </c>
      <c r="AQ815">
        <v>11</v>
      </c>
      <c r="AR815">
        <v>92.758374430000003</v>
      </c>
      <c r="AS815" s="25" t="s">
        <v>249</v>
      </c>
      <c r="AU815" t="s">
        <v>270</v>
      </c>
      <c r="AV815" s="21"/>
      <c r="AW815" s="21"/>
      <c r="AX815" s="75"/>
      <c r="AZ815" s="16"/>
      <c r="BA815">
        <v>3.5</v>
      </c>
      <c r="BB815">
        <v>3.05</v>
      </c>
      <c r="BC815">
        <v>1.75</v>
      </c>
      <c r="BD815" s="22"/>
      <c r="BE815" s="22"/>
      <c r="BF815">
        <v>7.34</v>
      </c>
      <c r="BG815" s="77">
        <v>39634.541666666664</v>
      </c>
      <c r="BH815" s="21" t="s">
        <v>309</v>
      </c>
      <c r="BI815">
        <v>57.14</v>
      </c>
      <c r="BJ815" s="25" t="s">
        <v>281</v>
      </c>
      <c r="BK815" s="15"/>
      <c r="BL815" s="19"/>
      <c r="BM815" s="15"/>
      <c r="BN815" s="15"/>
      <c r="BO815" s="22"/>
      <c r="BP815" s="22"/>
      <c r="BQ815" t="s">
        <v>303</v>
      </c>
      <c r="BR815" s="16">
        <v>5</v>
      </c>
      <c r="BT815" s="16">
        <v>0</v>
      </c>
      <c r="BU815" s="65"/>
      <c r="BV815">
        <v>130</v>
      </c>
    </row>
    <row r="816" spans="1:74">
      <c r="A816" s="19" t="s">
        <v>269</v>
      </c>
      <c r="B816" s="19">
        <v>1</v>
      </c>
      <c r="C816" t="s">
        <v>261</v>
      </c>
      <c r="D816">
        <v>2</v>
      </c>
      <c r="E816" s="15"/>
      <c r="F816" t="s">
        <v>285</v>
      </c>
      <c r="G816" t="s">
        <v>312</v>
      </c>
      <c r="H816" t="s">
        <v>242</v>
      </c>
      <c r="I816" s="17">
        <f t="shared" si="105"/>
        <v>53.917659999999998</v>
      </c>
      <c r="J816" s="18">
        <f t="shared" si="106"/>
        <v>9.9448799999999995</v>
      </c>
      <c r="L816" s="73" t="s">
        <v>273</v>
      </c>
      <c r="M816">
        <v>6</v>
      </c>
      <c r="N816" s="19"/>
      <c r="O816" s="19"/>
      <c r="P816">
        <v>14.2</v>
      </c>
      <c r="Q816" s="21" t="s">
        <v>245</v>
      </c>
      <c r="R816" s="15">
        <v>144</v>
      </c>
      <c r="S816" s="22"/>
      <c r="T816" s="22"/>
      <c r="U816" s="76"/>
      <c r="V816">
        <v>4.1176470588235297E-3</v>
      </c>
      <c r="W816" s="43" t="s">
        <v>212</v>
      </c>
      <c r="X816" s="72"/>
      <c r="Y816" s="16">
        <f t="shared" si="112"/>
        <v>3.3</v>
      </c>
      <c r="Z816" s="16">
        <f t="shared" si="107"/>
        <v>5.4</v>
      </c>
      <c r="AA816" s="16">
        <f t="shared" si="108"/>
        <v>91.3</v>
      </c>
      <c r="AB816" s="22">
        <f t="shared" si="109"/>
        <v>3.65</v>
      </c>
      <c r="AC816" s="15"/>
      <c r="AD816" s="22">
        <v>0.2280666666666667</v>
      </c>
      <c r="AE816" s="15"/>
      <c r="AF816" s="22">
        <f t="shared" si="110"/>
        <v>5.8</v>
      </c>
      <c r="AG816" s="22">
        <f t="shared" si="111"/>
        <v>1.4</v>
      </c>
      <c r="AH816" s="20"/>
      <c r="AI816" s="21"/>
      <c r="AJ816">
        <v>16.94476513</v>
      </c>
      <c r="AK816" s="22">
        <v>100</v>
      </c>
      <c r="AL816">
        <v>17.98164521</v>
      </c>
      <c r="AM816" s="22">
        <v>2</v>
      </c>
      <c r="AN816">
        <v>32.944912410000001</v>
      </c>
      <c r="AO816">
        <v>0.92198687999999995</v>
      </c>
      <c r="AP816" s="22">
        <v>2</v>
      </c>
      <c r="AQ816">
        <v>0.69999999999999929</v>
      </c>
      <c r="AR816">
        <v>95.094441380000006</v>
      </c>
      <c r="AS816" s="25" t="s">
        <v>249</v>
      </c>
      <c r="AU816" t="s">
        <v>270</v>
      </c>
      <c r="AV816" s="21"/>
      <c r="AW816" s="21"/>
      <c r="AX816" s="75"/>
      <c r="AZ816" s="16"/>
      <c r="BA816">
        <v>3.5</v>
      </c>
      <c r="BB816">
        <v>3.05</v>
      </c>
      <c r="BC816">
        <v>1.75</v>
      </c>
      <c r="BD816" s="22"/>
      <c r="BE816" s="22"/>
      <c r="BF816">
        <v>7.34</v>
      </c>
      <c r="BG816" s="77">
        <v>39634.541666666664</v>
      </c>
      <c r="BH816" s="21" t="s">
        <v>309</v>
      </c>
      <c r="BI816">
        <v>57.14</v>
      </c>
      <c r="BJ816" s="25" t="s">
        <v>281</v>
      </c>
      <c r="BK816" s="15"/>
      <c r="BL816" s="19"/>
      <c r="BM816" s="15"/>
      <c r="BN816" s="15"/>
      <c r="BO816" s="22"/>
      <c r="BP816" s="22"/>
      <c r="BQ816" t="s">
        <v>303</v>
      </c>
      <c r="BR816" s="16">
        <v>5</v>
      </c>
      <c r="BT816" s="16">
        <v>0</v>
      </c>
      <c r="BU816" s="65"/>
      <c r="BV816">
        <v>130</v>
      </c>
    </row>
    <row r="817" spans="1:74">
      <c r="A817" s="19" t="s">
        <v>269</v>
      </c>
      <c r="B817" s="19">
        <v>1</v>
      </c>
      <c r="C817" t="s">
        <v>261</v>
      </c>
      <c r="D817">
        <v>2</v>
      </c>
      <c r="E817" s="15"/>
      <c r="F817" t="s">
        <v>285</v>
      </c>
      <c r="G817" t="s">
        <v>312</v>
      </c>
      <c r="H817" t="s">
        <v>242</v>
      </c>
      <c r="I817" s="17">
        <f t="shared" si="105"/>
        <v>53.917659999999998</v>
      </c>
      <c r="J817" s="18">
        <f t="shared" si="106"/>
        <v>9.9448799999999995</v>
      </c>
      <c r="L817" s="73" t="s">
        <v>273</v>
      </c>
      <c r="M817">
        <v>7</v>
      </c>
      <c r="N817" s="19"/>
      <c r="O817" s="19"/>
      <c r="P817">
        <v>4.7</v>
      </c>
      <c r="Q817" s="21" t="s">
        <v>245</v>
      </c>
      <c r="R817" s="15">
        <v>144</v>
      </c>
      <c r="S817" s="22"/>
      <c r="T817" s="22"/>
      <c r="U817" s="76"/>
      <c r="V817">
        <v>4.6117647058823534E-2</v>
      </c>
      <c r="W817" s="43" t="s">
        <v>212</v>
      </c>
      <c r="X817" s="72"/>
      <c r="Y817" s="16">
        <f t="shared" si="112"/>
        <v>3.3</v>
      </c>
      <c r="Z817" s="16">
        <f t="shared" si="107"/>
        <v>5.4</v>
      </c>
      <c r="AA817" s="16">
        <f t="shared" si="108"/>
        <v>91.3</v>
      </c>
      <c r="AB817" s="22">
        <f t="shared" si="109"/>
        <v>3.65</v>
      </c>
      <c r="AC817" s="15"/>
      <c r="AD817" s="22">
        <v>0.2280666666666667</v>
      </c>
      <c r="AE817" s="15"/>
      <c r="AF817" s="22">
        <f t="shared" si="110"/>
        <v>5.8</v>
      </c>
      <c r="AG817" s="22">
        <f t="shared" si="111"/>
        <v>1.4</v>
      </c>
      <c r="AH817" s="20"/>
      <c r="AI817" s="21"/>
      <c r="AJ817">
        <v>17.354907610000001</v>
      </c>
      <c r="AK817" s="22">
        <v>100</v>
      </c>
      <c r="AL817">
        <v>18.023444640000001</v>
      </c>
      <c r="AM817" s="22">
        <v>2</v>
      </c>
      <c r="AN817">
        <v>86.200619860000003</v>
      </c>
      <c r="AO817">
        <v>1.010716352</v>
      </c>
      <c r="AP817" s="22">
        <v>2</v>
      </c>
      <c r="AQ817">
        <v>0</v>
      </c>
      <c r="AR817">
        <v>92.863695160000006</v>
      </c>
      <c r="AS817" s="25" t="s">
        <v>249</v>
      </c>
      <c r="AU817" t="s">
        <v>270</v>
      </c>
      <c r="AV817" s="21"/>
      <c r="AW817" s="21"/>
      <c r="AX817" s="75"/>
      <c r="AZ817" s="16"/>
      <c r="BA817">
        <v>3.5</v>
      </c>
      <c r="BB817">
        <v>3.05</v>
      </c>
      <c r="BC817">
        <v>1.75</v>
      </c>
      <c r="BD817" s="22"/>
      <c r="BE817" s="22"/>
      <c r="BF817">
        <v>7.34</v>
      </c>
      <c r="BG817" s="77">
        <v>39634.541666666664</v>
      </c>
      <c r="BH817" s="21" t="s">
        <v>309</v>
      </c>
      <c r="BI817">
        <v>57.14</v>
      </c>
      <c r="BJ817" s="25" t="s">
        <v>281</v>
      </c>
      <c r="BK817" s="15"/>
      <c r="BL817" s="19"/>
      <c r="BM817" s="15"/>
      <c r="BN817" s="15"/>
      <c r="BO817" s="22"/>
      <c r="BP817" s="22"/>
      <c r="BQ817" t="s">
        <v>303</v>
      </c>
      <c r="BR817" s="16">
        <v>5</v>
      </c>
      <c r="BT817" s="16">
        <v>0</v>
      </c>
      <c r="BU817" s="65"/>
      <c r="BV817">
        <v>130</v>
      </c>
    </row>
    <row r="818" spans="1:74">
      <c r="A818" s="19" t="s">
        <v>269</v>
      </c>
      <c r="B818" s="19">
        <v>1</v>
      </c>
      <c r="C818" t="s">
        <v>261</v>
      </c>
      <c r="D818">
        <v>2</v>
      </c>
      <c r="E818" s="15"/>
      <c r="F818" t="s">
        <v>285</v>
      </c>
      <c r="G818" t="s">
        <v>312</v>
      </c>
      <c r="H818" t="s">
        <v>243</v>
      </c>
      <c r="I818" s="17">
        <f t="shared" si="105"/>
        <v>53.917659999999998</v>
      </c>
      <c r="J818" s="18">
        <f t="shared" si="106"/>
        <v>9.9448799999999995</v>
      </c>
      <c r="L818" s="73" t="s">
        <v>273</v>
      </c>
      <c r="M818">
        <v>1</v>
      </c>
      <c r="N818" s="19"/>
      <c r="O818" s="19"/>
      <c r="P818">
        <v>3.1</v>
      </c>
      <c r="Q818" s="21" t="s">
        <v>245</v>
      </c>
      <c r="R818" s="15">
        <v>144</v>
      </c>
      <c r="S818" s="22"/>
      <c r="T818" s="22"/>
      <c r="U818" s="76"/>
      <c r="V818">
        <v>1.660235294117647</v>
      </c>
      <c r="W818" s="43" t="s">
        <v>212</v>
      </c>
      <c r="X818" s="72"/>
      <c r="Y818" s="16">
        <f t="shared" si="112"/>
        <v>3.3</v>
      </c>
      <c r="Z818" s="16">
        <f t="shared" si="107"/>
        <v>5.4</v>
      </c>
      <c r="AA818" s="16">
        <f t="shared" si="108"/>
        <v>91.3</v>
      </c>
      <c r="AB818" s="22">
        <f t="shared" si="109"/>
        <v>3.65</v>
      </c>
      <c r="AC818" s="15"/>
      <c r="AD818" s="22">
        <v>0.2280666666666667</v>
      </c>
      <c r="AE818" s="15"/>
      <c r="AF818" s="22">
        <f t="shared" si="110"/>
        <v>5.8</v>
      </c>
      <c r="AG818" s="22">
        <f t="shared" si="111"/>
        <v>1.4</v>
      </c>
      <c r="AH818" s="20"/>
      <c r="AI818" s="21"/>
      <c r="AJ818">
        <v>24.076152629999999</v>
      </c>
      <c r="AK818" s="22">
        <v>100</v>
      </c>
      <c r="AL818">
        <v>23.083263160000001</v>
      </c>
      <c r="AM818" s="22">
        <v>2</v>
      </c>
      <c r="AN818">
        <v>102.50148419999999</v>
      </c>
      <c r="AO818">
        <v>2.112224737</v>
      </c>
      <c r="AP818" s="22">
        <v>2</v>
      </c>
      <c r="AQ818">
        <v>2</v>
      </c>
      <c r="AR818">
        <v>68.069610530000006</v>
      </c>
      <c r="AS818" s="25" t="s">
        <v>249</v>
      </c>
      <c r="AU818" t="s">
        <v>270</v>
      </c>
      <c r="AV818" s="21"/>
      <c r="AW818" s="21"/>
      <c r="AX818" s="75"/>
      <c r="AZ818" s="16"/>
      <c r="BA818">
        <v>3.5</v>
      </c>
      <c r="BB818">
        <v>3.05</v>
      </c>
      <c r="BC818">
        <v>1.75</v>
      </c>
      <c r="BD818" s="22"/>
      <c r="BE818" s="22"/>
      <c r="BF818">
        <v>7.34</v>
      </c>
      <c r="BG818" s="77">
        <v>39634.548611111109</v>
      </c>
      <c r="BH818" s="21" t="s">
        <v>309</v>
      </c>
      <c r="BI818">
        <v>57.14</v>
      </c>
      <c r="BJ818" s="25" t="s">
        <v>281</v>
      </c>
      <c r="BK818" s="15"/>
      <c r="BL818" s="19"/>
      <c r="BM818" s="15"/>
      <c r="BN818" s="15"/>
      <c r="BO818" s="22"/>
      <c r="BP818" s="22"/>
      <c r="BQ818" t="s">
        <v>303</v>
      </c>
      <c r="BR818" s="16">
        <v>5</v>
      </c>
      <c r="BT818" s="16">
        <v>0</v>
      </c>
      <c r="BU818" s="65"/>
      <c r="BV818">
        <v>130</v>
      </c>
    </row>
    <row r="819" spans="1:74">
      <c r="A819" s="19" t="s">
        <v>269</v>
      </c>
      <c r="B819" s="19">
        <v>1</v>
      </c>
      <c r="C819" t="s">
        <v>261</v>
      </c>
      <c r="D819">
        <v>2</v>
      </c>
      <c r="E819" s="15"/>
      <c r="F819" t="s">
        <v>285</v>
      </c>
      <c r="G819" t="s">
        <v>312</v>
      </c>
      <c r="H819" t="s">
        <v>243</v>
      </c>
      <c r="I819" s="17">
        <f t="shared" si="105"/>
        <v>53.917659999999998</v>
      </c>
      <c r="J819" s="18">
        <f t="shared" si="106"/>
        <v>9.9448799999999995</v>
      </c>
      <c r="L819" s="73" t="s">
        <v>273</v>
      </c>
      <c r="M819">
        <v>2</v>
      </c>
      <c r="N819" s="19"/>
      <c r="O819" s="19"/>
      <c r="P819">
        <v>3.5</v>
      </c>
      <c r="Q819" s="21" t="s">
        <v>245</v>
      </c>
      <c r="R819" s="15">
        <v>144</v>
      </c>
      <c r="S819" s="22"/>
      <c r="T819" s="22"/>
      <c r="U819" s="76"/>
      <c r="V819">
        <v>0.18447058823529414</v>
      </c>
      <c r="W819" s="43" t="s">
        <v>212</v>
      </c>
      <c r="X819" s="72"/>
      <c r="Y819" s="16">
        <f t="shared" si="112"/>
        <v>3.3</v>
      </c>
      <c r="Z819" s="16">
        <f t="shared" si="107"/>
        <v>5.4</v>
      </c>
      <c r="AA819" s="16">
        <f t="shared" si="108"/>
        <v>91.3</v>
      </c>
      <c r="AB819" s="22">
        <f t="shared" si="109"/>
        <v>3.65</v>
      </c>
      <c r="AC819" s="15"/>
      <c r="AD819" s="22">
        <v>0.2280666666666667</v>
      </c>
      <c r="AE819" s="15"/>
      <c r="AF819" s="22">
        <f t="shared" si="110"/>
        <v>5.8</v>
      </c>
      <c r="AG819" s="22">
        <f t="shared" si="111"/>
        <v>1.4</v>
      </c>
      <c r="AH819" s="20"/>
      <c r="AI819" s="21"/>
      <c r="AJ819">
        <v>22.468680490000001</v>
      </c>
      <c r="AK819" s="22">
        <v>100</v>
      </c>
      <c r="AL819">
        <v>22.22361463</v>
      </c>
      <c r="AM819" s="22">
        <v>2</v>
      </c>
      <c r="AN819">
        <v>58.118191879999998</v>
      </c>
      <c r="AO819">
        <v>1.3571741070000001</v>
      </c>
      <c r="AP819" s="22">
        <v>2</v>
      </c>
      <c r="AQ819">
        <v>0.10000000000000009</v>
      </c>
      <c r="AR819">
        <v>79.821417069999995</v>
      </c>
      <c r="AS819" s="25" t="s">
        <v>249</v>
      </c>
      <c r="AU819" t="s">
        <v>270</v>
      </c>
      <c r="AV819" s="21"/>
      <c r="AW819" s="21"/>
      <c r="AX819" s="75"/>
      <c r="AZ819" s="16"/>
      <c r="BA819">
        <v>3.5</v>
      </c>
      <c r="BB819">
        <v>3.05</v>
      </c>
      <c r="BC819">
        <v>1.75</v>
      </c>
      <c r="BD819" s="22"/>
      <c r="BE819" s="22"/>
      <c r="BF819">
        <v>7.34</v>
      </c>
      <c r="BG819" s="77">
        <v>39634.548611111109</v>
      </c>
      <c r="BH819" s="21" t="s">
        <v>309</v>
      </c>
      <c r="BI819">
        <v>57.14</v>
      </c>
      <c r="BJ819" s="25" t="s">
        <v>281</v>
      </c>
      <c r="BK819" s="15"/>
      <c r="BL819" s="19"/>
      <c r="BM819" s="15"/>
      <c r="BN819" s="15"/>
      <c r="BO819" s="22"/>
      <c r="BP819" s="22"/>
      <c r="BQ819" t="s">
        <v>303</v>
      </c>
      <c r="BR819" s="16">
        <v>5</v>
      </c>
      <c r="BT819" s="16">
        <v>0</v>
      </c>
      <c r="BU819" s="65"/>
      <c r="BV819">
        <v>130</v>
      </c>
    </row>
    <row r="820" spans="1:74">
      <c r="A820" s="19" t="s">
        <v>269</v>
      </c>
      <c r="B820" s="19">
        <v>1</v>
      </c>
      <c r="C820" t="s">
        <v>261</v>
      </c>
      <c r="D820">
        <v>2</v>
      </c>
      <c r="E820" s="15"/>
      <c r="F820" t="s">
        <v>285</v>
      </c>
      <c r="G820" t="s">
        <v>312</v>
      </c>
      <c r="H820" t="s">
        <v>243</v>
      </c>
      <c r="I820" s="17">
        <f t="shared" si="105"/>
        <v>53.917659999999998</v>
      </c>
      <c r="J820" s="18">
        <f t="shared" si="106"/>
        <v>9.9448799999999995</v>
      </c>
      <c r="L820" s="73" t="s">
        <v>273</v>
      </c>
      <c r="M820">
        <v>3</v>
      </c>
      <c r="N820" s="19"/>
      <c r="O820" s="19"/>
      <c r="P820">
        <v>12.6</v>
      </c>
      <c r="Q820" s="21" t="s">
        <v>245</v>
      </c>
      <c r="R820" s="15">
        <v>144</v>
      </c>
      <c r="S820" s="22"/>
      <c r="T820" s="22"/>
      <c r="U820" s="76"/>
      <c r="V820">
        <v>0.10294117647058823</v>
      </c>
      <c r="W820" s="43" t="s">
        <v>212</v>
      </c>
      <c r="X820" s="72"/>
      <c r="Y820" s="16">
        <f t="shared" si="112"/>
        <v>3.3</v>
      </c>
      <c r="Z820" s="16">
        <f t="shared" si="107"/>
        <v>5.4</v>
      </c>
      <c r="AA820" s="16">
        <f t="shared" si="108"/>
        <v>91.3</v>
      </c>
      <c r="AB820" s="22">
        <f t="shared" si="109"/>
        <v>3.65</v>
      </c>
      <c r="AC820" s="15"/>
      <c r="AD820" s="22">
        <v>0.2280666666666667</v>
      </c>
      <c r="AE820" s="15"/>
      <c r="AF820" s="22">
        <f t="shared" si="110"/>
        <v>5.8</v>
      </c>
      <c r="AG820" s="22">
        <f t="shared" si="111"/>
        <v>1.4</v>
      </c>
      <c r="AH820" s="20"/>
      <c r="AI820" s="21"/>
      <c r="AJ820">
        <v>19.164462929999999</v>
      </c>
      <c r="AK820" s="22">
        <v>100</v>
      </c>
      <c r="AL820">
        <v>20.09735259</v>
      </c>
      <c r="AM820" s="22">
        <v>2</v>
      </c>
      <c r="AN820">
        <v>23.796122159999999</v>
      </c>
      <c r="AO820">
        <v>0.85600132200000001</v>
      </c>
      <c r="AP820" s="22">
        <v>2</v>
      </c>
      <c r="AQ820">
        <v>6.6</v>
      </c>
      <c r="AR820">
        <v>90.448421550000006</v>
      </c>
      <c r="AS820" s="25" t="s">
        <v>249</v>
      </c>
      <c r="AU820" t="s">
        <v>270</v>
      </c>
      <c r="AV820" s="21"/>
      <c r="AW820" s="21"/>
      <c r="AX820" s="75"/>
      <c r="AZ820" s="16"/>
      <c r="BA820">
        <v>3.5</v>
      </c>
      <c r="BB820">
        <v>3.05</v>
      </c>
      <c r="BC820">
        <v>1.75</v>
      </c>
      <c r="BD820" s="22"/>
      <c r="BE820" s="22"/>
      <c r="BF820">
        <v>7.34</v>
      </c>
      <c r="BG820" s="77">
        <v>39634.548611111109</v>
      </c>
      <c r="BH820" s="21" t="s">
        <v>309</v>
      </c>
      <c r="BI820">
        <v>57.14</v>
      </c>
      <c r="BJ820" s="25" t="s">
        <v>281</v>
      </c>
      <c r="BK820" s="15"/>
      <c r="BL820" s="19"/>
      <c r="BM820" s="15"/>
      <c r="BN820" s="15"/>
      <c r="BO820" s="22"/>
      <c r="BP820" s="22"/>
      <c r="BQ820" t="s">
        <v>303</v>
      </c>
      <c r="BR820" s="16">
        <v>5</v>
      </c>
      <c r="BT820" s="16">
        <v>0</v>
      </c>
      <c r="BU820" s="65"/>
      <c r="BV820">
        <v>130</v>
      </c>
    </row>
    <row r="821" spans="1:74">
      <c r="A821" s="19" t="s">
        <v>269</v>
      </c>
      <c r="B821" s="19">
        <v>1</v>
      </c>
      <c r="C821" t="s">
        <v>261</v>
      </c>
      <c r="D821">
        <v>2</v>
      </c>
      <c r="E821" s="15"/>
      <c r="F821" t="s">
        <v>285</v>
      </c>
      <c r="G821" t="s">
        <v>312</v>
      </c>
      <c r="H821" t="s">
        <v>243</v>
      </c>
      <c r="I821" s="17">
        <f t="shared" si="105"/>
        <v>53.917659999999998</v>
      </c>
      <c r="J821" s="18">
        <f t="shared" si="106"/>
        <v>9.9448799999999995</v>
      </c>
      <c r="L821" s="73" t="s">
        <v>273</v>
      </c>
      <c r="M821">
        <v>4</v>
      </c>
      <c r="N821" s="19"/>
      <c r="O821" s="19"/>
      <c r="P821">
        <v>5.2</v>
      </c>
      <c r="Q821" s="21" t="s">
        <v>245</v>
      </c>
      <c r="R821" s="15">
        <v>144</v>
      </c>
      <c r="S821" s="22"/>
      <c r="T821" s="22"/>
      <c r="U821" s="76"/>
      <c r="V821">
        <v>8.6470588235294119E-2</v>
      </c>
      <c r="W821" s="43" t="s">
        <v>212</v>
      </c>
      <c r="X821" s="72"/>
      <c r="Y821" s="16">
        <f t="shared" si="112"/>
        <v>3.3</v>
      </c>
      <c r="Z821" s="16">
        <f t="shared" si="107"/>
        <v>5.4</v>
      </c>
      <c r="AA821" s="16">
        <f t="shared" si="108"/>
        <v>91.3</v>
      </c>
      <c r="AB821" s="22">
        <f t="shared" si="109"/>
        <v>3.65</v>
      </c>
      <c r="AC821" s="15"/>
      <c r="AD821" s="22">
        <v>0.2280666666666667</v>
      </c>
      <c r="AE821" s="15"/>
      <c r="AF821" s="22">
        <f t="shared" si="110"/>
        <v>5.8</v>
      </c>
      <c r="AG821" s="22">
        <f t="shared" si="111"/>
        <v>1.4</v>
      </c>
      <c r="AH821" s="20"/>
      <c r="AI821" s="21"/>
      <c r="AJ821">
        <v>18.425887840000001</v>
      </c>
      <c r="AK821" s="22">
        <v>100</v>
      </c>
      <c r="AL821">
        <v>19.502771620000001</v>
      </c>
      <c r="AM821" s="22">
        <v>2</v>
      </c>
      <c r="AN821">
        <v>30.42700048</v>
      </c>
      <c r="AO821">
        <v>0.94950301599999998</v>
      </c>
      <c r="AP821" s="22">
        <v>2</v>
      </c>
      <c r="AQ821">
        <v>0</v>
      </c>
      <c r="AR821">
        <v>92.104775680000003</v>
      </c>
      <c r="AS821" s="25" t="s">
        <v>249</v>
      </c>
      <c r="AU821" t="s">
        <v>270</v>
      </c>
      <c r="AV821" s="21"/>
      <c r="AW821" s="21"/>
      <c r="AX821" s="75"/>
      <c r="AZ821" s="16"/>
      <c r="BA821">
        <v>3.5</v>
      </c>
      <c r="BB821">
        <v>3.05</v>
      </c>
      <c r="BC821">
        <v>1.75</v>
      </c>
      <c r="BD821" s="22"/>
      <c r="BE821" s="22"/>
      <c r="BF821">
        <v>7.34</v>
      </c>
      <c r="BG821" s="77">
        <v>39634.548611111109</v>
      </c>
      <c r="BH821" s="21" t="s">
        <v>309</v>
      </c>
      <c r="BI821">
        <v>57.14</v>
      </c>
      <c r="BJ821" s="25" t="s">
        <v>281</v>
      </c>
      <c r="BK821" s="15"/>
      <c r="BL821" s="19"/>
      <c r="BM821" s="15"/>
      <c r="BN821" s="15"/>
      <c r="BO821" s="22"/>
      <c r="BP821" s="22"/>
      <c r="BQ821" t="s">
        <v>303</v>
      </c>
      <c r="BR821" s="16">
        <v>5</v>
      </c>
      <c r="BT821" s="16">
        <v>0</v>
      </c>
      <c r="BU821" s="65"/>
      <c r="BV821">
        <v>130</v>
      </c>
    </row>
    <row r="822" spans="1:74">
      <c r="A822" s="19" t="s">
        <v>269</v>
      </c>
      <c r="B822" s="19">
        <v>1</v>
      </c>
      <c r="C822" t="s">
        <v>261</v>
      </c>
      <c r="D822">
        <v>2</v>
      </c>
      <c r="E822" s="15"/>
      <c r="F822" t="s">
        <v>285</v>
      </c>
      <c r="G822" t="s">
        <v>312</v>
      </c>
      <c r="H822" t="s">
        <v>243</v>
      </c>
      <c r="I822" s="17">
        <f t="shared" si="105"/>
        <v>53.917659999999998</v>
      </c>
      <c r="J822" s="18">
        <f t="shared" si="106"/>
        <v>9.9448799999999995</v>
      </c>
      <c r="L822" s="73" t="s">
        <v>273</v>
      </c>
      <c r="M822">
        <v>5</v>
      </c>
      <c r="N822" s="19"/>
      <c r="O822" s="19"/>
      <c r="P822">
        <v>4.7</v>
      </c>
      <c r="Q822" s="21" t="s">
        <v>245</v>
      </c>
      <c r="R822" s="15">
        <v>144</v>
      </c>
      <c r="S822" s="22"/>
      <c r="T822" s="22"/>
      <c r="U822" s="76"/>
      <c r="V822">
        <v>3.0470588235294117E-2</v>
      </c>
      <c r="W822" s="43" t="s">
        <v>212</v>
      </c>
      <c r="X822" s="72"/>
      <c r="Y822" s="16">
        <f t="shared" si="112"/>
        <v>3.3</v>
      </c>
      <c r="Z822" s="16">
        <f t="shared" si="107"/>
        <v>5.4</v>
      </c>
      <c r="AA822" s="16">
        <f t="shared" si="108"/>
        <v>91.3</v>
      </c>
      <c r="AB822" s="22">
        <f t="shared" si="109"/>
        <v>3.65</v>
      </c>
      <c r="AC822" s="15"/>
      <c r="AD822" s="22">
        <v>0.2280666666666667</v>
      </c>
      <c r="AE822" s="15"/>
      <c r="AF822" s="22">
        <f t="shared" si="110"/>
        <v>5.8</v>
      </c>
      <c r="AG822" s="22">
        <f t="shared" si="111"/>
        <v>1.4</v>
      </c>
      <c r="AH822" s="20"/>
      <c r="AI822" s="21"/>
      <c r="AJ822">
        <v>17.885417610000001</v>
      </c>
      <c r="AK822" s="22">
        <v>100</v>
      </c>
      <c r="AL822">
        <v>19.060881819999999</v>
      </c>
      <c r="AM822" s="22">
        <v>2</v>
      </c>
      <c r="AN822">
        <v>27.442538689999999</v>
      </c>
      <c r="AO822">
        <v>0.97804670699999996</v>
      </c>
      <c r="AP822" s="22">
        <v>2</v>
      </c>
      <c r="AQ822">
        <v>11.2</v>
      </c>
      <c r="AR822">
        <v>93.083807949999994</v>
      </c>
      <c r="AS822" s="25" t="s">
        <v>249</v>
      </c>
      <c r="AU822" t="s">
        <v>270</v>
      </c>
      <c r="AV822" s="21"/>
      <c r="AW822" s="21"/>
      <c r="AX822" s="75"/>
      <c r="AZ822" s="16"/>
      <c r="BA822">
        <v>3.5</v>
      </c>
      <c r="BB822">
        <v>3.05</v>
      </c>
      <c r="BC822">
        <v>1.75</v>
      </c>
      <c r="BD822" s="22"/>
      <c r="BE822" s="22"/>
      <c r="BF822">
        <v>7.34</v>
      </c>
      <c r="BG822" s="77">
        <v>39634.548611111109</v>
      </c>
      <c r="BH822" s="21" t="s">
        <v>309</v>
      </c>
      <c r="BI822">
        <v>57.14</v>
      </c>
      <c r="BJ822" s="25" t="s">
        <v>281</v>
      </c>
      <c r="BK822" s="15"/>
      <c r="BL822" s="19"/>
      <c r="BM822" s="15"/>
      <c r="BN822" s="15"/>
      <c r="BO822" s="22"/>
      <c r="BP822" s="22"/>
      <c r="BQ822" t="s">
        <v>303</v>
      </c>
      <c r="BR822" s="16">
        <v>5</v>
      </c>
      <c r="BT822" s="16">
        <v>0</v>
      </c>
      <c r="BU822" s="65"/>
      <c r="BV822">
        <v>130</v>
      </c>
    </row>
    <row r="823" spans="1:74">
      <c r="A823" s="19" t="s">
        <v>269</v>
      </c>
      <c r="B823" s="19">
        <v>1</v>
      </c>
      <c r="C823" t="s">
        <v>261</v>
      </c>
      <c r="D823">
        <v>2</v>
      </c>
      <c r="E823" s="15"/>
      <c r="F823" t="s">
        <v>285</v>
      </c>
      <c r="G823" t="s">
        <v>312</v>
      </c>
      <c r="H823" t="s">
        <v>243</v>
      </c>
      <c r="I823" s="17">
        <f t="shared" si="105"/>
        <v>53.917659999999998</v>
      </c>
      <c r="J823" s="18">
        <f t="shared" si="106"/>
        <v>9.9448799999999995</v>
      </c>
      <c r="L823" s="73" t="s">
        <v>273</v>
      </c>
      <c r="M823">
        <v>6</v>
      </c>
      <c r="N823" s="19"/>
      <c r="O823" s="19"/>
      <c r="P823">
        <v>14.2</v>
      </c>
      <c r="Q823" s="21" t="s">
        <v>245</v>
      </c>
      <c r="R823" s="15">
        <v>144</v>
      </c>
      <c r="S823" s="22"/>
      <c r="T823" s="22"/>
      <c r="U823" s="76"/>
      <c r="V823">
        <v>5.7647058823529418E-3</v>
      </c>
      <c r="W823" s="43" t="s">
        <v>212</v>
      </c>
      <c r="X823" s="72"/>
      <c r="Y823" s="16">
        <f t="shared" si="112"/>
        <v>3.3</v>
      </c>
      <c r="Z823" s="16">
        <f t="shared" si="107"/>
        <v>5.4</v>
      </c>
      <c r="AA823" s="16">
        <f t="shared" si="108"/>
        <v>91.3</v>
      </c>
      <c r="AB823" s="22">
        <f t="shared" si="109"/>
        <v>3.65</v>
      </c>
      <c r="AC823" s="15"/>
      <c r="AD823" s="22">
        <v>0.2280666666666667</v>
      </c>
      <c r="AE823" s="15"/>
      <c r="AF823" s="22">
        <f t="shared" si="110"/>
        <v>5.8</v>
      </c>
      <c r="AG823" s="22">
        <f t="shared" si="111"/>
        <v>1.4</v>
      </c>
      <c r="AH823" s="20"/>
      <c r="AI823" s="21"/>
      <c r="AJ823">
        <v>16.900851339999999</v>
      </c>
      <c r="AK823" s="22">
        <v>100</v>
      </c>
      <c r="AL823">
        <v>17.952847129999999</v>
      </c>
      <c r="AM823" s="22">
        <v>2</v>
      </c>
      <c r="AN823">
        <v>33.158475629999998</v>
      </c>
      <c r="AO823">
        <v>0.92039094099999996</v>
      </c>
      <c r="AP823" s="22">
        <v>2</v>
      </c>
      <c r="AQ823">
        <v>0.5</v>
      </c>
      <c r="AR823">
        <v>95.272745209999997</v>
      </c>
      <c r="AS823" s="25" t="s">
        <v>249</v>
      </c>
      <c r="AU823" t="s">
        <v>270</v>
      </c>
      <c r="AV823" s="21"/>
      <c r="AW823" s="21"/>
      <c r="AX823" s="75"/>
      <c r="AZ823" s="16"/>
      <c r="BA823">
        <v>3.5</v>
      </c>
      <c r="BB823">
        <v>3.05</v>
      </c>
      <c r="BC823">
        <v>1.75</v>
      </c>
      <c r="BD823" s="22"/>
      <c r="BE823" s="22"/>
      <c r="BF823">
        <v>7.34</v>
      </c>
      <c r="BG823" s="77">
        <v>39634.548611111109</v>
      </c>
      <c r="BH823" s="21" t="s">
        <v>309</v>
      </c>
      <c r="BI823">
        <v>57.14</v>
      </c>
      <c r="BJ823" s="25" t="s">
        <v>281</v>
      </c>
      <c r="BK823" s="15"/>
      <c r="BL823" s="19"/>
      <c r="BM823" s="15"/>
      <c r="BN823" s="15"/>
      <c r="BO823" s="22"/>
      <c r="BP823" s="22"/>
      <c r="BQ823" t="s">
        <v>303</v>
      </c>
      <c r="BR823" s="16">
        <v>5</v>
      </c>
      <c r="BT823" s="16">
        <v>0</v>
      </c>
      <c r="BU823" s="65"/>
      <c r="BV823">
        <v>130</v>
      </c>
    </row>
    <row r="824" spans="1:74">
      <c r="A824" s="19" t="s">
        <v>269</v>
      </c>
      <c r="B824" s="19">
        <v>1</v>
      </c>
      <c r="C824" t="s">
        <v>261</v>
      </c>
      <c r="D824">
        <v>2</v>
      </c>
      <c r="E824" s="15"/>
      <c r="F824" t="s">
        <v>285</v>
      </c>
      <c r="G824" t="s">
        <v>312</v>
      </c>
      <c r="H824" t="s">
        <v>243</v>
      </c>
      <c r="I824" s="17">
        <f t="shared" si="105"/>
        <v>53.917659999999998</v>
      </c>
      <c r="J824" s="18">
        <f t="shared" si="106"/>
        <v>9.9448799999999995</v>
      </c>
      <c r="L824" s="73" t="s">
        <v>273</v>
      </c>
      <c r="M824">
        <v>7</v>
      </c>
      <c r="N824" s="19"/>
      <c r="O824" s="19"/>
      <c r="P824">
        <v>4.7</v>
      </c>
      <c r="Q824" s="21" t="s">
        <v>245</v>
      </c>
      <c r="R824" s="15">
        <v>144</v>
      </c>
      <c r="S824" s="22"/>
      <c r="T824" s="22"/>
      <c r="U824" s="76"/>
      <c r="V824">
        <v>4.3647058823529414E-2</v>
      </c>
      <c r="W824" s="43" t="s">
        <v>212</v>
      </c>
      <c r="X824" s="72"/>
      <c r="Y824" s="16">
        <f t="shared" si="112"/>
        <v>3.3</v>
      </c>
      <c r="Z824" s="16">
        <f t="shared" si="107"/>
        <v>5.4</v>
      </c>
      <c r="AA824" s="16">
        <f t="shared" si="108"/>
        <v>91.3</v>
      </c>
      <c r="AB824" s="22">
        <f t="shared" si="109"/>
        <v>3.65</v>
      </c>
      <c r="AC824" s="15"/>
      <c r="AD824" s="22">
        <v>0.2280666666666667</v>
      </c>
      <c r="AE824" s="15"/>
      <c r="AF824" s="22">
        <f t="shared" si="110"/>
        <v>5.8</v>
      </c>
      <c r="AG824" s="22">
        <f t="shared" si="111"/>
        <v>1.4</v>
      </c>
      <c r="AH824" s="20"/>
      <c r="AI824" s="21"/>
      <c r="AJ824">
        <v>17.33434256</v>
      </c>
      <c r="AK824" s="22">
        <v>100</v>
      </c>
      <c r="AL824">
        <v>18.014012109999999</v>
      </c>
      <c r="AM824" s="22">
        <v>2</v>
      </c>
      <c r="AN824">
        <v>85.901585260000004</v>
      </c>
      <c r="AO824">
        <v>1.0089995350000001</v>
      </c>
      <c r="AP824" s="22">
        <v>2</v>
      </c>
      <c r="AQ824">
        <v>0</v>
      </c>
      <c r="AR824">
        <v>92.913138750000002</v>
      </c>
      <c r="AS824" s="25" t="s">
        <v>249</v>
      </c>
      <c r="AU824" t="s">
        <v>270</v>
      </c>
      <c r="AV824" s="21"/>
      <c r="AW824" s="21"/>
      <c r="AX824" s="75"/>
      <c r="AZ824" s="16"/>
      <c r="BA824">
        <v>3.5</v>
      </c>
      <c r="BB824">
        <v>3.05</v>
      </c>
      <c r="BC824">
        <v>1.75</v>
      </c>
      <c r="BD824" s="22"/>
      <c r="BE824" s="22"/>
      <c r="BF824">
        <v>7.34</v>
      </c>
      <c r="BG824" s="77">
        <v>39634.548611111109</v>
      </c>
      <c r="BH824" s="21" t="s">
        <v>309</v>
      </c>
      <c r="BI824">
        <v>57.14</v>
      </c>
      <c r="BJ824" s="25" t="s">
        <v>281</v>
      </c>
      <c r="BK824" s="15"/>
      <c r="BL824" s="19"/>
      <c r="BM824" s="15"/>
      <c r="BN824" s="15"/>
      <c r="BO824" s="22"/>
      <c r="BP824" s="22"/>
      <c r="BQ824" t="s">
        <v>303</v>
      </c>
      <c r="BR824" s="16">
        <v>5</v>
      </c>
      <c r="BT824" s="16">
        <v>0</v>
      </c>
      <c r="BU824" s="65"/>
      <c r="BV824">
        <v>130</v>
      </c>
    </row>
    <row r="825" spans="1:74">
      <c r="A825" s="19" t="s">
        <v>269</v>
      </c>
      <c r="B825" s="19">
        <v>1</v>
      </c>
      <c r="C825" t="s">
        <v>261</v>
      </c>
      <c r="D825">
        <v>2</v>
      </c>
      <c r="E825" s="15"/>
      <c r="F825" t="s">
        <v>283</v>
      </c>
      <c r="G825" t="s">
        <v>313</v>
      </c>
      <c r="H825" t="s">
        <v>241</v>
      </c>
      <c r="I825" s="17">
        <f t="shared" si="105"/>
        <v>53.917659999999998</v>
      </c>
      <c r="J825" s="18">
        <f t="shared" si="106"/>
        <v>9.9448799999999995</v>
      </c>
      <c r="L825" s="73" t="s">
        <v>273</v>
      </c>
      <c r="M825">
        <v>1</v>
      </c>
      <c r="N825" s="19"/>
      <c r="O825" s="19"/>
      <c r="P825">
        <v>5.3</v>
      </c>
      <c r="Q825" s="21" t="s">
        <v>245</v>
      </c>
      <c r="R825" s="15">
        <v>144</v>
      </c>
      <c r="S825" s="22"/>
      <c r="T825" s="22"/>
      <c r="U825" s="76"/>
      <c r="V825">
        <v>0.68599999999999994</v>
      </c>
      <c r="W825" s="43" t="s">
        <v>212</v>
      </c>
      <c r="X825" s="72"/>
      <c r="Y825" s="16">
        <f t="shared" si="112"/>
        <v>3.3</v>
      </c>
      <c r="Z825" s="16">
        <f t="shared" si="107"/>
        <v>5.4</v>
      </c>
      <c r="AA825" s="16">
        <f t="shared" si="108"/>
        <v>91.3</v>
      </c>
      <c r="AB825" s="22">
        <f t="shared" si="109"/>
        <v>3.65</v>
      </c>
      <c r="AC825" s="15"/>
      <c r="AD825" s="22">
        <v>0.2280666666666667</v>
      </c>
      <c r="AE825" s="15"/>
      <c r="AF825" s="22">
        <f t="shared" si="110"/>
        <v>5.8</v>
      </c>
      <c r="AG825" s="22">
        <f t="shared" si="111"/>
        <v>1.4</v>
      </c>
      <c r="AH825" s="20"/>
      <c r="AI825" s="21"/>
      <c r="AJ825">
        <v>26.756172729999999</v>
      </c>
      <c r="AK825" s="22">
        <v>100</v>
      </c>
      <c r="AL825">
        <v>23.053148480000001</v>
      </c>
      <c r="AM825" s="22">
        <v>2</v>
      </c>
      <c r="AN825">
        <v>277.88403030000001</v>
      </c>
      <c r="AO825">
        <v>2.073268788</v>
      </c>
      <c r="AP825" s="22">
        <v>2</v>
      </c>
      <c r="AQ825">
        <v>2</v>
      </c>
      <c r="AR825">
        <v>54.774403030000002</v>
      </c>
      <c r="AS825" s="25" t="s">
        <v>249</v>
      </c>
      <c r="AU825" t="s">
        <v>277</v>
      </c>
      <c r="AV825" s="21"/>
      <c r="AW825" s="21"/>
      <c r="AX825" s="75" t="s">
        <v>276</v>
      </c>
      <c r="AZ825" s="16"/>
      <c r="BA825">
        <v>5.3</v>
      </c>
      <c r="BB825">
        <v>4.2</v>
      </c>
      <c r="BC825">
        <v>2.11</v>
      </c>
      <c r="BD825" s="22"/>
      <c r="BE825" s="22"/>
      <c r="BF825">
        <v>8.0399999999999991</v>
      </c>
      <c r="BG825" s="77">
        <v>39634.444444444445</v>
      </c>
      <c r="BH825" s="21" t="s">
        <v>309</v>
      </c>
      <c r="BI825">
        <v>17.39</v>
      </c>
      <c r="BJ825" s="25" t="s">
        <v>281</v>
      </c>
      <c r="BK825" s="15"/>
      <c r="BL825" s="19"/>
      <c r="BM825" s="15"/>
      <c r="BN825" s="15"/>
      <c r="BO825" s="22"/>
      <c r="BP825" s="22"/>
      <c r="BQ825" t="s">
        <v>303</v>
      </c>
      <c r="BR825" s="16">
        <v>5</v>
      </c>
      <c r="BT825" s="16">
        <v>0</v>
      </c>
      <c r="BU825" s="65"/>
      <c r="BV825">
        <v>125</v>
      </c>
    </row>
    <row r="826" spans="1:74">
      <c r="A826" s="19" t="s">
        <v>269</v>
      </c>
      <c r="B826" s="19">
        <v>1</v>
      </c>
      <c r="C826" t="s">
        <v>261</v>
      </c>
      <c r="D826">
        <v>2</v>
      </c>
      <c r="E826" s="15"/>
      <c r="F826" t="s">
        <v>283</v>
      </c>
      <c r="G826" t="s">
        <v>313</v>
      </c>
      <c r="H826" t="s">
        <v>241</v>
      </c>
      <c r="I826" s="17">
        <f t="shared" si="105"/>
        <v>53.917659999999998</v>
      </c>
      <c r="J826" s="18">
        <f t="shared" si="106"/>
        <v>9.9448799999999995</v>
      </c>
      <c r="L826" s="73" t="s">
        <v>273</v>
      </c>
      <c r="M826">
        <v>2</v>
      </c>
      <c r="N826" s="19"/>
      <c r="O826" s="19"/>
      <c r="P826">
        <v>3.6</v>
      </c>
      <c r="Q826" s="21" t="s">
        <v>245</v>
      </c>
      <c r="R826" s="15">
        <v>144</v>
      </c>
      <c r="S826" s="22"/>
      <c r="T826" s="22"/>
      <c r="U826" s="76"/>
      <c r="V826">
        <v>1.9764705882352941E-2</v>
      </c>
      <c r="W826" s="43" t="s">
        <v>212</v>
      </c>
      <c r="X826" s="72"/>
      <c r="Y826" s="16">
        <f t="shared" si="112"/>
        <v>3.3</v>
      </c>
      <c r="Z826" s="16">
        <f t="shared" si="107"/>
        <v>5.4</v>
      </c>
      <c r="AA826" s="16">
        <f t="shared" si="108"/>
        <v>91.3</v>
      </c>
      <c r="AB826" s="22">
        <f t="shared" si="109"/>
        <v>3.65</v>
      </c>
      <c r="AC826" s="15"/>
      <c r="AD826" s="22">
        <v>0.2280666666666667</v>
      </c>
      <c r="AE826" s="15"/>
      <c r="AF826" s="22">
        <f t="shared" si="110"/>
        <v>5.8</v>
      </c>
      <c r="AG826" s="22">
        <f t="shared" si="111"/>
        <v>1.4</v>
      </c>
      <c r="AH826" s="20"/>
      <c r="AI826" s="21"/>
      <c r="AJ826">
        <v>24.497105449999999</v>
      </c>
      <c r="AK826" s="22">
        <v>100</v>
      </c>
      <c r="AL826">
        <v>22.45107818</v>
      </c>
      <c r="AM826" s="22">
        <v>2</v>
      </c>
      <c r="AN826">
        <v>175.4801612</v>
      </c>
      <c r="AO826">
        <v>1.5450725160000001</v>
      </c>
      <c r="AP826" s="22">
        <v>2</v>
      </c>
      <c r="AQ826">
        <v>0.10000000000000009</v>
      </c>
      <c r="AR826">
        <v>68.794300000000007</v>
      </c>
      <c r="AS826" s="25" t="s">
        <v>249</v>
      </c>
      <c r="AU826" t="s">
        <v>277</v>
      </c>
      <c r="AV826" s="21"/>
      <c r="AW826" s="21"/>
      <c r="AX826" s="75" t="s">
        <v>276</v>
      </c>
      <c r="AZ826" s="16"/>
      <c r="BA826">
        <v>5.3</v>
      </c>
      <c r="BB826">
        <v>4.2</v>
      </c>
      <c r="BC826">
        <v>2.11</v>
      </c>
      <c r="BD826" s="22"/>
      <c r="BE826" s="22"/>
      <c r="BF826">
        <v>8.0399999999999991</v>
      </c>
      <c r="BG826" s="77">
        <v>39634.444444444445</v>
      </c>
      <c r="BH826" s="21" t="s">
        <v>309</v>
      </c>
      <c r="BI826">
        <v>17.39</v>
      </c>
      <c r="BJ826" s="25" t="s">
        <v>281</v>
      </c>
      <c r="BK826" s="15"/>
      <c r="BL826" s="19"/>
      <c r="BM826" s="15"/>
      <c r="BN826" s="15"/>
      <c r="BO826" s="22"/>
      <c r="BP826" s="22"/>
      <c r="BQ826" t="s">
        <v>303</v>
      </c>
      <c r="BR826" s="16">
        <v>5</v>
      </c>
      <c r="BT826" s="16">
        <v>0</v>
      </c>
      <c r="BU826" s="65"/>
      <c r="BV826">
        <v>125</v>
      </c>
    </row>
    <row r="827" spans="1:74">
      <c r="A827" s="19" t="s">
        <v>269</v>
      </c>
      <c r="B827" s="19">
        <v>1</v>
      </c>
      <c r="C827" t="s">
        <v>261</v>
      </c>
      <c r="D827">
        <v>2</v>
      </c>
      <c r="E827" s="15"/>
      <c r="F827" t="s">
        <v>283</v>
      </c>
      <c r="G827" t="s">
        <v>313</v>
      </c>
      <c r="H827" t="s">
        <v>241</v>
      </c>
      <c r="I827" s="17">
        <f t="shared" si="105"/>
        <v>53.917659999999998</v>
      </c>
      <c r="J827" s="18">
        <f t="shared" si="106"/>
        <v>9.9448799999999995</v>
      </c>
      <c r="L827" s="73" t="s">
        <v>273</v>
      </c>
      <c r="M827">
        <v>3</v>
      </c>
      <c r="N827" s="19"/>
      <c r="O827" s="19"/>
      <c r="P827">
        <v>12.6</v>
      </c>
      <c r="Q827" s="21" t="s">
        <v>245</v>
      </c>
      <c r="R827" s="15">
        <v>144</v>
      </c>
      <c r="S827" s="22"/>
      <c r="T827" s="22"/>
      <c r="U827" s="76"/>
      <c r="V827">
        <v>2.3058823529411767E-2</v>
      </c>
      <c r="W827" s="43" t="s">
        <v>212</v>
      </c>
      <c r="X827" s="72"/>
      <c r="Y827" s="16">
        <f t="shared" si="112"/>
        <v>3.3</v>
      </c>
      <c r="Z827" s="16">
        <f t="shared" si="107"/>
        <v>5.4</v>
      </c>
      <c r="AA827" s="16">
        <f t="shared" si="108"/>
        <v>91.3</v>
      </c>
      <c r="AB827" s="22">
        <f t="shared" si="109"/>
        <v>3.65</v>
      </c>
      <c r="AC827" s="15"/>
      <c r="AD827" s="22">
        <v>0.2280666666666667</v>
      </c>
      <c r="AE827" s="15"/>
      <c r="AF827" s="22">
        <f t="shared" si="110"/>
        <v>5.8</v>
      </c>
      <c r="AG827" s="22">
        <f t="shared" si="111"/>
        <v>1.4</v>
      </c>
      <c r="AH827" s="20"/>
      <c r="AI827" s="21"/>
      <c r="AJ827">
        <v>20.377467939999999</v>
      </c>
      <c r="AK827" s="22">
        <v>100</v>
      </c>
      <c r="AL827">
        <v>20.425807630000001</v>
      </c>
      <c r="AM827" s="22">
        <v>2</v>
      </c>
      <c r="AN827">
        <v>76.556589090000003</v>
      </c>
      <c r="AO827">
        <v>0.98691033100000003</v>
      </c>
      <c r="AP827" s="22">
        <v>2</v>
      </c>
      <c r="AQ827">
        <v>6.6</v>
      </c>
      <c r="AR827">
        <v>84.682870989999998</v>
      </c>
      <c r="AS827" s="25" t="s">
        <v>249</v>
      </c>
      <c r="AU827" t="s">
        <v>277</v>
      </c>
      <c r="AV827" s="21"/>
      <c r="AW827" s="21"/>
      <c r="AX827" s="75" t="s">
        <v>276</v>
      </c>
      <c r="AZ827" s="16"/>
      <c r="BA827">
        <v>5.3</v>
      </c>
      <c r="BB827">
        <v>4.2</v>
      </c>
      <c r="BC827">
        <v>2.11</v>
      </c>
      <c r="BD827" s="22"/>
      <c r="BE827" s="22"/>
      <c r="BF827">
        <v>8.0399999999999991</v>
      </c>
      <c r="BG827" s="77">
        <v>39634.444444444445</v>
      </c>
      <c r="BH827" s="21" t="s">
        <v>309</v>
      </c>
      <c r="BI827">
        <v>17.39</v>
      </c>
      <c r="BJ827" s="25" t="s">
        <v>281</v>
      </c>
      <c r="BK827" s="15"/>
      <c r="BL827" s="19"/>
      <c r="BM827" s="15"/>
      <c r="BN827" s="15"/>
      <c r="BO827" s="22"/>
      <c r="BP827" s="22"/>
      <c r="BQ827" t="s">
        <v>303</v>
      </c>
      <c r="BR827" s="16">
        <v>5</v>
      </c>
      <c r="BT827" s="16">
        <v>0</v>
      </c>
      <c r="BU827" s="65"/>
      <c r="BV827">
        <v>125</v>
      </c>
    </row>
    <row r="828" spans="1:74">
      <c r="A828" s="19" t="s">
        <v>269</v>
      </c>
      <c r="B828" s="19">
        <v>1</v>
      </c>
      <c r="C828" t="s">
        <v>261</v>
      </c>
      <c r="D828">
        <v>2</v>
      </c>
      <c r="E828" s="15"/>
      <c r="F828" t="s">
        <v>283</v>
      </c>
      <c r="G828" t="s">
        <v>313</v>
      </c>
      <c r="H828" t="s">
        <v>241</v>
      </c>
      <c r="I828" s="17">
        <f t="shared" si="105"/>
        <v>53.917659999999998</v>
      </c>
      <c r="J828" s="18">
        <f t="shared" si="106"/>
        <v>9.9448799999999995</v>
      </c>
      <c r="L828" s="73" t="s">
        <v>273</v>
      </c>
      <c r="M828">
        <v>4</v>
      </c>
      <c r="N828" s="19"/>
      <c r="O828" s="19"/>
      <c r="P828">
        <v>5.2</v>
      </c>
      <c r="Q828" s="21" t="s">
        <v>245</v>
      </c>
      <c r="R828" s="15">
        <v>144</v>
      </c>
      <c r="S828" s="22"/>
      <c r="T828" s="22"/>
      <c r="U828" s="76"/>
      <c r="V828">
        <v>7.4117647058823529E-3</v>
      </c>
      <c r="W828" s="43" t="s">
        <v>212</v>
      </c>
      <c r="X828" s="72"/>
      <c r="Y828" s="16">
        <f t="shared" si="112"/>
        <v>3.3</v>
      </c>
      <c r="Z828" s="16">
        <f t="shared" si="107"/>
        <v>5.4</v>
      </c>
      <c r="AA828" s="16">
        <f t="shared" si="108"/>
        <v>91.3</v>
      </c>
      <c r="AB828" s="22">
        <f t="shared" si="109"/>
        <v>3.65</v>
      </c>
      <c r="AC828" s="15"/>
      <c r="AD828" s="22">
        <v>0.2280666666666667</v>
      </c>
      <c r="AE828" s="15"/>
      <c r="AF828" s="22">
        <f t="shared" si="110"/>
        <v>5.8</v>
      </c>
      <c r="AG828" s="22">
        <f t="shared" si="111"/>
        <v>1.4</v>
      </c>
      <c r="AH828" s="20"/>
      <c r="AI828" s="21"/>
      <c r="AJ828">
        <v>19.48999383</v>
      </c>
      <c r="AK828" s="22">
        <v>100</v>
      </c>
      <c r="AL828">
        <v>19.836845060000002</v>
      </c>
      <c r="AM828" s="22">
        <v>2</v>
      </c>
      <c r="AN828">
        <v>72.533259079999993</v>
      </c>
      <c r="AO828">
        <v>1.044851397</v>
      </c>
      <c r="AP828" s="22">
        <v>2</v>
      </c>
      <c r="AQ828">
        <v>0</v>
      </c>
      <c r="AR828">
        <v>87.263361110000005</v>
      </c>
      <c r="AS828" s="25" t="s">
        <v>249</v>
      </c>
      <c r="AU828" t="s">
        <v>277</v>
      </c>
      <c r="AV828" s="21"/>
      <c r="AW828" s="21"/>
      <c r="AX828" s="75" t="s">
        <v>276</v>
      </c>
      <c r="AZ828" s="16"/>
      <c r="BA828">
        <v>5.3</v>
      </c>
      <c r="BB828">
        <v>4.2</v>
      </c>
      <c r="BC828">
        <v>2.11</v>
      </c>
      <c r="BD828" s="22"/>
      <c r="BE828" s="22"/>
      <c r="BF828">
        <v>8.0399999999999991</v>
      </c>
      <c r="BG828" s="77">
        <v>39634.444444444445</v>
      </c>
      <c r="BH828" s="21" t="s">
        <v>309</v>
      </c>
      <c r="BI828">
        <v>17.39</v>
      </c>
      <c r="BJ828" s="25" t="s">
        <v>281</v>
      </c>
      <c r="BK828" s="15"/>
      <c r="BL828" s="19"/>
      <c r="BM828" s="15"/>
      <c r="BN828" s="15"/>
      <c r="BO828" s="22"/>
      <c r="BP828" s="22"/>
      <c r="BQ828" t="s">
        <v>303</v>
      </c>
      <c r="BR828" s="16">
        <v>5</v>
      </c>
      <c r="BT828" s="16">
        <v>0</v>
      </c>
      <c r="BU828" s="65"/>
      <c r="BV828">
        <v>125</v>
      </c>
    </row>
    <row r="829" spans="1:74">
      <c r="A829" s="19" t="s">
        <v>269</v>
      </c>
      <c r="B829" s="19">
        <v>1</v>
      </c>
      <c r="C829" t="s">
        <v>261</v>
      </c>
      <c r="D829">
        <v>2</v>
      </c>
      <c r="E829" s="15"/>
      <c r="F829" t="s">
        <v>283</v>
      </c>
      <c r="G829" t="s">
        <v>313</v>
      </c>
      <c r="H829" t="s">
        <v>241</v>
      </c>
      <c r="I829" s="17">
        <f t="shared" si="105"/>
        <v>53.917659999999998</v>
      </c>
      <c r="J829" s="18">
        <f t="shared" si="106"/>
        <v>9.9448799999999995</v>
      </c>
      <c r="L829" s="73" t="s">
        <v>273</v>
      </c>
      <c r="M829">
        <v>5</v>
      </c>
      <c r="N829" s="19"/>
      <c r="O829" s="19"/>
      <c r="P829">
        <v>4.7</v>
      </c>
      <c r="Q829" s="21" t="s">
        <v>245</v>
      </c>
      <c r="R829" s="15">
        <v>144</v>
      </c>
      <c r="S829" s="22"/>
      <c r="T829" s="22"/>
      <c r="U829" s="76"/>
      <c r="V829">
        <v>0</v>
      </c>
      <c r="W829" s="43" t="s">
        <v>212</v>
      </c>
      <c r="X829" s="72"/>
      <c r="Y829" s="16">
        <f t="shared" si="112"/>
        <v>3.3</v>
      </c>
      <c r="Z829" s="16">
        <f t="shared" si="107"/>
        <v>5.4</v>
      </c>
      <c r="AA829" s="16">
        <f t="shared" si="108"/>
        <v>91.3</v>
      </c>
      <c r="AB829" s="22">
        <f t="shared" si="109"/>
        <v>3.65</v>
      </c>
      <c r="AC829" s="15"/>
      <c r="AD829" s="22">
        <v>0.2280666666666667</v>
      </c>
      <c r="AE829" s="15"/>
      <c r="AF829" s="22">
        <f t="shared" si="110"/>
        <v>5.8</v>
      </c>
      <c r="AG829" s="22">
        <f t="shared" si="111"/>
        <v>1.4</v>
      </c>
      <c r="AH829" s="20"/>
      <c r="AI829" s="21"/>
      <c r="AJ829">
        <v>18.83956105</v>
      </c>
      <c r="AK829" s="22">
        <v>100</v>
      </c>
      <c r="AL829">
        <v>19.383834740000001</v>
      </c>
      <c r="AM829" s="22">
        <v>2</v>
      </c>
      <c r="AN829">
        <v>63.641006369999999</v>
      </c>
      <c r="AO829">
        <v>1.0574497389999999</v>
      </c>
      <c r="AP829" s="22">
        <v>2</v>
      </c>
      <c r="AQ829">
        <v>11</v>
      </c>
      <c r="AR829">
        <v>88.86550579</v>
      </c>
      <c r="AS829" s="25" t="s">
        <v>249</v>
      </c>
      <c r="AU829" t="s">
        <v>277</v>
      </c>
      <c r="AV829" s="21"/>
      <c r="AW829" s="21"/>
      <c r="AX829" s="75" t="s">
        <v>276</v>
      </c>
      <c r="AZ829" s="16"/>
      <c r="BA829">
        <v>5.3</v>
      </c>
      <c r="BB829">
        <v>4.2</v>
      </c>
      <c r="BC829">
        <v>2.11</v>
      </c>
      <c r="BD829" s="22"/>
      <c r="BE829" s="22"/>
      <c r="BF829">
        <v>8.0399999999999991</v>
      </c>
      <c r="BG829" s="77">
        <v>39634.444444444445</v>
      </c>
      <c r="BH829" s="21" t="s">
        <v>309</v>
      </c>
      <c r="BI829">
        <v>17.39</v>
      </c>
      <c r="BJ829" s="25" t="s">
        <v>281</v>
      </c>
      <c r="BK829" s="15"/>
      <c r="BL829" s="19"/>
      <c r="BM829" s="15"/>
      <c r="BN829" s="15"/>
      <c r="BO829" s="22"/>
      <c r="BP829" s="22"/>
      <c r="BQ829" t="s">
        <v>303</v>
      </c>
      <c r="BR829" s="16">
        <v>5</v>
      </c>
      <c r="BT829" s="16">
        <v>0</v>
      </c>
      <c r="BU829" s="65"/>
      <c r="BV829">
        <v>125</v>
      </c>
    </row>
    <row r="830" spans="1:74">
      <c r="A830" s="19" t="s">
        <v>269</v>
      </c>
      <c r="B830" s="19">
        <v>1</v>
      </c>
      <c r="C830" t="s">
        <v>261</v>
      </c>
      <c r="D830">
        <v>2</v>
      </c>
      <c r="E830" s="15"/>
      <c r="F830" t="s">
        <v>283</v>
      </c>
      <c r="G830" t="s">
        <v>313</v>
      </c>
      <c r="H830" t="s">
        <v>241</v>
      </c>
      <c r="I830" s="17">
        <f t="shared" si="105"/>
        <v>53.917659999999998</v>
      </c>
      <c r="J830" s="18">
        <f t="shared" si="106"/>
        <v>9.9448799999999995</v>
      </c>
      <c r="L830" s="73" t="s">
        <v>273</v>
      </c>
      <c r="M830">
        <v>6</v>
      </c>
      <c r="N830" s="19"/>
      <c r="O830" s="19"/>
      <c r="P830">
        <v>14.2</v>
      </c>
      <c r="Q830" s="21" t="s">
        <v>245</v>
      </c>
      <c r="R830" s="15">
        <v>144</v>
      </c>
      <c r="S830" s="22"/>
      <c r="T830" s="22"/>
      <c r="U830" s="76"/>
      <c r="V830">
        <v>0</v>
      </c>
      <c r="W830" s="43" t="s">
        <v>212</v>
      </c>
      <c r="X830" s="72"/>
      <c r="Y830" s="16">
        <f t="shared" si="112"/>
        <v>3.3</v>
      </c>
      <c r="Z830" s="16">
        <f t="shared" si="107"/>
        <v>5.4</v>
      </c>
      <c r="AA830" s="16">
        <f t="shared" si="108"/>
        <v>91.3</v>
      </c>
      <c r="AB830" s="22">
        <f t="shared" si="109"/>
        <v>3.65</v>
      </c>
      <c r="AC830" s="15"/>
      <c r="AD830" s="22">
        <v>0.2280666666666667</v>
      </c>
      <c r="AE830" s="15"/>
      <c r="AF830" s="22">
        <f t="shared" si="110"/>
        <v>5.8</v>
      </c>
      <c r="AG830" s="22">
        <f t="shared" si="111"/>
        <v>1.4</v>
      </c>
      <c r="AH830" s="20"/>
      <c r="AI830" s="21"/>
      <c r="AJ830">
        <v>17.597083640000001</v>
      </c>
      <c r="AK830" s="22">
        <v>100</v>
      </c>
      <c r="AL830">
        <v>18.232586550000001</v>
      </c>
      <c r="AM830" s="22">
        <v>2</v>
      </c>
      <c r="AN830">
        <v>56.243625960000003</v>
      </c>
      <c r="AO830">
        <v>0.97673474800000004</v>
      </c>
      <c r="AP830" s="22">
        <v>2</v>
      </c>
      <c r="AQ830">
        <v>0.69999999999999929</v>
      </c>
      <c r="AR830">
        <v>92.285895999999994</v>
      </c>
      <c r="AS830" s="25" t="s">
        <v>249</v>
      </c>
      <c r="AU830" t="s">
        <v>277</v>
      </c>
      <c r="AV830" s="21"/>
      <c r="AW830" s="21"/>
      <c r="AX830" s="75" t="s">
        <v>276</v>
      </c>
      <c r="AZ830" s="16"/>
      <c r="BA830">
        <v>5.3</v>
      </c>
      <c r="BB830">
        <v>4.2</v>
      </c>
      <c r="BC830">
        <v>2.11</v>
      </c>
      <c r="BD830" s="22"/>
      <c r="BE830" s="22"/>
      <c r="BF830">
        <v>8.0399999999999991</v>
      </c>
      <c r="BG830" s="77">
        <v>39634.444444444445</v>
      </c>
      <c r="BH830" s="21" t="s">
        <v>309</v>
      </c>
      <c r="BI830">
        <v>17.39</v>
      </c>
      <c r="BJ830" s="25" t="s">
        <v>281</v>
      </c>
      <c r="BK830" s="15"/>
      <c r="BL830" s="19"/>
      <c r="BM830" s="15"/>
      <c r="BN830" s="15"/>
      <c r="BO830" s="22"/>
      <c r="BP830" s="22"/>
      <c r="BQ830" t="s">
        <v>303</v>
      </c>
      <c r="BR830" s="16">
        <v>5</v>
      </c>
      <c r="BT830" s="16">
        <v>0</v>
      </c>
      <c r="BU830" s="65"/>
      <c r="BV830">
        <v>125</v>
      </c>
    </row>
    <row r="831" spans="1:74">
      <c r="A831" s="19" t="s">
        <v>269</v>
      </c>
      <c r="B831" s="19">
        <v>1</v>
      </c>
      <c r="C831" t="s">
        <v>261</v>
      </c>
      <c r="D831">
        <v>2</v>
      </c>
      <c r="E831" s="15"/>
      <c r="F831" t="s">
        <v>283</v>
      </c>
      <c r="G831" t="s">
        <v>313</v>
      </c>
      <c r="H831" t="s">
        <v>241</v>
      </c>
      <c r="I831" s="17">
        <f t="shared" si="105"/>
        <v>53.917659999999998</v>
      </c>
      <c r="J831" s="18">
        <f t="shared" si="106"/>
        <v>9.9448799999999995</v>
      </c>
      <c r="L831" s="73" t="s">
        <v>273</v>
      </c>
      <c r="M831">
        <v>7</v>
      </c>
      <c r="N831" s="19"/>
      <c r="O831" s="19"/>
      <c r="P831">
        <v>4.7</v>
      </c>
      <c r="Q831" s="21" t="s">
        <v>245</v>
      </c>
      <c r="R831" s="15">
        <v>144</v>
      </c>
      <c r="S831" s="22"/>
      <c r="T831" s="22"/>
      <c r="U831" s="76"/>
      <c r="V831">
        <v>3.0470588235294117E-2</v>
      </c>
      <c r="W831" s="43" t="s">
        <v>212</v>
      </c>
      <c r="X831" s="72"/>
      <c r="Y831" s="16">
        <f t="shared" si="112"/>
        <v>3.3</v>
      </c>
      <c r="Z831" s="16">
        <f t="shared" si="107"/>
        <v>5.4</v>
      </c>
      <c r="AA831" s="16">
        <f t="shared" si="108"/>
        <v>91.3</v>
      </c>
      <c r="AB831" s="22">
        <f t="shared" si="109"/>
        <v>3.65</v>
      </c>
      <c r="AC831" s="15"/>
      <c r="AD831" s="22">
        <v>0.2280666666666667</v>
      </c>
      <c r="AE831" s="15"/>
      <c r="AF831" s="22">
        <f t="shared" si="110"/>
        <v>5.8</v>
      </c>
      <c r="AG831" s="22">
        <f t="shared" si="111"/>
        <v>1.4</v>
      </c>
      <c r="AH831" s="20"/>
      <c r="AI831" s="21"/>
      <c r="AJ831">
        <v>17.927995379999999</v>
      </c>
      <c r="AK831" s="22">
        <v>100</v>
      </c>
      <c r="AL831">
        <v>18.249265350000002</v>
      </c>
      <c r="AM831" s="22">
        <v>2</v>
      </c>
      <c r="AN831">
        <v>104.8856572</v>
      </c>
      <c r="AO831">
        <v>1.0563052989999999</v>
      </c>
      <c r="AP831" s="22">
        <v>2</v>
      </c>
      <c r="AQ831">
        <v>0</v>
      </c>
      <c r="AR831">
        <v>90.417756109999999</v>
      </c>
      <c r="AS831" s="25" t="s">
        <v>249</v>
      </c>
      <c r="AU831" t="s">
        <v>277</v>
      </c>
      <c r="AV831" s="21"/>
      <c r="AW831" s="21"/>
      <c r="AX831" s="75" t="s">
        <v>276</v>
      </c>
      <c r="AZ831" s="16"/>
      <c r="BA831">
        <v>5.3</v>
      </c>
      <c r="BB831">
        <v>4.2</v>
      </c>
      <c r="BC831">
        <v>2.11</v>
      </c>
      <c r="BD831" s="22"/>
      <c r="BE831" s="22"/>
      <c r="BF831">
        <v>8.0399999999999991</v>
      </c>
      <c r="BG831" s="77">
        <v>39634.444444444445</v>
      </c>
      <c r="BH831" s="21" t="s">
        <v>309</v>
      </c>
      <c r="BI831">
        <v>17.39</v>
      </c>
      <c r="BJ831" s="25" t="s">
        <v>281</v>
      </c>
      <c r="BK831" s="15"/>
      <c r="BL831" s="19"/>
      <c r="BM831" s="15"/>
      <c r="BN831" s="15"/>
      <c r="BO831" s="22"/>
      <c r="BP831" s="22"/>
      <c r="BQ831" t="s">
        <v>303</v>
      </c>
      <c r="BR831" s="16">
        <v>5</v>
      </c>
      <c r="BT831" s="16">
        <v>0</v>
      </c>
      <c r="BU831" s="65"/>
      <c r="BV831">
        <v>125</v>
      </c>
    </row>
    <row r="832" spans="1:74">
      <c r="A832" s="19" t="s">
        <v>269</v>
      </c>
      <c r="B832" s="19">
        <v>1</v>
      </c>
      <c r="C832" t="s">
        <v>261</v>
      </c>
      <c r="D832">
        <v>2</v>
      </c>
      <c r="E832" s="15"/>
      <c r="F832" t="s">
        <v>283</v>
      </c>
      <c r="G832" t="s">
        <v>313</v>
      </c>
      <c r="H832" t="s">
        <v>242</v>
      </c>
      <c r="I832" s="17">
        <f t="shared" si="105"/>
        <v>53.917659999999998</v>
      </c>
      <c r="J832" s="18">
        <f t="shared" si="106"/>
        <v>9.9448799999999995</v>
      </c>
      <c r="L832" s="73" t="s">
        <v>273</v>
      </c>
      <c r="M832">
        <v>1</v>
      </c>
      <c r="N832" s="19"/>
      <c r="O832" s="19"/>
      <c r="P832">
        <v>5.3</v>
      </c>
      <c r="Q832" s="21" t="s">
        <v>245</v>
      </c>
      <c r="R832" s="15">
        <v>144</v>
      </c>
      <c r="S832" s="22"/>
      <c r="T832" s="22"/>
      <c r="U832" s="76"/>
      <c r="V832">
        <v>0.96435294117647075</v>
      </c>
      <c r="W832" s="43" t="s">
        <v>212</v>
      </c>
      <c r="X832" s="72"/>
      <c r="Y832" s="16">
        <f t="shared" si="112"/>
        <v>3.3</v>
      </c>
      <c r="Z832" s="16">
        <f t="shared" si="107"/>
        <v>5.4</v>
      </c>
      <c r="AA832" s="16">
        <f t="shared" si="108"/>
        <v>91.3</v>
      </c>
      <c r="AB832" s="22">
        <f t="shared" si="109"/>
        <v>3.65</v>
      </c>
      <c r="AC832" s="15"/>
      <c r="AD832" s="22">
        <v>0.2280666666666667</v>
      </c>
      <c r="AE832" s="15"/>
      <c r="AF832" s="22">
        <f t="shared" si="110"/>
        <v>5.8</v>
      </c>
      <c r="AG832" s="22">
        <f t="shared" si="111"/>
        <v>1.4</v>
      </c>
      <c r="AH832" s="20"/>
      <c r="AI832" s="21"/>
      <c r="AJ832">
        <v>26.501469700000001</v>
      </c>
      <c r="AK832" s="22">
        <v>100</v>
      </c>
      <c r="AL832">
        <v>23.063624239999999</v>
      </c>
      <c r="AM832" s="22">
        <v>2</v>
      </c>
      <c r="AN832">
        <v>266.29597580000001</v>
      </c>
      <c r="AO832">
        <v>2.048662727</v>
      </c>
      <c r="AP832" s="22">
        <v>2</v>
      </c>
      <c r="AQ832">
        <v>2</v>
      </c>
      <c r="AR832">
        <v>56.19047879</v>
      </c>
      <c r="AS832" s="25" t="s">
        <v>249</v>
      </c>
      <c r="AU832" t="s">
        <v>277</v>
      </c>
      <c r="AV832" s="21"/>
      <c r="AW832" s="21"/>
      <c r="AX832" s="75" t="s">
        <v>276</v>
      </c>
      <c r="AZ832" s="16"/>
      <c r="BA832">
        <v>5.3</v>
      </c>
      <c r="BB832">
        <v>4.2</v>
      </c>
      <c r="BC832">
        <v>2.11</v>
      </c>
      <c r="BD832" s="22"/>
      <c r="BE832" s="22"/>
      <c r="BF832">
        <v>8.0399999999999991</v>
      </c>
      <c r="BG832" s="77">
        <v>39634.451388888891</v>
      </c>
      <c r="BH832" s="21" t="s">
        <v>309</v>
      </c>
      <c r="BI832">
        <v>17.39</v>
      </c>
      <c r="BJ832" s="25" t="s">
        <v>281</v>
      </c>
      <c r="BK832" s="15"/>
      <c r="BL832" s="19"/>
      <c r="BM832" s="15"/>
      <c r="BN832" s="15"/>
      <c r="BO832" s="22"/>
      <c r="BP832" s="22"/>
      <c r="BQ832" t="s">
        <v>303</v>
      </c>
      <c r="BR832" s="16">
        <v>5</v>
      </c>
      <c r="BT832" s="16">
        <v>0</v>
      </c>
      <c r="BU832" s="65"/>
      <c r="BV832">
        <v>125</v>
      </c>
    </row>
    <row r="833" spans="1:74">
      <c r="A833" s="19" t="s">
        <v>269</v>
      </c>
      <c r="B833" s="19">
        <v>1</v>
      </c>
      <c r="C833" t="s">
        <v>261</v>
      </c>
      <c r="D833">
        <v>2</v>
      </c>
      <c r="E833" s="15"/>
      <c r="F833" t="s">
        <v>283</v>
      </c>
      <c r="G833" t="s">
        <v>313</v>
      </c>
      <c r="H833" t="s">
        <v>242</v>
      </c>
      <c r="I833" s="17">
        <f t="shared" si="105"/>
        <v>53.917659999999998</v>
      </c>
      <c r="J833" s="18">
        <f t="shared" si="106"/>
        <v>9.9448799999999995</v>
      </c>
      <c r="L833" s="73" t="s">
        <v>273</v>
      </c>
      <c r="M833">
        <v>2</v>
      </c>
      <c r="N833" s="19"/>
      <c r="O833" s="19"/>
      <c r="P833">
        <v>3.6</v>
      </c>
      <c r="Q833" s="21" t="s">
        <v>245</v>
      </c>
      <c r="R833" s="15">
        <v>144</v>
      </c>
      <c r="S833" s="22"/>
      <c r="T833" s="22"/>
      <c r="U833" s="76"/>
      <c r="V833">
        <v>0.13011764705882353</v>
      </c>
      <c r="W833" s="43" t="s">
        <v>212</v>
      </c>
      <c r="X833" s="72"/>
      <c r="Y833" s="16">
        <f t="shared" si="112"/>
        <v>3.3</v>
      </c>
      <c r="Z833" s="16">
        <f t="shared" si="107"/>
        <v>5.4</v>
      </c>
      <c r="AA833" s="16">
        <f t="shared" si="108"/>
        <v>91.3</v>
      </c>
      <c r="AB833" s="22">
        <f t="shared" si="109"/>
        <v>3.65</v>
      </c>
      <c r="AC833" s="15"/>
      <c r="AD833" s="22">
        <v>0.2280666666666667</v>
      </c>
      <c r="AE833" s="15"/>
      <c r="AF833" s="22">
        <f t="shared" si="110"/>
        <v>5.8</v>
      </c>
      <c r="AG833" s="22">
        <f t="shared" si="111"/>
        <v>1.4</v>
      </c>
      <c r="AH833" s="20"/>
      <c r="AI833" s="21"/>
      <c r="AJ833">
        <v>24.408737039999998</v>
      </c>
      <c r="AK833" s="22">
        <v>100</v>
      </c>
      <c r="AL833">
        <v>22.45998148</v>
      </c>
      <c r="AM833" s="22">
        <v>2</v>
      </c>
      <c r="AN833">
        <v>170.7978679</v>
      </c>
      <c r="AO833">
        <v>1.5271016369999999</v>
      </c>
      <c r="AP833" s="22">
        <v>2</v>
      </c>
      <c r="AQ833">
        <v>0.10000000000000009</v>
      </c>
      <c r="AR833">
        <v>69.318712959999999</v>
      </c>
      <c r="AS833" s="25" t="s">
        <v>249</v>
      </c>
      <c r="AU833" t="s">
        <v>277</v>
      </c>
      <c r="AV833" s="21"/>
      <c r="AW833" s="21"/>
      <c r="AX833" s="75" t="s">
        <v>276</v>
      </c>
      <c r="AZ833" s="16"/>
      <c r="BA833">
        <v>5.3</v>
      </c>
      <c r="BB833">
        <v>4.2</v>
      </c>
      <c r="BC833">
        <v>2.11</v>
      </c>
      <c r="BD833" s="22"/>
      <c r="BE833" s="22"/>
      <c r="BF833">
        <v>8.0399999999999991</v>
      </c>
      <c r="BG833" s="77">
        <v>39634.451388888891</v>
      </c>
      <c r="BH833" s="21" t="s">
        <v>309</v>
      </c>
      <c r="BI833">
        <v>17.39</v>
      </c>
      <c r="BJ833" s="25" t="s">
        <v>281</v>
      </c>
      <c r="BK833" s="15"/>
      <c r="BL833" s="19"/>
      <c r="BM833" s="15"/>
      <c r="BN833" s="15"/>
      <c r="BO833" s="22"/>
      <c r="BP833" s="22"/>
      <c r="BQ833" t="s">
        <v>303</v>
      </c>
      <c r="BR833" s="16">
        <v>5</v>
      </c>
      <c r="BT833" s="16">
        <v>0</v>
      </c>
      <c r="BU833" s="65"/>
      <c r="BV833">
        <v>125</v>
      </c>
    </row>
    <row r="834" spans="1:74">
      <c r="A834" s="19" t="s">
        <v>269</v>
      </c>
      <c r="B834" s="19">
        <v>1</v>
      </c>
      <c r="C834" t="s">
        <v>261</v>
      </c>
      <c r="D834">
        <v>2</v>
      </c>
      <c r="E834" s="15"/>
      <c r="F834" t="s">
        <v>283</v>
      </c>
      <c r="G834" t="s">
        <v>313</v>
      </c>
      <c r="H834" t="s">
        <v>242</v>
      </c>
      <c r="I834" s="17">
        <f t="shared" si="105"/>
        <v>53.917659999999998</v>
      </c>
      <c r="J834" s="18">
        <f t="shared" si="106"/>
        <v>9.9448799999999995</v>
      </c>
      <c r="L834" s="73" t="s">
        <v>273</v>
      </c>
      <c r="M834">
        <v>3</v>
      </c>
      <c r="N834" s="19"/>
      <c r="O834" s="19"/>
      <c r="P834">
        <v>12.6</v>
      </c>
      <c r="Q834" s="21" t="s">
        <v>245</v>
      </c>
      <c r="R834" s="15">
        <v>144</v>
      </c>
      <c r="S834" s="22"/>
      <c r="T834" s="22"/>
      <c r="U834" s="76"/>
      <c r="V834">
        <v>2.2235294117647058E-2</v>
      </c>
      <c r="W834" s="43" t="s">
        <v>212</v>
      </c>
      <c r="X834" s="72"/>
      <c r="Y834" s="16">
        <f t="shared" si="112"/>
        <v>3.3</v>
      </c>
      <c r="Z834" s="16">
        <f t="shared" si="107"/>
        <v>5.4</v>
      </c>
      <c r="AA834" s="16">
        <f t="shared" si="108"/>
        <v>91.3</v>
      </c>
      <c r="AB834" s="22">
        <f t="shared" si="109"/>
        <v>3.65</v>
      </c>
      <c r="AC834" s="15"/>
      <c r="AD834" s="22">
        <v>0.2280666666666667</v>
      </c>
      <c r="AE834" s="15"/>
      <c r="AF834" s="22">
        <f t="shared" si="110"/>
        <v>5.8</v>
      </c>
      <c r="AG834" s="22">
        <f t="shared" si="111"/>
        <v>1.4</v>
      </c>
      <c r="AH834" s="20"/>
      <c r="AI834" s="21"/>
      <c r="AJ834">
        <v>20.309071540000001</v>
      </c>
      <c r="AK834" s="22">
        <v>100</v>
      </c>
      <c r="AL834">
        <v>20.413926920000002</v>
      </c>
      <c r="AM834" s="22">
        <v>2</v>
      </c>
      <c r="AN834">
        <v>73.850685929999997</v>
      </c>
      <c r="AO834">
        <v>0.97515194900000002</v>
      </c>
      <c r="AP834" s="22">
        <v>2</v>
      </c>
      <c r="AQ834">
        <v>6.6</v>
      </c>
      <c r="AR834">
        <v>85.022923849999998</v>
      </c>
      <c r="AS834" s="25" t="s">
        <v>249</v>
      </c>
      <c r="AU834" t="s">
        <v>277</v>
      </c>
      <c r="AV834" s="21"/>
      <c r="AW834" s="21"/>
      <c r="AX834" s="75" t="s">
        <v>276</v>
      </c>
      <c r="AZ834" s="16"/>
      <c r="BA834">
        <v>5.3</v>
      </c>
      <c r="BB834">
        <v>4.2</v>
      </c>
      <c r="BC834">
        <v>2.11</v>
      </c>
      <c r="BD834" s="22"/>
      <c r="BE834" s="22"/>
      <c r="BF834">
        <v>8.0399999999999991</v>
      </c>
      <c r="BG834" s="77">
        <v>39634.451388888891</v>
      </c>
      <c r="BH834" s="21" t="s">
        <v>309</v>
      </c>
      <c r="BI834">
        <v>17.39</v>
      </c>
      <c r="BJ834" s="25" t="s">
        <v>281</v>
      </c>
      <c r="BK834" s="15"/>
      <c r="BL834" s="19"/>
      <c r="BM834" s="15"/>
      <c r="BN834" s="15"/>
      <c r="BO834" s="22"/>
      <c r="BP834" s="22"/>
      <c r="BQ834" t="s">
        <v>303</v>
      </c>
      <c r="BR834" s="16">
        <v>5</v>
      </c>
      <c r="BT834" s="16">
        <v>0</v>
      </c>
      <c r="BU834" s="65"/>
      <c r="BV834">
        <v>125</v>
      </c>
    </row>
    <row r="835" spans="1:74">
      <c r="A835" s="19" t="s">
        <v>269</v>
      </c>
      <c r="B835" s="19">
        <v>1</v>
      </c>
      <c r="C835" t="s">
        <v>261</v>
      </c>
      <c r="D835">
        <v>2</v>
      </c>
      <c r="E835" s="15"/>
      <c r="F835" t="s">
        <v>283</v>
      </c>
      <c r="G835" t="s">
        <v>313</v>
      </c>
      <c r="H835" t="s">
        <v>242</v>
      </c>
      <c r="I835" s="17">
        <f t="shared" si="105"/>
        <v>53.917659999999998</v>
      </c>
      <c r="J835" s="18">
        <f t="shared" si="106"/>
        <v>9.9448799999999995</v>
      </c>
      <c r="L835" s="73" t="s">
        <v>273</v>
      </c>
      <c r="M835">
        <v>4</v>
      </c>
      <c r="N835" s="19"/>
      <c r="O835" s="19"/>
      <c r="P835">
        <v>5.3</v>
      </c>
      <c r="Q835" s="21" t="s">
        <v>245</v>
      </c>
      <c r="R835" s="15">
        <v>144</v>
      </c>
      <c r="S835" s="22"/>
      <c r="T835" s="22"/>
      <c r="U835" s="76"/>
      <c r="V835">
        <v>5.0235294117647059E-2</v>
      </c>
      <c r="W835" s="43" t="s">
        <v>212</v>
      </c>
      <c r="X835" s="72"/>
      <c r="Y835" s="16">
        <f t="shared" si="112"/>
        <v>3.3</v>
      </c>
      <c r="Z835" s="16">
        <f t="shared" si="107"/>
        <v>5.4</v>
      </c>
      <c r="AA835" s="16">
        <f t="shared" si="108"/>
        <v>91.3</v>
      </c>
      <c r="AB835" s="22">
        <f t="shared" si="109"/>
        <v>3.65</v>
      </c>
      <c r="AC835" s="15"/>
      <c r="AD835" s="22">
        <v>0.2280666666666667</v>
      </c>
      <c r="AE835" s="15"/>
      <c r="AF835" s="22">
        <f t="shared" si="110"/>
        <v>5.8</v>
      </c>
      <c r="AG835" s="22">
        <f t="shared" si="111"/>
        <v>1.4</v>
      </c>
      <c r="AH835" s="20"/>
      <c r="AI835" s="21"/>
      <c r="AJ835">
        <v>19.408228399999999</v>
      </c>
      <c r="AK835" s="22">
        <v>100</v>
      </c>
      <c r="AL835">
        <v>19.808196299999999</v>
      </c>
      <c r="AM835" s="22">
        <v>2</v>
      </c>
      <c r="AN835">
        <v>70.021204139999995</v>
      </c>
      <c r="AO835">
        <v>1.0370373230000001</v>
      </c>
      <c r="AP835" s="22">
        <v>2</v>
      </c>
      <c r="AQ835">
        <v>0</v>
      </c>
      <c r="AR835">
        <v>87.607839510000005</v>
      </c>
      <c r="AS835" s="25" t="s">
        <v>249</v>
      </c>
      <c r="AU835" t="s">
        <v>277</v>
      </c>
      <c r="AV835" s="21"/>
      <c r="AW835" s="21"/>
      <c r="AX835" s="75" t="s">
        <v>276</v>
      </c>
      <c r="AZ835" s="16"/>
      <c r="BA835">
        <v>5.3</v>
      </c>
      <c r="BB835">
        <v>4.2</v>
      </c>
      <c r="BC835">
        <v>2.11</v>
      </c>
      <c r="BD835" s="22"/>
      <c r="BE835" s="22"/>
      <c r="BF835">
        <v>8.0399999999999991</v>
      </c>
      <c r="BG835" s="77">
        <v>39634.451388888891</v>
      </c>
      <c r="BH835" s="21" t="s">
        <v>309</v>
      </c>
      <c r="BI835">
        <v>17.39</v>
      </c>
      <c r="BJ835" s="25" t="s">
        <v>281</v>
      </c>
      <c r="BK835" s="15"/>
      <c r="BL835" s="19"/>
      <c r="BM835" s="15"/>
      <c r="BN835" s="15"/>
      <c r="BO835" s="22"/>
      <c r="BP835" s="22"/>
      <c r="BQ835" t="s">
        <v>303</v>
      </c>
      <c r="BR835" s="16">
        <v>5</v>
      </c>
      <c r="BT835" s="16">
        <v>0</v>
      </c>
      <c r="BU835" s="65"/>
      <c r="BV835">
        <v>125</v>
      </c>
    </row>
    <row r="836" spans="1:74">
      <c r="A836" s="19" t="s">
        <v>269</v>
      </c>
      <c r="B836" s="19">
        <v>1</v>
      </c>
      <c r="C836" t="s">
        <v>261</v>
      </c>
      <c r="D836">
        <v>2</v>
      </c>
      <c r="E836" s="15"/>
      <c r="F836" t="s">
        <v>283</v>
      </c>
      <c r="G836" t="s">
        <v>313</v>
      </c>
      <c r="H836" t="s">
        <v>242</v>
      </c>
      <c r="I836" s="17">
        <f t="shared" si="105"/>
        <v>53.917659999999998</v>
      </c>
      <c r="J836" s="18">
        <f t="shared" si="106"/>
        <v>9.9448799999999995</v>
      </c>
      <c r="L836" s="73" t="s">
        <v>273</v>
      </c>
      <c r="M836">
        <v>5</v>
      </c>
      <c r="N836" s="19"/>
      <c r="O836" s="19"/>
      <c r="P836">
        <v>4.7</v>
      </c>
      <c r="Q836" s="21" t="s">
        <v>245</v>
      </c>
      <c r="R836" s="15">
        <v>144</v>
      </c>
      <c r="S836" s="22"/>
      <c r="T836" s="22"/>
      <c r="U836" s="76"/>
      <c r="V836">
        <v>7.4117647058823529E-3</v>
      </c>
      <c r="W836" s="43" t="s">
        <v>212</v>
      </c>
      <c r="X836" s="72"/>
      <c r="Y836" s="16">
        <f t="shared" si="112"/>
        <v>3.3</v>
      </c>
      <c r="Z836" s="16">
        <f t="shared" si="107"/>
        <v>5.4</v>
      </c>
      <c r="AA836" s="16">
        <f t="shared" si="108"/>
        <v>91.3</v>
      </c>
      <c r="AB836" s="22">
        <f t="shared" si="109"/>
        <v>3.65</v>
      </c>
      <c r="AC836" s="15"/>
      <c r="AD836" s="22">
        <v>0.2280666666666667</v>
      </c>
      <c r="AE836" s="15"/>
      <c r="AF836" s="22">
        <f t="shared" si="110"/>
        <v>5.8</v>
      </c>
      <c r="AG836" s="22">
        <f t="shared" si="111"/>
        <v>1.4</v>
      </c>
      <c r="AH836" s="20"/>
      <c r="AI836" s="21"/>
      <c r="AJ836">
        <v>18.762816319999999</v>
      </c>
      <c r="AK836" s="22">
        <v>100</v>
      </c>
      <c r="AL836">
        <v>19.353856839999999</v>
      </c>
      <c r="AM836" s="22">
        <v>2</v>
      </c>
      <c r="AN836">
        <v>61.421714790000003</v>
      </c>
      <c r="AO836">
        <v>1.050578002</v>
      </c>
      <c r="AP836" s="22">
        <v>2</v>
      </c>
      <c r="AQ836">
        <v>11.2</v>
      </c>
      <c r="AR836">
        <v>89.177438949999996</v>
      </c>
      <c r="AS836" s="25" t="s">
        <v>249</v>
      </c>
      <c r="AU836" t="s">
        <v>277</v>
      </c>
      <c r="AV836" s="21"/>
      <c r="AW836" s="21"/>
      <c r="AX836" s="75" t="s">
        <v>276</v>
      </c>
      <c r="AZ836" s="16"/>
      <c r="BA836">
        <v>5.3</v>
      </c>
      <c r="BB836">
        <v>4.2</v>
      </c>
      <c r="BC836">
        <v>2.11</v>
      </c>
      <c r="BD836" s="22"/>
      <c r="BE836" s="22"/>
      <c r="BF836">
        <v>8.0399999999999991</v>
      </c>
      <c r="BG836" s="77">
        <v>39634.451388888891</v>
      </c>
      <c r="BH836" s="21" t="s">
        <v>309</v>
      </c>
      <c r="BI836">
        <v>17.39</v>
      </c>
      <c r="BJ836" s="25" t="s">
        <v>281</v>
      </c>
      <c r="BK836" s="15"/>
      <c r="BL836" s="19"/>
      <c r="BM836" s="15"/>
      <c r="BN836" s="15"/>
      <c r="BO836" s="22"/>
      <c r="BP836" s="22"/>
      <c r="BQ836" t="s">
        <v>303</v>
      </c>
      <c r="BR836" s="16">
        <v>5</v>
      </c>
      <c r="BT836" s="16">
        <v>0</v>
      </c>
      <c r="BU836" s="65"/>
      <c r="BV836">
        <v>125</v>
      </c>
    </row>
    <row r="837" spans="1:74">
      <c r="A837" s="19" t="s">
        <v>269</v>
      </c>
      <c r="B837" s="19">
        <v>1</v>
      </c>
      <c r="C837" t="s">
        <v>261</v>
      </c>
      <c r="D837">
        <v>2</v>
      </c>
      <c r="E837" s="15"/>
      <c r="F837" t="s">
        <v>283</v>
      </c>
      <c r="G837" t="s">
        <v>313</v>
      </c>
      <c r="H837" t="s">
        <v>242</v>
      </c>
      <c r="I837" s="17">
        <f t="shared" si="105"/>
        <v>53.917659999999998</v>
      </c>
      <c r="J837" s="18">
        <f t="shared" si="106"/>
        <v>9.9448799999999995</v>
      </c>
      <c r="L837" s="73" t="s">
        <v>273</v>
      </c>
      <c r="M837">
        <v>6</v>
      </c>
      <c r="N837" s="19"/>
      <c r="O837" s="19"/>
      <c r="P837">
        <v>14.1</v>
      </c>
      <c r="Q837" s="21" t="s">
        <v>245</v>
      </c>
      <c r="R837" s="15">
        <v>144</v>
      </c>
      <c r="S837" s="22"/>
      <c r="T837" s="22"/>
      <c r="U837" s="76"/>
      <c r="V837">
        <v>1.3176470588235295E-2</v>
      </c>
      <c r="W837" s="43" t="s">
        <v>212</v>
      </c>
      <c r="X837" s="72"/>
      <c r="Y837" s="16">
        <f t="shared" si="112"/>
        <v>3.3</v>
      </c>
      <c r="Z837" s="16">
        <f t="shared" si="107"/>
        <v>5.4</v>
      </c>
      <c r="AA837" s="16">
        <f t="shared" si="108"/>
        <v>91.3</v>
      </c>
      <c r="AB837" s="22">
        <f t="shared" si="109"/>
        <v>3.65</v>
      </c>
      <c r="AC837" s="15"/>
      <c r="AD837" s="22">
        <v>0.2280666666666667</v>
      </c>
      <c r="AE837" s="15"/>
      <c r="AF837" s="22">
        <f t="shared" si="110"/>
        <v>5.8</v>
      </c>
      <c r="AG837" s="22">
        <f t="shared" si="111"/>
        <v>1.4</v>
      </c>
      <c r="AH837" s="20"/>
      <c r="AI837" s="21"/>
      <c r="AJ837">
        <v>17.554485400000001</v>
      </c>
      <c r="AK837" s="22">
        <v>100</v>
      </c>
      <c r="AL837">
        <v>18.218945260000002</v>
      </c>
      <c r="AM837" s="22">
        <v>2</v>
      </c>
      <c r="AN837">
        <v>54.8856684</v>
      </c>
      <c r="AO837">
        <v>0.97111881600000005</v>
      </c>
      <c r="AP837" s="22">
        <v>2</v>
      </c>
      <c r="AQ837">
        <v>0.5</v>
      </c>
      <c r="AR837">
        <v>92.474983210000005</v>
      </c>
      <c r="AS837" s="25" t="s">
        <v>249</v>
      </c>
      <c r="AU837" t="s">
        <v>277</v>
      </c>
      <c r="AV837" s="21"/>
      <c r="AW837" s="21"/>
      <c r="AX837" s="75" t="s">
        <v>276</v>
      </c>
      <c r="AZ837" s="16"/>
      <c r="BA837">
        <v>5.3</v>
      </c>
      <c r="BB837">
        <v>4.2</v>
      </c>
      <c r="BC837">
        <v>2.11</v>
      </c>
      <c r="BD837" s="22"/>
      <c r="BE837" s="22"/>
      <c r="BF837">
        <v>8.0399999999999991</v>
      </c>
      <c r="BG837" s="77">
        <v>39634.451388888891</v>
      </c>
      <c r="BH837" s="21" t="s">
        <v>309</v>
      </c>
      <c r="BI837">
        <v>17.39</v>
      </c>
      <c r="BJ837" s="25" t="s">
        <v>281</v>
      </c>
      <c r="BK837" s="15"/>
      <c r="BL837" s="19"/>
      <c r="BM837" s="15"/>
      <c r="BN837" s="15"/>
      <c r="BO837" s="22"/>
      <c r="BP837" s="22"/>
      <c r="BQ837" t="s">
        <v>303</v>
      </c>
      <c r="BR837" s="16">
        <v>5</v>
      </c>
      <c r="BT837" s="16">
        <v>0</v>
      </c>
      <c r="BU837" s="65"/>
      <c r="BV837">
        <v>125</v>
      </c>
    </row>
    <row r="838" spans="1:74">
      <c r="A838" s="19" t="s">
        <v>269</v>
      </c>
      <c r="B838" s="19">
        <v>1</v>
      </c>
      <c r="C838" t="s">
        <v>261</v>
      </c>
      <c r="D838">
        <v>2</v>
      </c>
      <c r="E838" s="15"/>
      <c r="F838" t="s">
        <v>283</v>
      </c>
      <c r="G838" t="s">
        <v>313</v>
      </c>
      <c r="H838" t="s">
        <v>242</v>
      </c>
      <c r="I838" s="17">
        <f t="shared" si="105"/>
        <v>53.917659999999998</v>
      </c>
      <c r="J838" s="18">
        <f t="shared" si="106"/>
        <v>9.9448799999999995</v>
      </c>
      <c r="L838" s="73" t="s">
        <v>273</v>
      </c>
      <c r="M838">
        <v>7</v>
      </c>
      <c r="N838" s="19"/>
      <c r="O838" s="19"/>
      <c r="P838">
        <v>4.8</v>
      </c>
      <c r="Q838" s="21" t="s">
        <v>245</v>
      </c>
      <c r="R838" s="15">
        <v>144</v>
      </c>
      <c r="S838" s="22"/>
      <c r="T838" s="22"/>
      <c r="U838" s="76"/>
      <c r="V838">
        <v>2.6352941176470589E-2</v>
      </c>
      <c r="W838" s="43" t="s">
        <v>212</v>
      </c>
      <c r="X838" s="72"/>
      <c r="Y838" s="16">
        <f t="shared" si="112"/>
        <v>3.3</v>
      </c>
      <c r="Z838" s="16">
        <f t="shared" si="107"/>
        <v>5.4</v>
      </c>
      <c r="AA838" s="16">
        <f t="shared" si="108"/>
        <v>91.3</v>
      </c>
      <c r="AB838" s="22">
        <f t="shared" si="109"/>
        <v>3.65</v>
      </c>
      <c r="AC838" s="15"/>
      <c r="AD838" s="22">
        <v>0.2280666666666667</v>
      </c>
      <c r="AE838" s="15"/>
      <c r="AF838" s="22">
        <f t="shared" si="110"/>
        <v>5.8</v>
      </c>
      <c r="AG838" s="22">
        <f t="shared" si="111"/>
        <v>1.4</v>
      </c>
      <c r="AH838" s="20"/>
      <c r="AI838" s="21"/>
      <c r="AJ838">
        <v>17.909988779999999</v>
      </c>
      <c r="AK838" s="22">
        <v>100</v>
      </c>
      <c r="AL838">
        <v>18.246096040000001</v>
      </c>
      <c r="AM838" s="22">
        <v>2</v>
      </c>
      <c r="AN838">
        <v>104.5075813</v>
      </c>
      <c r="AO838">
        <v>1.0530510420000001</v>
      </c>
      <c r="AP838" s="22">
        <v>2</v>
      </c>
      <c r="AQ838">
        <v>0</v>
      </c>
      <c r="AR838">
        <v>90.471486139999996</v>
      </c>
      <c r="AS838" s="25" t="s">
        <v>249</v>
      </c>
      <c r="AU838" t="s">
        <v>277</v>
      </c>
      <c r="AV838" s="21"/>
      <c r="AW838" s="21"/>
      <c r="AX838" s="75" t="s">
        <v>276</v>
      </c>
      <c r="AZ838" s="16"/>
      <c r="BA838">
        <v>5.3</v>
      </c>
      <c r="BB838">
        <v>4.2</v>
      </c>
      <c r="BC838">
        <v>2.11</v>
      </c>
      <c r="BD838" s="22"/>
      <c r="BE838" s="22"/>
      <c r="BF838">
        <v>8.0399999999999991</v>
      </c>
      <c r="BG838" s="77">
        <v>39634.451388888891</v>
      </c>
      <c r="BH838" s="21" t="s">
        <v>309</v>
      </c>
      <c r="BI838">
        <v>17.39</v>
      </c>
      <c r="BJ838" s="25" t="s">
        <v>281</v>
      </c>
      <c r="BK838" s="15"/>
      <c r="BL838" s="19"/>
      <c r="BM838" s="15"/>
      <c r="BN838" s="15"/>
      <c r="BO838" s="22"/>
      <c r="BP838" s="22"/>
      <c r="BQ838" t="s">
        <v>303</v>
      </c>
      <c r="BR838" s="16">
        <v>5</v>
      </c>
      <c r="BT838" s="16">
        <v>0</v>
      </c>
      <c r="BU838" s="65"/>
      <c r="BV838">
        <v>125</v>
      </c>
    </row>
    <row r="839" spans="1:74">
      <c r="A839" s="19" t="s">
        <v>269</v>
      </c>
      <c r="B839" s="19">
        <v>1</v>
      </c>
      <c r="C839" t="s">
        <v>261</v>
      </c>
      <c r="D839">
        <v>2</v>
      </c>
      <c r="E839" s="15"/>
      <c r="F839" t="s">
        <v>283</v>
      </c>
      <c r="G839" t="s">
        <v>313</v>
      </c>
      <c r="H839" t="s">
        <v>243</v>
      </c>
      <c r="I839" s="17">
        <f t="shared" si="105"/>
        <v>53.917659999999998</v>
      </c>
      <c r="J839" s="18">
        <f t="shared" si="106"/>
        <v>9.9448799999999995</v>
      </c>
      <c r="L839" s="73" t="s">
        <v>273</v>
      </c>
      <c r="M839">
        <v>1</v>
      </c>
      <c r="N839" s="19"/>
      <c r="O839" s="19"/>
      <c r="P839">
        <v>5.2</v>
      </c>
      <c r="Q839" s="21" t="s">
        <v>245</v>
      </c>
      <c r="R839" s="15">
        <v>144</v>
      </c>
      <c r="S839" s="22"/>
      <c r="T839" s="22"/>
      <c r="U839" s="76"/>
      <c r="V839">
        <v>0.72388235294117653</v>
      </c>
      <c r="W839" s="43" t="s">
        <v>212</v>
      </c>
      <c r="X839" s="72"/>
      <c r="Y839" s="16">
        <f t="shared" si="112"/>
        <v>3.3</v>
      </c>
      <c r="Z839" s="16">
        <f t="shared" si="107"/>
        <v>5.4</v>
      </c>
      <c r="AA839" s="16">
        <f t="shared" si="108"/>
        <v>91.3</v>
      </c>
      <c r="AB839" s="22">
        <f t="shared" si="109"/>
        <v>3.65</v>
      </c>
      <c r="AC839" s="15"/>
      <c r="AD839" s="22">
        <v>0.2280666666666667</v>
      </c>
      <c r="AE839" s="15"/>
      <c r="AF839" s="22">
        <f t="shared" si="110"/>
        <v>5.8</v>
      </c>
      <c r="AG839" s="22">
        <f t="shared" si="111"/>
        <v>1.4</v>
      </c>
      <c r="AH839" s="20"/>
      <c r="AI839" s="21"/>
      <c r="AJ839">
        <v>26.416109380000002</v>
      </c>
      <c r="AK839" s="22">
        <v>100</v>
      </c>
      <c r="AL839">
        <v>23.091393750000002</v>
      </c>
      <c r="AM839" s="22">
        <v>2</v>
      </c>
      <c r="AN839">
        <v>258.85778749999997</v>
      </c>
      <c r="AO839">
        <v>2.0363865630000002</v>
      </c>
      <c r="AP839" s="22">
        <v>2</v>
      </c>
      <c r="AQ839">
        <v>2</v>
      </c>
      <c r="AR839">
        <v>56.682018749999997</v>
      </c>
      <c r="AS839" s="25" t="s">
        <v>249</v>
      </c>
      <c r="AU839" t="s">
        <v>277</v>
      </c>
      <c r="AV839" s="21"/>
      <c r="AW839" s="21"/>
      <c r="AX839" s="75" t="s">
        <v>276</v>
      </c>
      <c r="AZ839" s="16"/>
      <c r="BA839">
        <v>5.3</v>
      </c>
      <c r="BB839">
        <v>4.2</v>
      </c>
      <c r="BC839">
        <v>2.11</v>
      </c>
      <c r="BD839" s="22"/>
      <c r="BE839" s="22"/>
      <c r="BF839">
        <v>8.0399999999999991</v>
      </c>
      <c r="BG839" s="77">
        <v>39634.458333333336</v>
      </c>
      <c r="BH839" s="21" t="s">
        <v>309</v>
      </c>
      <c r="BI839">
        <v>17.39</v>
      </c>
      <c r="BJ839" s="25" t="s">
        <v>281</v>
      </c>
      <c r="BK839" s="15"/>
      <c r="BL839" s="19"/>
      <c r="BM839" s="15"/>
      <c r="BN839" s="15"/>
      <c r="BO839" s="22"/>
      <c r="BP839" s="22"/>
      <c r="BQ839" t="s">
        <v>303</v>
      </c>
      <c r="BR839" s="16">
        <v>5</v>
      </c>
      <c r="BT839" s="16">
        <v>0</v>
      </c>
      <c r="BU839" s="65"/>
      <c r="BV839">
        <v>125</v>
      </c>
    </row>
    <row r="840" spans="1:74">
      <c r="A840" s="19" t="s">
        <v>269</v>
      </c>
      <c r="B840" s="19">
        <v>1</v>
      </c>
      <c r="C840" t="s">
        <v>261</v>
      </c>
      <c r="D840">
        <v>2</v>
      </c>
      <c r="E840" s="15"/>
      <c r="F840" t="s">
        <v>283</v>
      </c>
      <c r="G840" t="s">
        <v>313</v>
      </c>
      <c r="H840" t="s">
        <v>243</v>
      </c>
      <c r="I840" s="17">
        <f t="shared" si="105"/>
        <v>53.917659999999998</v>
      </c>
      <c r="J840" s="18">
        <f t="shared" si="106"/>
        <v>9.9448799999999995</v>
      </c>
      <c r="L840" s="73" t="s">
        <v>273</v>
      </c>
      <c r="M840">
        <v>2</v>
      </c>
      <c r="N840" s="19"/>
      <c r="O840" s="19"/>
      <c r="P840">
        <v>3.6</v>
      </c>
      <c r="Q840" s="21" t="s">
        <v>245</v>
      </c>
      <c r="R840" s="15">
        <v>144</v>
      </c>
      <c r="S840" s="22"/>
      <c r="T840" s="22"/>
      <c r="U840" s="76"/>
      <c r="V840">
        <v>0.13341176470588237</v>
      </c>
      <c r="W840" s="43" t="s">
        <v>212</v>
      </c>
      <c r="X840" s="72"/>
      <c r="Y840" s="16">
        <f t="shared" si="112"/>
        <v>3.3</v>
      </c>
      <c r="Z840" s="16">
        <f t="shared" si="107"/>
        <v>5.4</v>
      </c>
      <c r="AA840" s="16">
        <f t="shared" si="108"/>
        <v>91.3</v>
      </c>
      <c r="AB840" s="22">
        <f t="shared" si="109"/>
        <v>3.65</v>
      </c>
      <c r="AC840" s="15"/>
      <c r="AD840" s="22">
        <v>0.2280666666666667</v>
      </c>
      <c r="AE840" s="15"/>
      <c r="AF840" s="22">
        <f t="shared" si="110"/>
        <v>5.8</v>
      </c>
      <c r="AG840" s="22">
        <f t="shared" si="111"/>
        <v>1.4</v>
      </c>
      <c r="AH840" s="20"/>
      <c r="AI840" s="21"/>
      <c r="AJ840">
        <v>24.242305559999998</v>
      </c>
      <c r="AK840" s="22">
        <v>100</v>
      </c>
      <c r="AL840">
        <v>22.435385190000002</v>
      </c>
      <c r="AM840" s="22">
        <v>2</v>
      </c>
      <c r="AN840">
        <v>161.45864570000001</v>
      </c>
      <c r="AO840">
        <v>1.494004415</v>
      </c>
      <c r="AP840" s="22">
        <v>2</v>
      </c>
      <c r="AQ840">
        <v>0.10000000000000009</v>
      </c>
      <c r="AR840">
        <v>70.244075929999994</v>
      </c>
      <c r="AS840" s="25" t="s">
        <v>249</v>
      </c>
      <c r="AU840" t="s">
        <v>277</v>
      </c>
      <c r="AV840" s="21"/>
      <c r="AW840" s="21"/>
      <c r="AX840" s="75" t="s">
        <v>276</v>
      </c>
      <c r="AZ840" s="16"/>
      <c r="BA840">
        <v>5.3</v>
      </c>
      <c r="BB840">
        <v>4.2</v>
      </c>
      <c r="BC840">
        <v>2.11</v>
      </c>
      <c r="BD840" s="22"/>
      <c r="BE840" s="22"/>
      <c r="BF840">
        <v>8.0399999999999991</v>
      </c>
      <c r="BG840" s="77">
        <v>39634.458333333336</v>
      </c>
      <c r="BH840" s="21" t="s">
        <v>309</v>
      </c>
      <c r="BI840">
        <v>17.39</v>
      </c>
      <c r="BJ840" s="25" t="s">
        <v>281</v>
      </c>
      <c r="BK840" s="15"/>
      <c r="BL840" s="19"/>
      <c r="BM840" s="15"/>
      <c r="BN840" s="15"/>
      <c r="BO840" s="22"/>
      <c r="BP840" s="22"/>
      <c r="BQ840" t="s">
        <v>303</v>
      </c>
      <c r="BR840" s="16">
        <v>5</v>
      </c>
      <c r="BT840" s="16">
        <v>0</v>
      </c>
      <c r="BU840" s="65"/>
      <c r="BV840">
        <v>125</v>
      </c>
    </row>
    <row r="841" spans="1:74">
      <c r="A841" s="19" t="s">
        <v>269</v>
      </c>
      <c r="B841" s="19">
        <v>1</v>
      </c>
      <c r="C841" t="s">
        <v>261</v>
      </c>
      <c r="D841">
        <v>2</v>
      </c>
      <c r="E841" s="15"/>
      <c r="F841" t="s">
        <v>283</v>
      </c>
      <c r="G841" t="s">
        <v>313</v>
      </c>
      <c r="H841" t="s">
        <v>243</v>
      </c>
      <c r="I841" s="17">
        <f t="shared" si="105"/>
        <v>53.917659999999998</v>
      </c>
      <c r="J841" s="18">
        <f t="shared" si="106"/>
        <v>9.9448799999999995</v>
      </c>
      <c r="L841" s="73" t="s">
        <v>273</v>
      </c>
      <c r="M841">
        <v>3</v>
      </c>
      <c r="N841" s="19"/>
      <c r="O841" s="19"/>
      <c r="P841">
        <v>12.6</v>
      </c>
      <c r="Q841" s="21" t="s">
        <v>245</v>
      </c>
      <c r="R841" s="15">
        <v>144</v>
      </c>
      <c r="S841" s="22"/>
      <c r="T841" s="22"/>
      <c r="U841" s="76"/>
      <c r="V841">
        <v>2.3058823529411767E-2</v>
      </c>
      <c r="W841" s="43" t="s">
        <v>212</v>
      </c>
      <c r="X841" s="72"/>
      <c r="Y841" s="16">
        <f t="shared" si="112"/>
        <v>3.3</v>
      </c>
      <c r="Z841" s="16">
        <f t="shared" si="107"/>
        <v>5.4</v>
      </c>
      <c r="AA841" s="16">
        <f t="shared" si="108"/>
        <v>91.3</v>
      </c>
      <c r="AB841" s="22">
        <f t="shared" si="109"/>
        <v>3.65</v>
      </c>
      <c r="AC841" s="15"/>
      <c r="AD841" s="22">
        <v>0.2280666666666667</v>
      </c>
      <c r="AE841" s="15"/>
      <c r="AF841" s="22">
        <f t="shared" si="110"/>
        <v>5.8</v>
      </c>
      <c r="AG841" s="22">
        <f t="shared" si="111"/>
        <v>1.4</v>
      </c>
      <c r="AH841" s="20"/>
      <c r="AI841" s="21"/>
      <c r="AJ841">
        <v>20.239893800000001</v>
      </c>
      <c r="AK841" s="22">
        <v>100</v>
      </c>
      <c r="AL841">
        <v>20.400275189999999</v>
      </c>
      <c r="AM841" s="22">
        <v>2</v>
      </c>
      <c r="AN841">
        <v>70.513729999999995</v>
      </c>
      <c r="AO841">
        <v>0.96378490999999999</v>
      </c>
      <c r="AP841" s="22">
        <v>2</v>
      </c>
      <c r="AQ841">
        <v>6.6</v>
      </c>
      <c r="AR841">
        <v>85.36836357</v>
      </c>
      <c r="AS841" s="25" t="s">
        <v>249</v>
      </c>
      <c r="AU841" t="s">
        <v>277</v>
      </c>
      <c r="AV841" s="21"/>
      <c r="AW841" s="21"/>
      <c r="AX841" s="75" t="s">
        <v>276</v>
      </c>
      <c r="AZ841" s="16"/>
      <c r="BA841">
        <v>5.3</v>
      </c>
      <c r="BB841">
        <v>4.2</v>
      </c>
      <c r="BC841">
        <v>2.11</v>
      </c>
      <c r="BD841" s="22"/>
      <c r="BE841" s="22"/>
      <c r="BF841">
        <v>8.0399999999999991</v>
      </c>
      <c r="BG841" s="77">
        <v>39634.458333333336</v>
      </c>
      <c r="BH841" s="21" t="s">
        <v>309</v>
      </c>
      <c r="BI841">
        <v>17.39</v>
      </c>
      <c r="BJ841" s="25" t="s">
        <v>281</v>
      </c>
      <c r="BK841" s="15"/>
      <c r="BL841" s="19"/>
      <c r="BM841" s="15"/>
      <c r="BN841" s="15"/>
      <c r="BO841" s="22"/>
      <c r="BP841" s="22"/>
      <c r="BQ841" t="s">
        <v>303</v>
      </c>
      <c r="BR841" s="16">
        <v>5</v>
      </c>
      <c r="BT841" s="16">
        <v>0</v>
      </c>
      <c r="BU841" s="65"/>
      <c r="BV841">
        <v>125</v>
      </c>
    </row>
    <row r="842" spans="1:74">
      <c r="A842" s="19" t="s">
        <v>269</v>
      </c>
      <c r="B842" s="19">
        <v>1</v>
      </c>
      <c r="C842" t="s">
        <v>261</v>
      </c>
      <c r="D842">
        <v>2</v>
      </c>
      <c r="E842" s="15"/>
      <c r="F842" t="s">
        <v>283</v>
      </c>
      <c r="G842" t="s">
        <v>313</v>
      </c>
      <c r="H842" t="s">
        <v>243</v>
      </c>
      <c r="I842" s="17">
        <f t="shared" si="105"/>
        <v>53.917659999999998</v>
      </c>
      <c r="J842" s="18">
        <f t="shared" si="106"/>
        <v>9.9448799999999995</v>
      </c>
      <c r="L842" s="73" t="s">
        <v>273</v>
      </c>
      <c r="M842">
        <v>4</v>
      </c>
      <c r="N842" s="19"/>
      <c r="O842" s="19"/>
      <c r="P842">
        <v>5.2</v>
      </c>
      <c r="Q842" s="21" t="s">
        <v>245</v>
      </c>
      <c r="R842" s="15">
        <v>144</v>
      </c>
      <c r="S842" s="22"/>
      <c r="T842" s="22"/>
      <c r="U842" s="76"/>
      <c r="V842">
        <v>3.0470588235294117E-2</v>
      </c>
      <c r="W842" s="43" t="s">
        <v>212</v>
      </c>
      <c r="X842" s="72"/>
      <c r="Y842" s="16">
        <f t="shared" si="112"/>
        <v>3.3</v>
      </c>
      <c r="Z842" s="16">
        <f t="shared" si="107"/>
        <v>5.4</v>
      </c>
      <c r="AA842" s="16">
        <f t="shared" si="108"/>
        <v>91.3</v>
      </c>
      <c r="AB842" s="22">
        <f t="shared" si="109"/>
        <v>3.65</v>
      </c>
      <c r="AC842" s="15"/>
      <c r="AD842" s="22">
        <v>0.2280666666666667</v>
      </c>
      <c r="AE842" s="15"/>
      <c r="AF842" s="22">
        <f t="shared" si="110"/>
        <v>5.8</v>
      </c>
      <c r="AG842" s="22">
        <f t="shared" si="111"/>
        <v>1.4</v>
      </c>
      <c r="AH842" s="20"/>
      <c r="AI842" s="21"/>
      <c r="AJ842">
        <v>19.34720497</v>
      </c>
      <c r="AK842" s="22">
        <v>100</v>
      </c>
      <c r="AL842">
        <v>19.793495650000001</v>
      </c>
      <c r="AM842" s="22">
        <v>2</v>
      </c>
      <c r="AN842">
        <v>67.323708510000003</v>
      </c>
      <c r="AO842">
        <v>1.0283139530000001</v>
      </c>
      <c r="AP842" s="22">
        <v>2</v>
      </c>
      <c r="AQ842">
        <v>0</v>
      </c>
      <c r="AR842">
        <v>87.90067578</v>
      </c>
      <c r="AS842" s="25" t="s">
        <v>249</v>
      </c>
      <c r="AU842" t="s">
        <v>277</v>
      </c>
      <c r="AV842" s="21"/>
      <c r="AW842" s="21"/>
      <c r="AX842" s="75" t="s">
        <v>276</v>
      </c>
      <c r="AZ842" s="16"/>
      <c r="BA842">
        <v>5.3</v>
      </c>
      <c r="BB842">
        <v>4.2</v>
      </c>
      <c r="BC842">
        <v>2.11</v>
      </c>
      <c r="BD842" s="22"/>
      <c r="BE842" s="22"/>
      <c r="BF842">
        <v>8.0399999999999991</v>
      </c>
      <c r="BG842" s="77">
        <v>39634.458333333336</v>
      </c>
      <c r="BH842" s="21" t="s">
        <v>309</v>
      </c>
      <c r="BI842">
        <v>17.39</v>
      </c>
      <c r="BJ842" s="25" t="s">
        <v>281</v>
      </c>
      <c r="BK842" s="15"/>
      <c r="BL842" s="19"/>
      <c r="BM842" s="15"/>
      <c r="BN842" s="15"/>
      <c r="BO842" s="22"/>
      <c r="BP842" s="22"/>
      <c r="BQ842" t="s">
        <v>303</v>
      </c>
      <c r="BR842" s="16">
        <v>5</v>
      </c>
      <c r="BT842" s="16">
        <v>0</v>
      </c>
      <c r="BU842" s="65"/>
      <c r="BV842">
        <v>125</v>
      </c>
    </row>
    <row r="843" spans="1:74">
      <c r="A843" s="19" t="s">
        <v>269</v>
      </c>
      <c r="B843" s="19">
        <v>1</v>
      </c>
      <c r="C843" t="s">
        <v>261</v>
      </c>
      <c r="D843">
        <v>2</v>
      </c>
      <c r="E843" s="15"/>
      <c r="F843" t="s">
        <v>283</v>
      </c>
      <c r="G843" t="s">
        <v>313</v>
      </c>
      <c r="H843" t="s">
        <v>243</v>
      </c>
      <c r="I843" s="17">
        <f t="shared" si="105"/>
        <v>53.917659999999998</v>
      </c>
      <c r="J843" s="18">
        <f t="shared" si="106"/>
        <v>9.9448799999999995</v>
      </c>
      <c r="L843" s="73" t="s">
        <v>273</v>
      </c>
      <c r="M843">
        <v>5</v>
      </c>
      <c r="N843" s="19"/>
      <c r="O843" s="19"/>
      <c r="P843">
        <v>4.7</v>
      </c>
      <c r="Q843" s="21" t="s">
        <v>245</v>
      </c>
      <c r="R843" s="15">
        <v>144</v>
      </c>
      <c r="S843" s="22"/>
      <c r="T843" s="22"/>
      <c r="U843" s="76"/>
      <c r="V843">
        <v>1.1529411764705884E-2</v>
      </c>
      <c r="W843" s="43" t="s">
        <v>212</v>
      </c>
      <c r="X843" s="72"/>
      <c r="Y843" s="16">
        <f t="shared" si="112"/>
        <v>3.3</v>
      </c>
      <c r="Z843" s="16">
        <f t="shared" si="107"/>
        <v>5.4</v>
      </c>
      <c r="AA843" s="16">
        <f t="shared" si="108"/>
        <v>91.3</v>
      </c>
      <c r="AB843" s="22">
        <f t="shared" si="109"/>
        <v>3.65</v>
      </c>
      <c r="AC843" s="15"/>
      <c r="AD843" s="22">
        <v>0.2280666666666667</v>
      </c>
      <c r="AE843" s="15"/>
      <c r="AF843" s="22">
        <f t="shared" si="110"/>
        <v>5.8</v>
      </c>
      <c r="AG843" s="22">
        <f t="shared" si="111"/>
        <v>1.4</v>
      </c>
      <c r="AH843" s="20"/>
      <c r="AI843" s="21"/>
      <c r="AJ843">
        <v>18.707418520000001</v>
      </c>
      <c r="AK843" s="22">
        <v>100</v>
      </c>
      <c r="AL843">
        <v>19.33893016</v>
      </c>
      <c r="AM843" s="22">
        <v>2</v>
      </c>
      <c r="AN843">
        <v>59.078348200000001</v>
      </c>
      <c r="AO843">
        <v>1.043218626</v>
      </c>
      <c r="AP843" s="22">
        <v>2</v>
      </c>
      <c r="AQ843">
        <v>11.2</v>
      </c>
      <c r="AR843">
        <v>89.435196829999995</v>
      </c>
      <c r="AS843" s="25" t="s">
        <v>249</v>
      </c>
      <c r="AU843" t="s">
        <v>277</v>
      </c>
      <c r="AV843" s="21"/>
      <c r="AW843" s="21"/>
      <c r="AX843" s="75" t="s">
        <v>276</v>
      </c>
      <c r="AZ843" s="16"/>
      <c r="BA843">
        <v>5.3</v>
      </c>
      <c r="BB843">
        <v>4.2</v>
      </c>
      <c r="BC843">
        <v>2.11</v>
      </c>
      <c r="BD843" s="22"/>
      <c r="BE843" s="22"/>
      <c r="BF843">
        <v>8.0399999999999991</v>
      </c>
      <c r="BG843" s="77">
        <v>39634.458333333336</v>
      </c>
      <c r="BH843" s="21" t="s">
        <v>309</v>
      </c>
      <c r="BI843">
        <v>17.39</v>
      </c>
      <c r="BJ843" s="25" t="s">
        <v>281</v>
      </c>
      <c r="BK843" s="15"/>
      <c r="BL843" s="19"/>
      <c r="BM843" s="15"/>
      <c r="BN843" s="15"/>
      <c r="BO843" s="22"/>
      <c r="BP843" s="22"/>
      <c r="BQ843" t="s">
        <v>303</v>
      </c>
      <c r="BR843" s="16">
        <v>5</v>
      </c>
      <c r="BT843" s="16">
        <v>0</v>
      </c>
      <c r="BU843" s="65"/>
      <c r="BV843">
        <v>125</v>
      </c>
    </row>
    <row r="844" spans="1:74">
      <c r="A844" s="19" t="s">
        <v>269</v>
      </c>
      <c r="B844" s="19">
        <v>1</v>
      </c>
      <c r="C844" t="s">
        <v>261</v>
      </c>
      <c r="D844">
        <v>2</v>
      </c>
      <c r="E844" s="15"/>
      <c r="F844" t="s">
        <v>283</v>
      </c>
      <c r="G844" t="s">
        <v>313</v>
      </c>
      <c r="H844" t="s">
        <v>243</v>
      </c>
      <c r="I844" s="17">
        <f t="shared" si="105"/>
        <v>53.917659999999998</v>
      </c>
      <c r="J844" s="18">
        <f t="shared" si="106"/>
        <v>9.9448799999999995</v>
      </c>
      <c r="L844" s="73" t="s">
        <v>273</v>
      </c>
      <c r="M844">
        <v>6</v>
      </c>
      <c r="N844" s="19"/>
      <c r="O844" s="19"/>
      <c r="P844">
        <v>14.1</v>
      </c>
      <c r="Q844" s="21" t="s">
        <v>245</v>
      </c>
      <c r="R844" s="15">
        <v>144</v>
      </c>
      <c r="S844" s="22"/>
      <c r="T844" s="22"/>
      <c r="U844" s="76"/>
      <c r="V844">
        <v>0</v>
      </c>
      <c r="W844" s="43" t="s">
        <v>212</v>
      </c>
      <c r="X844" s="72"/>
      <c r="Y844" s="16">
        <f t="shared" si="112"/>
        <v>3.3</v>
      </c>
      <c r="Z844" s="16">
        <f t="shared" si="107"/>
        <v>5.4</v>
      </c>
      <c r="AA844" s="16">
        <f t="shared" si="108"/>
        <v>91.3</v>
      </c>
      <c r="AB844" s="22">
        <f t="shared" si="109"/>
        <v>3.65</v>
      </c>
      <c r="AC844" s="15"/>
      <c r="AD844" s="22">
        <v>0.2280666666666667</v>
      </c>
      <c r="AE844" s="15"/>
      <c r="AF844" s="22">
        <f t="shared" si="110"/>
        <v>5.8</v>
      </c>
      <c r="AG844" s="22">
        <f t="shared" si="111"/>
        <v>1.4</v>
      </c>
      <c r="AH844" s="20"/>
      <c r="AI844" s="21"/>
      <c r="AJ844">
        <v>17.511706960000001</v>
      </c>
      <c r="AK844" s="22">
        <v>100</v>
      </c>
      <c r="AL844">
        <v>18.204454210000002</v>
      </c>
      <c r="AM844" s="22">
        <v>2</v>
      </c>
      <c r="AN844">
        <v>53.239396120000002</v>
      </c>
      <c r="AO844">
        <v>0.96573280500000003</v>
      </c>
      <c r="AP844" s="22">
        <v>2</v>
      </c>
      <c r="AQ844">
        <v>0.5</v>
      </c>
      <c r="AR844">
        <v>92.665509889999996</v>
      </c>
      <c r="AS844" s="25" t="s">
        <v>249</v>
      </c>
      <c r="AU844" t="s">
        <v>277</v>
      </c>
      <c r="AV844" s="21"/>
      <c r="AW844" s="21"/>
      <c r="AX844" s="75" t="s">
        <v>276</v>
      </c>
      <c r="AZ844" s="16"/>
      <c r="BA844">
        <v>5.3</v>
      </c>
      <c r="BB844">
        <v>4.2</v>
      </c>
      <c r="BC844">
        <v>2.11</v>
      </c>
      <c r="BD844" s="22"/>
      <c r="BE844" s="22"/>
      <c r="BF844">
        <v>8.0399999999999991</v>
      </c>
      <c r="BG844" s="77">
        <v>39634.458333333336</v>
      </c>
      <c r="BH844" s="21" t="s">
        <v>309</v>
      </c>
      <c r="BI844">
        <v>17.39</v>
      </c>
      <c r="BJ844" s="25" t="s">
        <v>281</v>
      </c>
      <c r="BK844" s="15"/>
      <c r="BL844" s="19"/>
      <c r="BM844" s="15"/>
      <c r="BN844" s="15"/>
      <c r="BO844" s="22"/>
      <c r="BP844" s="22"/>
      <c r="BQ844" t="s">
        <v>303</v>
      </c>
      <c r="BR844" s="16">
        <v>5</v>
      </c>
      <c r="BT844" s="16">
        <v>0</v>
      </c>
      <c r="BU844" s="65"/>
      <c r="BV844">
        <v>125</v>
      </c>
    </row>
    <row r="845" spans="1:74">
      <c r="A845" s="19" t="s">
        <v>269</v>
      </c>
      <c r="B845" s="19">
        <v>1</v>
      </c>
      <c r="C845" t="s">
        <v>261</v>
      </c>
      <c r="D845">
        <v>2</v>
      </c>
      <c r="E845" s="15"/>
      <c r="F845" t="s">
        <v>283</v>
      </c>
      <c r="G845" t="s">
        <v>313</v>
      </c>
      <c r="H845" t="s">
        <v>243</v>
      </c>
      <c r="I845" s="17">
        <f t="shared" si="105"/>
        <v>53.917659999999998</v>
      </c>
      <c r="J845" s="18">
        <f t="shared" si="106"/>
        <v>9.9448799999999995</v>
      </c>
      <c r="L845" s="73" t="s">
        <v>273</v>
      </c>
      <c r="M845">
        <v>7</v>
      </c>
      <c r="N845" s="19"/>
      <c r="O845" s="19"/>
      <c r="P845">
        <v>4.8</v>
      </c>
      <c r="Q845" s="21" t="s">
        <v>245</v>
      </c>
      <c r="R845" s="15">
        <v>144</v>
      </c>
      <c r="S845" s="22"/>
      <c r="T845" s="22"/>
      <c r="U845" s="76"/>
      <c r="V845">
        <v>3.4588235294117649E-2</v>
      </c>
      <c r="W845" s="43" t="s">
        <v>212</v>
      </c>
      <c r="X845" s="72"/>
      <c r="Y845" s="16">
        <f t="shared" si="112"/>
        <v>3.3</v>
      </c>
      <c r="Z845" s="16">
        <f t="shared" si="107"/>
        <v>5.4</v>
      </c>
      <c r="AA845" s="16">
        <f t="shared" si="108"/>
        <v>91.3</v>
      </c>
      <c r="AB845" s="22">
        <f t="shared" si="109"/>
        <v>3.65</v>
      </c>
      <c r="AC845" s="15"/>
      <c r="AD845" s="22">
        <v>0.2280666666666667</v>
      </c>
      <c r="AE845" s="15"/>
      <c r="AF845" s="22">
        <f t="shared" si="110"/>
        <v>5.8</v>
      </c>
      <c r="AG845" s="22">
        <f t="shared" si="111"/>
        <v>1.4</v>
      </c>
      <c r="AH845" s="20"/>
      <c r="AI845" s="21"/>
      <c r="AJ845">
        <v>17.872495359999998</v>
      </c>
      <c r="AK845" s="22">
        <v>100</v>
      </c>
      <c r="AL845">
        <v>18.233086419999999</v>
      </c>
      <c r="AM845" s="22">
        <v>2</v>
      </c>
      <c r="AN845">
        <v>103.1837058</v>
      </c>
      <c r="AO845">
        <v>1.0484535290000001</v>
      </c>
      <c r="AP845" s="22">
        <v>2</v>
      </c>
      <c r="AQ845">
        <v>0</v>
      </c>
      <c r="AR845">
        <v>90.637083110000006</v>
      </c>
      <c r="AS845" s="25" t="s">
        <v>249</v>
      </c>
      <c r="AU845" t="s">
        <v>277</v>
      </c>
      <c r="AV845" s="21"/>
      <c r="AW845" s="21"/>
      <c r="AX845" s="75" t="s">
        <v>276</v>
      </c>
      <c r="AZ845" s="16"/>
      <c r="BA845">
        <v>5.3</v>
      </c>
      <c r="BB845">
        <v>4.2</v>
      </c>
      <c r="BC845">
        <v>2.11</v>
      </c>
      <c r="BD845" s="22"/>
      <c r="BE845" s="22"/>
      <c r="BF845">
        <v>8.0399999999999991</v>
      </c>
      <c r="BG845" s="77">
        <v>39634.458333333336</v>
      </c>
      <c r="BH845" s="21" t="s">
        <v>309</v>
      </c>
      <c r="BI845">
        <v>17.39</v>
      </c>
      <c r="BJ845" s="25" t="s">
        <v>281</v>
      </c>
      <c r="BK845" s="15"/>
      <c r="BL845" s="19"/>
      <c r="BM845" s="15"/>
      <c r="BN845" s="15"/>
      <c r="BO845" s="22"/>
      <c r="BP845" s="22"/>
      <c r="BQ845" t="s">
        <v>303</v>
      </c>
      <c r="BR845" s="16">
        <v>5</v>
      </c>
      <c r="BT845" s="16">
        <v>0</v>
      </c>
      <c r="BU845" s="65"/>
      <c r="BV845">
        <v>125</v>
      </c>
    </row>
    <row r="846" spans="1:74">
      <c r="A846" s="19" t="s">
        <v>269</v>
      </c>
      <c r="B846" s="19">
        <v>1</v>
      </c>
      <c r="C846" t="s">
        <v>261</v>
      </c>
      <c r="D846">
        <v>2</v>
      </c>
      <c r="E846" s="15"/>
      <c r="F846" t="s">
        <v>283</v>
      </c>
      <c r="G846" t="s">
        <v>313</v>
      </c>
      <c r="H846" t="s">
        <v>244</v>
      </c>
      <c r="I846" s="17">
        <f t="shared" si="105"/>
        <v>53.917659999999998</v>
      </c>
      <c r="J846" s="18">
        <f t="shared" si="106"/>
        <v>9.9448799999999995</v>
      </c>
      <c r="L846" s="73" t="s">
        <v>273</v>
      </c>
      <c r="M846">
        <v>1</v>
      </c>
      <c r="N846" s="19"/>
      <c r="O846" s="19"/>
      <c r="P846">
        <v>5.3</v>
      </c>
      <c r="Q846" s="21" t="s">
        <v>245</v>
      </c>
      <c r="R846" s="15">
        <v>144</v>
      </c>
      <c r="S846" s="22"/>
      <c r="T846" s="22"/>
      <c r="U846" s="76"/>
      <c r="V846">
        <v>0.8136470588235295</v>
      </c>
      <c r="W846" s="43" t="s">
        <v>212</v>
      </c>
      <c r="X846" s="72"/>
      <c r="Y846" s="16">
        <f t="shared" si="112"/>
        <v>3.3</v>
      </c>
      <c r="Z846" s="16">
        <f t="shared" si="107"/>
        <v>5.4</v>
      </c>
      <c r="AA846" s="16">
        <f t="shared" si="108"/>
        <v>91.3</v>
      </c>
      <c r="AB846" s="22">
        <f t="shared" si="109"/>
        <v>3.65</v>
      </c>
      <c r="AC846" s="15"/>
      <c r="AD846" s="22">
        <v>0.2280666666666667</v>
      </c>
      <c r="AE846" s="15"/>
      <c r="AF846" s="22">
        <f t="shared" si="110"/>
        <v>5.8</v>
      </c>
      <c r="AG846" s="22">
        <f t="shared" si="111"/>
        <v>1.4</v>
      </c>
      <c r="AH846" s="20"/>
      <c r="AI846" s="21"/>
      <c r="AJ846">
        <v>25.99558485</v>
      </c>
      <c r="AK846" s="22">
        <v>100</v>
      </c>
      <c r="AL846">
        <v>23.057242420000001</v>
      </c>
      <c r="AM846" s="22">
        <v>2</v>
      </c>
      <c r="AN846">
        <v>240.46846059999999</v>
      </c>
      <c r="AO846">
        <v>1.9820656670000001</v>
      </c>
      <c r="AP846" s="22">
        <v>2</v>
      </c>
      <c r="AQ846">
        <v>2</v>
      </c>
      <c r="AR846">
        <v>59.160124240000002</v>
      </c>
      <c r="AS846" s="25" t="s">
        <v>249</v>
      </c>
      <c r="AU846" t="s">
        <v>277</v>
      </c>
      <c r="AV846" s="21"/>
      <c r="AW846" s="21"/>
      <c r="AX846" s="75" t="s">
        <v>276</v>
      </c>
      <c r="AZ846" s="16"/>
      <c r="BA846">
        <v>5.3</v>
      </c>
      <c r="BB846">
        <v>4.2</v>
      </c>
      <c r="BC846">
        <v>2.11</v>
      </c>
      <c r="BD846" s="22"/>
      <c r="BE846" s="22"/>
      <c r="BF846">
        <v>8.0399999999999991</v>
      </c>
      <c r="BG846" s="77">
        <v>39634.465277777781</v>
      </c>
      <c r="BH846" s="21" t="s">
        <v>309</v>
      </c>
      <c r="BI846">
        <v>17.39</v>
      </c>
      <c r="BJ846" s="25" t="s">
        <v>281</v>
      </c>
      <c r="BK846" s="15"/>
      <c r="BL846" s="19"/>
      <c r="BM846" s="15"/>
      <c r="BN846" s="15"/>
      <c r="BO846" s="22"/>
      <c r="BP846" s="22"/>
      <c r="BQ846" t="s">
        <v>303</v>
      </c>
      <c r="BR846" s="16">
        <v>5</v>
      </c>
      <c r="BT846" s="16">
        <v>0</v>
      </c>
      <c r="BU846" s="65"/>
      <c r="BV846">
        <v>125</v>
      </c>
    </row>
    <row r="847" spans="1:74">
      <c r="A847" s="19" t="s">
        <v>269</v>
      </c>
      <c r="B847" s="19">
        <v>1</v>
      </c>
      <c r="C847" t="s">
        <v>261</v>
      </c>
      <c r="D847">
        <v>2</v>
      </c>
      <c r="E847" s="15"/>
      <c r="F847" t="s">
        <v>283</v>
      </c>
      <c r="G847" t="s">
        <v>313</v>
      </c>
      <c r="H847" t="s">
        <v>244</v>
      </c>
      <c r="I847" s="17">
        <f t="shared" si="105"/>
        <v>53.917659999999998</v>
      </c>
      <c r="J847" s="18">
        <f t="shared" si="106"/>
        <v>9.9448799999999995</v>
      </c>
      <c r="L847" s="73" t="s">
        <v>273</v>
      </c>
      <c r="M847">
        <v>2</v>
      </c>
      <c r="N847" s="19"/>
      <c r="O847" s="19"/>
      <c r="P847">
        <v>3.5</v>
      </c>
      <c r="Q847" s="21" t="s">
        <v>245</v>
      </c>
      <c r="R847" s="15">
        <v>144</v>
      </c>
      <c r="S847" s="22"/>
      <c r="T847" s="22"/>
      <c r="U847" s="76"/>
      <c r="V847">
        <v>0.10376470588235294</v>
      </c>
      <c r="W847" s="43" t="s">
        <v>212</v>
      </c>
      <c r="X847" s="72"/>
      <c r="Y847" s="16">
        <f t="shared" si="112"/>
        <v>3.3</v>
      </c>
      <c r="Z847" s="16">
        <f t="shared" si="107"/>
        <v>5.4</v>
      </c>
      <c r="AA847" s="16">
        <f t="shared" si="108"/>
        <v>91.3</v>
      </c>
      <c r="AB847" s="22">
        <f t="shared" si="109"/>
        <v>3.65</v>
      </c>
      <c r="AC847" s="15"/>
      <c r="AD847" s="22">
        <v>0.2280666666666667</v>
      </c>
      <c r="AE847" s="15"/>
      <c r="AF847" s="22">
        <f t="shared" si="110"/>
        <v>5.8</v>
      </c>
      <c r="AG847" s="22">
        <f t="shared" si="111"/>
        <v>1.4</v>
      </c>
      <c r="AH847" s="20"/>
      <c r="AI847" s="21"/>
      <c r="AJ847">
        <v>24.07154259</v>
      </c>
      <c r="AK847" s="22">
        <v>100</v>
      </c>
      <c r="AL847">
        <v>22.406675929999999</v>
      </c>
      <c r="AM847" s="22">
        <v>2</v>
      </c>
      <c r="AN847">
        <v>153.27425679999999</v>
      </c>
      <c r="AO847">
        <v>1.4564604889999999</v>
      </c>
      <c r="AP847" s="22">
        <v>2</v>
      </c>
      <c r="AQ847">
        <v>0.10000000000000009</v>
      </c>
      <c r="AR847">
        <v>71.185727779999993</v>
      </c>
      <c r="AS847" s="25" t="s">
        <v>249</v>
      </c>
      <c r="AU847" t="s">
        <v>277</v>
      </c>
      <c r="AV847" s="21"/>
      <c r="AW847" s="21"/>
      <c r="AX847" s="75" t="s">
        <v>276</v>
      </c>
      <c r="AZ847" s="16"/>
      <c r="BA847">
        <v>5.3</v>
      </c>
      <c r="BB847">
        <v>4.2</v>
      </c>
      <c r="BC847">
        <v>2.11</v>
      </c>
      <c r="BD847" s="22"/>
      <c r="BE847" s="22"/>
      <c r="BF847">
        <v>8.0399999999999991</v>
      </c>
      <c r="BG847" s="77">
        <v>39634.465277777781</v>
      </c>
      <c r="BH847" s="21" t="s">
        <v>309</v>
      </c>
      <c r="BI847">
        <v>17.39</v>
      </c>
      <c r="BJ847" s="25" t="s">
        <v>281</v>
      </c>
      <c r="BK847" s="15"/>
      <c r="BL847" s="19"/>
      <c r="BM847" s="15"/>
      <c r="BN847" s="15"/>
      <c r="BO847" s="22"/>
      <c r="BP847" s="22"/>
      <c r="BQ847" t="s">
        <v>303</v>
      </c>
      <c r="BR847" s="16">
        <v>5</v>
      </c>
      <c r="BT847" s="16">
        <v>0</v>
      </c>
      <c r="BU847" s="65"/>
      <c r="BV847">
        <v>125</v>
      </c>
    </row>
    <row r="848" spans="1:74">
      <c r="A848" s="19" t="s">
        <v>269</v>
      </c>
      <c r="B848" s="19">
        <v>1</v>
      </c>
      <c r="C848" t="s">
        <v>261</v>
      </c>
      <c r="D848">
        <v>2</v>
      </c>
      <c r="E848" s="15"/>
      <c r="F848" t="s">
        <v>283</v>
      </c>
      <c r="G848" t="s">
        <v>313</v>
      </c>
      <c r="H848" t="s">
        <v>244</v>
      </c>
      <c r="I848" s="17">
        <f t="shared" si="105"/>
        <v>53.917659999999998</v>
      </c>
      <c r="J848" s="18">
        <f t="shared" si="106"/>
        <v>9.9448799999999995</v>
      </c>
      <c r="L848" s="73" t="s">
        <v>273</v>
      </c>
      <c r="M848">
        <v>3</v>
      </c>
      <c r="N848" s="19"/>
      <c r="O848" s="19"/>
      <c r="P848">
        <v>12.6</v>
      </c>
      <c r="Q848" s="21" t="s">
        <v>245</v>
      </c>
      <c r="R848" s="15">
        <v>144</v>
      </c>
      <c r="S848" s="22"/>
      <c r="T848" s="22"/>
      <c r="U848" s="76"/>
      <c r="V848">
        <v>3.7882352941176471E-2</v>
      </c>
      <c r="W848" s="43" t="s">
        <v>212</v>
      </c>
      <c r="X848" s="72"/>
      <c r="Y848" s="16">
        <f t="shared" si="112"/>
        <v>3.3</v>
      </c>
      <c r="Z848" s="16">
        <f t="shared" si="107"/>
        <v>5.4</v>
      </c>
      <c r="AA848" s="16">
        <f t="shared" si="108"/>
        <v>91.3</v>
      </c>
      <c r="AB848" s="22">
        <f t="shared" si="109"/>
        <v>3.65</v>
      </c>
      <c r="AC848" s="15"/>
      <c r="AD848" s="22">
        <v>0.2280666666666667</v>
      </c>
      <c r="AE848" s="15"/>
      <c r="AF848" s="22">
        <f t="shared" si="110"/>
        <v>5.8</v>
      </c>
      <c r="AG848" s="22">
        <f t="shared" si="111"/>
        <v>1.4</v>
      </c>
      <c r="AH848" s="20"/>
      <c r="AI848" s="21"/>
      <c r="AJ848">
        <v>20.1316031</v>
      </c>
      <c r="AK848" s="22">
        <v>100</v>
      </c>
      <c r="AL848">
        <v>20.363011629999999</v>
      </c>
      <c r="AM848" s="22">
        <v>2</v>
      </c>
      <c r="AN848">
        <v>67.29645558</v>
      </c>
      <c r="AO848">
        <v>0.95958374700000004</v>
      </c>
      <c r="AP848" s="22">
        <v>2</v>
      </c>
      <c r="AQ848">
        <v>6.6</v>
      </c>
      <c r="AR848">
        <v>85.825675189999998</v>
      </c>
      <c r="AS848" s="25" t="s">
        <v>249</v>
      </c>
      <c r="AU848" t="s">
        <v>277</v>
      </c>
      <c r="AV848" s="21"/>
      <c r="AW848" s="21"/>
      <c r="AX848" s="75" t="s">
        <v>276</v>
      </c>
      <c r="AZ848" s="16"/>
      <c r="BA848">
        <v>5.3</v>
      </c>
      <c r="BB848">
        <v>4.2</v>
      </c>
      <c r="BC848">
        <v>2.11</v>
      </c>
      <c r="BD848" s="22"/>
      <c r="BE848" s="22"/>
      <c r="BF848">
        <v>8.0399999999999991</v>
      </c>
      <c r="BG848" s="77">
        <v>39634.465277777781</v>
      </c>
      <c r="BH848" s="21" t="s">
        <v>309</v>
      </c>
      <c r="BI848">
        <v>17.39</v>
      </c>
      <c r="BJ848" s="25" t="s">
        <v>281</v>
      </c>
      <c r="BK848" s="15"/>
      <c r="BL848" s="19"/>
      <c r="BM848" s="15"/>
      <c r="BN848" s="15"/>
      <c r="BO848" s="22"/>
      <c r="BP848" s="22"/>
      <c r="BQ848" t="s">
        <v>303</v>
      </c>
      <c r="BR848" s="16">
        <v>5</v>
      </c>
      <c r="BT848" s="16">
        <v>0</v>
      </c>
      <c r="BU848" s="65"/>
      <c r="BV848">
        <v>125</v>
      </c>
    </row>
    <row r="849" spans="1:74">
      <c r="A849" s="19" t="s">
        <v>269</v>
      </c>
      <c r="B849" s="19">
        <v>1</v>
      </c>
      <c r="C849" t="s">
        <v>261</v>
      </c>
      <c r="D849">
        <v>2</v>
      </c>
      <c r="E849" s="15"/>
      <c r="F849" t="s">
        <v>283</v>
      </c>
      <c r="G849" t="s">
        <v>313</v>
      </c>
      <c r="H849" t="s">
        <v>244</v>
      </c>
      <c r="I849" s="17">
        <f t="shared" si="105"/>
        <v>53.917659999999998</v>
      </c>
      <c r="J849" s="18">
        <f t="shared" si="106"/>
        <v>9.9448799999999995</v>
      </c>
      <c r="L849" s="73" t="s">
        <v>273</v>
      </c>
      <c r="M849">
        <v>4</v>
      </c>
      <c r="N849" s="19"/>
      <c r="O849" s="19"/>
      <c r="P849">
        <v>5.2</v>
      </c>
      <c r="Q849" s="21" t="s">
        <v>245</v>
      </c>
      <c r="R849" s="15">
        <v>144</v>
      </c>
      <c r="S849" s="22"/>
      <c r="T849" s="22"/>
      <c r="U849" s="76"/>
      <c r="V849">
        <v>2.2235294117647058E-2</v>
      </c>
      <c r="W849" s="43" t="s">
        <v>212</v>
      </c>
      <c r="X849" s="72"/>
      <c r="Y849" s="16">
        <f t="shared" si="112"/>
        <v>3.3</v>
      </c>
      <c r="Z849" s="16">
        <f t="shared" si="107"/>
        <v>5.4</v>
      </c>
      <c r="AA849" s="16">
        <f t="shared" si="108"/>
        <v>91.3</v>
      </c>
      <c r="AB849" s="22">
        <f t="shared" si="109"/>
        <v>3.65</v>
      </c>
      <c r="AC849" s="15"/>
      <c r="AD849" s="22">
        <v>0.2280666666666667</v>
      </c>
      <c r="AE849" s="15"/>
      <c r="AF849" s="22">
        <f t="shared" si="110"/>
        <v>5.8</v>
      </c>
      <c r="AG849" s="22">
        <f t="shared" si="111"/>
        <v>1.4</v>
      </c>
      <c r="AH849" s="20"/>
      <c r="AI849" s="21"/>
      <c r="AJ849">
        <v>19.28490313</v>
      </c>
      <c r="AK849" s="22">
        <v>100</v>
      </c>
      <c r="AL849">
        <v>19.777642499999999</v>
      </c>
      <c r="AM849" s="22">
        <v>2</v>
      </c>
      <c r="AN849">
        <v>64.982250440000001</v>
      </c>
      <c r="AO849">
        <v>1.0204529149999999</v>
      </c>
      <c r="AP849" s="22">
        <v>2</v>
      </c>
      <c r="AQ849">
        <v>0</v>
      </c>
      <c r="AR849">
        <v>88.201518750000005</v>
      </c>
      <c r="AS849" s="25" t="s">
        <v>249</v>
      </c>
      <c r="AU849" t="s">
        <v>277</v>
      </c>
      <c r="AV849" s="21"/>
      <c r="AW849" s="21"/>
      <c r="AX849" s="75" t="s">
        <v>276</v>
      </c>
      <c r="AZ849" s="16"/>
      <c r="BA849">
        <v>5.3</v>
      </c>
      <c r="BB849">
        <v>4.2</v>
      </c>
      <c r="BC849">
        <v>2.11</v>
      </c>
      <c r="BD849" s="22"/>
      <c r="BE849" s="22"/>
      <c r="BF849">
        <v>8.0399999999999991</v>
      </c>
      <c r="BG849" s="77">
        <v>39634.465277777781</v>
      </c>
      <c r="BH849" s="21" t="s">
        <v>309</v>
      </c>
      <c r="BI849">
        <v>17.39</v>
      </c>
      <c r="BJ849" s="25" t="s">
        <v>281</v>
      </c>
      <c r="BK849" s="15"/>
      <c r="BL849" s="19"/>
      <c r="BM849" s="15"/>
      <c r="BN849" s="15"/>
      <c r="BO849" s="22"/>
      <c r="BP849" s="22"/>
      <c r="BQ849" t="s">
        <v>303</v>
      </c>
      <c r="BR849" s="16">
        <v>5</v>
      </c>
      <c r="BT849" s="16">
        <v>0</v>
      </c>
      <c r="BU849" s="65"/>
      <c r="BV849">
        <v>125</v>
      </c>
    </row>
    <row r="850" spans="1:74">
      <c r="A850" s="19" t="s">
        <v>269</v>
      </c>
      <c r="B850" s="19">
        <v>1</v>
      </c>
      <c r="C850" t="s">
        <v>261</v>
      </c>
      <c r="D850">
        <v>2</v>
      </c>
      <c r="E850" s="15"/>
      <c r="F850" t="s">
        <v>283</v>
      </c>
      <c r="G850" t="s">
        <v>313</v>
      </c>
      <c r="H850" t="s">
        <v>244</v>
      </c>
      <c r="I850" s="17">
        <f t="shared" si="105"/>
        <v>53.917659999999998</v>
      </c>
      <c r="J850" s="18">
        <f t="shared" si="106"/>
        <v>9.9448799999999995</v>
      </c>
      <c r="L850" s="73" t="s">
        <v>273</v>
      </c>
      <c r="M850">
        <v>5</v>
      </c>
      <c r="N850" s="19"/>
      <c r="O850" s="19"/>
      <c r="P850">
        <v>4.7</v>
      </c>
      <c r="Q850" s="21" t="s">
        <v>245</v>
      </c>
      <c r="R850" s="15">
        <v>144</v>
      </c>
      <c r="S850" s="22"/>
      <c r="T850" s="22"/>
      <c r="U850" s="76"/>
      <c r="V850">
        <v>2.3058823529411767E-2</v>
      </c>
      <c r="W850" s="43" t="s">
        <v>212</v>
      </c>
      <c r="X850" s="72"/>
      <c r="Y850" s="16">
        <f t="shared" si="112"/>
        <v>3.3</v>
      </c>
      <c r="Z850" s="16">
        <f t="shared" si="107"/>
        <v>5.4</v>
      </c>
      <c r="AA850" s="16">
        <f t="shared" si="108"/>
        <v>91.3</v>
      </c>
      <c r="AB850" s="22">
        <f t="shared" si="109"/>
        <v>3.65</v>
      </c>
      <c r="AC850" s="15"/>
      <c r="AD850" s="22">
        <v>0.2280666666666667</v>
      </c>
      <c r="AE850" s="15"/>
      <c r="AF850" s="22">
        <f t="shared" si="110"/>
        <v>5.8</v>
      </c>
      <c r="AG850" s="22">
        <f t="shared" si="111"/>
        <v>1.4</v>
      </c>
      <c r="AH850" s="20"/>
      <c r="AI850" s="21"/>
      <c r="AJ850">
        <v>18.650992550000002</v>
      </c>
      <c r="AK850" s="22">
        <v>100</v>
      </c>
      <c r="AL850">
        <v>19.323020209999999</v>
      </c>
      <c r="AM850" s="22">
        <v>2</v>
      </c>
      <c r="AN850">
        <v>57.041759630000001</v>
      </c>
      <c r="AO850">
        <v>1.036607662</v>
      </c>
      <c r="AP850" s="22">
        <v>2</v>
      </c>
      <c r="AQ850">
        <v>11.2</v>
      </c>
      <c r="AR850">
        <v>89.69939574</v>
      </c>
      <c r="AS850" s="25" t="s">
        <v>249</v>
      </c>
      <c r="AU850" t="s">
        <v>277</v>
      </c>
      <c r="AV850" s="21"/>
      <c r="AW850" s="21"/>
      <c r="AX850" s="75" t="s">
        <v>276</v>
      </c>
      <c r="AZ850" s="16"/>
      <c r="BA850">
        <v>5.3</v>
      </c>
      <c r="BB850">
        <v>4.2</v>
      </c>
      <c r="BC850">
        <v>2.11</v>
      </c>
      <c r="BD850" s="22"/>
      <c r="BE850" s="22"/>
      <c r="BF850">
        <v>8.0399999999999991</v>
      </c>
      <c r="BG850" s="77">
        <v>39634.465277777781</v>
      </c>
      <c r="BH850" s="21" t="s">
        <v>309</v>
      </c>
      <c r="BI850">
        <v>17.39</v>
      </c>
      <c r="BJ850" s="25" t="s">
        <v>281</v>
      </c>
      <c r="BK850" s="15"/>
      <c r="BL850" s="19"/>
      <c r="BM850" s="15"/>
      <c r="BN850" s="15"/>
      <c r="BO850" s="22"/>
      <c r="BP850" s="22"/>
      <c r="BQ850" t="s">
        <v>303</v>
      </c>
      <c r="BR850" s="16">
        <v>5</v>
      </c>
      <c r="BT850" s="16">
        <v>0</v>
      </c>
      <c r="BU850" s="65"/>
      <c r="BV850">
        <v>125</v>
      </c>
    </row>
    <row r="851" spans="1:74">
      <c r="A851" s="19" t="s">
        <v>269</v>
      </c>
      <c r="B851" s="19">
        <v>1</v>
      </c>
      <c r="C851" t="s">
        <v>261</v>
      </c>
      <c r="D851">
        <v>2</v>
      </c>
      <c r="E851" s="15"/>
      <c r="F851" t="s">
        <v>283</v>
      </c>
      <c r="G851" t="s">
        <v>313</v>
      </c>
      <c r="H851" t="s">
        <v>244</v>
      </c>
      <c r="I851" s="17">
        <f t="shared" si="105"/>
        <v>53.917659999999998</v>
      </c>
      <c r="J851" s="18">
        <f t="shared" si="106"/>
        <v>9.9448799999999995</v>
      </c>
      <c r="L851" s="73" t="s">
        <v>273</v>
      </c>
      <c r="M851">
        <v>6</v>
      </c>
      <c r="N851" s="19"/>
      <c r="O851" s="19"/>
      <c r="P851">
        <v>14.1</v>
      </c>
      <c r="Q851" s="21" t="s">
        <v>245</v>
      </c>
      <c r="R851" s="15">
        <v>144</v>
      </c>
      <c r="S851" s="22"/>
      <c r="T851" s="22"/>
      <c r="U851" s="76"/>
      <c r="V851">
        <v>5.7647058823529418E-3</v>
      </c>
      <c r="W851" s="43" t="s">
        <v>212</v>
      </c>
      <c r="X851" s="72"/>
      <c r="Y851" s="16">
        <f t="shared" si="112"/>
        <v>3.3</v>
      </c>
      <c r="Z851" s="16">
        <f t="shared" si="107"/>
        <v>5.4</v>
      </c>
      <c r="AA851" s="16">
        <f t="shared" si="108"/>
        <v>91.3</v>
      </c>
      <c r="AB851" s="22">
        <f t="shared" si="109"/>
        <v>3.65</v>
      </c>
      <c r="AC851" s="15"/>
      <c r="AD851" s="22">
        <v>0.2280666666666667</v>
      </c>
      <c r="AE851" s="15"/>
      <c r="AF851" s="22">
        <f t="shared" si="110"/>
        <v>5.8</v>
      </c>
      <c r="AG851" s="22">
        <f t="shared" si="111"/>
        <v>1.4</v>
      </c>
      <c r="AH851" s="20"/>
      <c r="AI851" s="21"/>
      <c r="AJ851">
        <v>17.471338100000001</v>
      </c>
      <c r="AK851" s="22">
        <v>100</v>
      </c>
      <c r="AL851">
        <v>18.182072160000001</v>
      </c>
      <c r="AM851" s="22">
        <v>2</v>
      </c>
      <c r="AN851">
        <v>53.29057194</v>
      </c>
      <c r="AO851">
        <v>0.96325295099999997</v>
      </c>
      <c r="AP851" s="22">
        <v>2</v>
      </c>
      <c r="AQ851">
        <v>0.5</v>
      </c>
      <c r="AR851">
        <v>92.845870700000006</v>
      </c>
      <c r="AS851" s="25" t="s">
        <v>249</v>
      </c>
      <c r="AU851" t="s">
        <v>277</v>
      </c>
      <c r="AV851" s="21"/>
      <c r="AW851" s="21"/>
      <c r="AX851" s="75" t="s">
        <v>276</v>
      </c>
      <c r="AZ851" s="16"/>
      <c r="BA851">
        <v>5.3</v>
      </c>
      <c r="BB851">
        <v>4.2</v>
      </c>
      <c r="BC851">
        <v>2.11</v>
      </c>
      <c r="BD851" s="22"/>
      <c r="BE851" s="22"/>
      <c r="BF851">
        <v>8.0399999999999991</v>
      </c>
      <c r="BG851" s="77">
        <v>39634.465277777781</v>
      </c>
      <c r="BH851" s="21" t="s">
        <v>309</v>
      </c>
      <c r="BI851">
        <v>17.39</v>
      </c>
      <c r="BJ851" s="25" t="s">
        <v>281</v>
      </c>
      <c r="BK851" s="15"/>
      <c r="BL851" s="19"/>
      <c r="BM851" s="15"/>
      <c r="BN851" s="15"/>
      <c r="BO851" s="22"/>
      <c r="BP851" s="22"/>
      <c r="BQ851" t="s">
        <v>303</v>
      </c>
      <c r="BR851" s="16">
        <v>5</v>
      </c>
      <c r="BT851" s="16">
        <v>0</v>
      </c>
      <c r="BU851" s="65"/>
      <c r="BV851">
        <v>125</v>
      </c>
    </row>
    <row r="852" spans="1:74">
      <c r="A852" s="19" t="s">
        <v>269</v>
      </c>
      <c r="B852" s="19">
        <v>1</v>
      </c>
      <c r="C852" t="s">
        <v>261</v>
      </c>
      <c r="D852">
        <v>2</v>
      </c>
      <c r="E852" s="15"/>
      <c r="F852" t="s">
        <v>283</v>
      </c>
      <c r="G852" t="s">
        <v>313</v>
      </c>
      <c r="H852" t="s">
        <v>244</v>
      </c>
      <c r="I852" s="17">
        <f t="shared" si="105"/>
        <v>53.917659999999998</v>
      </c>
      <c r="J852" s="18">
        <f t="shared" si="106"/>
        <v>9.9448799999999995</v>
      </c>
      <c r="L852" s="73" t="s">
        <v>273</v>
      </c>
      <c r="M852">
        <v>7</v>
      </c>
      <c r="N852" s="19"/>
      <c r="O852" s="19"/>
      <c r="P852">
        <v>4.8</v>
      </c>
      <c r="Q852" s="21" t="s">
        <v>245</v>
      </c>
      <c r="R852" s="15">
        <v>144</v>
      </c>
      <c r="S852" s="22"/>
      <c r="T852" s="22"/>
      <c r="U852" s="76"/>
      <c r="V852">
        <v>2.9647058823529412E-2</v>
      </c>
      <c r="W852" s="43" t="s">
        <v>212</v>
      </c>
      <c r="X852" s="72"/>
      <c r="Y852" s="16">
        <f t="shared" si="112"/>
        <v>3.3</v>
      </c>
      <c r="Z852" s="16">
        <f t="shared" si="107"/>
        <v>5.4</v>
      </c>
      <c r="AA852" s="16">
        <f t="shared" si="108"/>
        <v>91.3</v>
      </c>
      <c r="AB852" s="22">
        <f t="shared" si="109"/>
        <v>3.65</v>
      </c>
      <c r="AC852" s="15"/>
      <c r="AD852" s="22">
        <v>0.2280666666666667</v>
      </c>
      <c r="AE852" s="15"/>
      <c r="AF852" s="22">
        <f t="shared" si="110"/>
        <v>5.8</v>
      </c>
      <c r="AG852" s="22">
        <f t="shared" si="111"/>
        <v>1.4</v>
      </c>
      <c r="AH852" s="20"/>
      <c r="AI852" s="21"/>
      <c r="AJ852">
        <v>17.852056619999999</v>
      </c>
      <c r="AK852" s="22">
        <v>100</v>
      </c>
      <c r="AL852">
        <v>18.228938410000001</v>
      </c>
      <c r="AM852" s="22">
        <v>2</v>
      </c>
      <c r="AN852">
        <v>103.28123890000001</v>
      </c>
      <c r="AO852">
        <v>1.045374357</v>
      </c>
      <c r="AP852" s="22">
        <v>2</v>
      </c>
      <c r="AQ852">
        <v>0</v>
      </c>
      <c r="AR852">
        <v>90.697478480000001</v>
      </c>
      <c r="AS852" s="25" t="s">
        <v>249</v>
      </c>
      <c r="AU852" t="s">
        <v>277</v>
      </c>
      <c r="AV852" s="21"/>
      <c r="AW852" s="21"/>
      <c r="AX852" s="75" t="s">
        <v>276</v>
      </c>
      <c r="AZ852" s="16"/>
      <c r="BA852">
        <v>5.3</v>
      </c>
      <c r="BB852">
        <v>4.2</v>
      </c>
      <c r="BC852">
        <v>2.11</v>
      </c>
      <c r="BD852" s="22"/>
      <c r="BE852" s="22"/>
      <c r="BF852">
        <v>8.0399999999999991</v>
      </c>
      <c r="BG852" s="77">
        <v>39634.465277777781</v>
      </c>
      <c r="BH852" s="21" t="s">
        <v>309</v>
      </c>
      <c r="BI852">
        <v>17.39</v>
      </c>
      <c r="BJ852" s="25" t="s">
        <v>281</v>
      </c>
      <c r="BK852" s="15"/>
      <c r="BL852" s="19"/>
      <c r="BM852" s="15"/>
      <c r="BN852" s="15"/>
      <c r="BO852" s="22"/>
      <c r="BP852" s="22"/>
      <c r="BQ852" t="s">
        <v>303</v>
      </c>
      <c r="BR852" s="16">
        <v>5</v>
      </c>
      <c r="BT852" s="16">
        <v>0</v>
      </c>
      <c r="BU852" s="65"/>
      <c r="BV852">
        <v>125</v>
      </c>
    </row>
    <row r="853" spans="1:74">
      <c r="A853" s="19" t="s">
        <v>269</v>
      </c>
      <c r="B853" s="19">
        <v>1</v>
      </c>
      <c r="C853" t="s">
        <v>261</v>
      </c>
      <c r="D853">
        <v>2</v>
      </c>
      <c r="E853" s="15"/>
      <c r="F853" t="s">
        <v>283</v>
      </c>
      <c r="G853" t="s">
        <v>314</v>
      </c>
      <c r="H853" t="s">
        <v>241</v>
      </c>
      <c r="I853" s="17">
        <f t="shared" si="105"/>
        <v>53.917659999999998</v>
      </c>
      <c r="J853" s="18">
        <f t="shared" si="106"/>
        <v>9.9448799999999995</v>
      </c>
      <c r="L853" s="73" t="s">
        <v>273</v>
      </c>
      <c r="M853">
        <v>1</v>
      </c>
      <c r="N853" s="19"/>
      <c r="O853" s="19"/>
      <c r="P853">
        <v>6.4</v>
      </c>
      <c r="Q853" s="21" t="s">
        <v>245</v>
      </c>
      <c r="R853" s="15">
        <v>144</v>
      </c>
      <c r="S853" s="22"/>
      <c r="T853" s="22"/>
      <c r="U853" s="76"/>
      <c r="V853">
        <v>0.43317647058823533</v>
      </c>
      <c r="W853" s="43" t="s">
        <v>212</v>
      </c>
      <c r="X853" s="72"/>
      <c r="Y853" s="16">
        <f t="shared" si="112"/>
        <v>3.3</v>
      </c>
      <c r="Z853" s="16">
        <f t="shared" si="107"/>
        <v>5.4</v>
      </c>
      <c r="AA853" s="16">
        <f t="shared" si="108"/>
        <v>91.3</v>
      </c>
      <c r="AB853" s="22">
        <f t="shared" si="109"/>
        <v>3.65</v>
      </c>
      <c r="AC853" s="15"/>
      <c r="AD853" s="22">
        <v>0.2280666666666667</v>
      </c>
      <c r="AE853" s="15"/>
      <c r="AF853" s="22">
        <f t="shared" si="110"/>
        <v>5.8</v>
      </c>
      <c r="AG853" s="22">
        <f t="shared" si="111"/>
        <v>1.4</v>
      </c>
      <c r="AH853" s="20"/>
      <c r="AI853" s="21"/>
      <c r="AJ853">
        <v>27.064961539999999</v>
      </c>
      <c r="AK853" s="22">
        <v>100</v>
      </c>
      <c r="AL853">
        <v>22.76809231</v>
      </c>
      <c r="AM853" s="22">
        <v>2</v>
      </c>
      <c r="AN853">
        <v>332.9878205</v>
      </c>
      <c r="AO853">
        <v>2.1541866669999998</v>
      </c>
      <c r="AP853" s="22">
        <v>2</v>
      </c>
      <c r="AQ853">
        <v>2</v>
      </c>
      <c r="AR853">
        <v>52.909610260000001</v>
      </c>
      <c r="AS853" s="25" t="s">
        <v>249</v>
      </c>
      <c r="AU853" t="s">
        <v>277</v>
      </c>
      <c r="AV853" s="21"/>
      <c r="AW853" s="21"/>
      <c r="AX853" s="75" t="s">
        <v>276</v>
      </c>
      <c r="AZ853" s="16"/>
      <c r="BA853">
        <v>5.3</v>
      </c>
      <c r="BB853">
        <v>4.2</v>
      </c>
      <c r="BC853">
        <v>2.11</v>
      </c>
      <c r="BD853" s="22"/>
      <c r="BE853" s="22"/>
      <c r="BF853">
        <v>8.0399999999999991</v>
      </c>
      <c r="BG853" s="77">
        <v>39634.402777777781</v>
      </c>
      <c r="BH853" s="21" t="s">
        <v>309</v>
      </c>
      <c r="BI853">
        <v>8.6999999999999993</v>
      </c>
      <c r="BJ853" s="25" t="s">
        <v>281</v>
      </c>
      <c r="BK853" s="15"/>
      <c r="BL853" s="19"/>
      <c r="BM853" s="15"/>
      <c r="BN853" s="15"/>
      <c r="BO853" s="22"/>
      <c r="BP853" s="22"/>
      <c r="BQ853" t="s">
        <v>303</v>
      </c>
      <c r="BR853" s="16">
        <v>5</v>
      </c>
      <c r="BT853" s="16">
        <v>0</v>
      </c>
      <c r="BU853" s="65"/>
      <c r="BV853">
        <v>125</v>
      </c>
    </row>
    <row r="854" spans="1:74">
      <c r="A854" s="19" t="s">
        <v>269</v>
      </c>
      <c r="B854" s="19">
        <v>1</v>
      </c>
      <c r="C854" t="s">
        <v>261</v>
      </c>
      <c r="D854">
        <v>2</v>
      </c>
      <c r="E854" s="15"/>
      <c r="F854" t="s">
        <v>283</v>
      </c>
      <c r="G854" t="s">
        <v>314</v>
      </c>
      <c r="H854" t="s">
        <v>241</v>
      </c>
      <c r="I854" s="17">
        <f t="shared" si="105"/>
        <v>53.917659999999998</v>
      </c>
      <c r="J854" s="18">
        <f t="shared" si="106"/>
        <v>9.9448799999999995</v>
      </c>
      <c r="L854" s="73" t="s">
        <v>273</v>
      </c>
      <c r="M854">
        <v>2</v>
      </c>
      <c r="N854" s="19"/>
      <c r="O854" s="19"/>
      <c r="P854">
        <v>3.6</v>
      </c>
      <c r="Q854" s="21" t="s">
        <v>245</v>
      </c>
      <c r="R854" s="15">
        <v>144</v>
      </c>
      <c r="S854" s="22"/>
      <c r="T854" s="22"/>
      <c r="U854" s="76"/>
      <c r="V854">
        <v>4.1176470588235297E-3</v>
      </c>
      <c r="W854" s="43" t="s">
        <v>212</v>
      </c>
      <c r="X854" s="72"/>
      <c r="Y854" s="16">
        <f t="shared" si="112"/>
        <v>3.3</v>
      </c>
      <c r="Z854" s="16">
        <f t="shared" si="107"/>
        <v>5.4</v>
      </c>
      <c r="AA854" s="16">
        <f t="shared" si="108"/>
        <v>91.3</v>
      </c>
      <c r="AB854" s="22">
        <f t="shared" si="109"/>
        <v>3.65</v>
      </c>
      <c r="AC854" s="15"/>
      <c r="AD854" s="22">
        <v>0.2280666666666667</v>
      </c>
      <c r="AE854" s="15"/>
      <c r="AF854" s="22">
        <f t="shared" si="110"/>
        <v>5.8</v>
      </c>
      <c r="AG854" s="22">
        <f t="shared" si="111"/>
        <v>1.4</v>
      </c>
      <c r="AH854" s="20"/>
      <c r="AI854" s="21"/>
      <c r="AJ854">
        <v>24.91673115</v>
      </c>
      <c r="AK854" s="22">
        <v>100</v>
      </c>
      <c r="AL854">
        <v>22.328049180000001</v>
      </c>
      <c r="AM854" s="22">
        <v>2</v>
      </c>
      <c r="AN854">
        <v>220.78296499999999</v>
      </c>
      <c r="AO854">
        <v>1.6487606299999999</v>
      </c>
      <c r="AP854" s="22">
        <v>2</v>
      </c>
      <c r="AQ854">
        <v>0.10000000000000009</v>
      </c>
      <c r="AR854">
        <v>66.223049180000004</v>
      </c>
      <c r="AS854" s="25" t="s">
        <v>249</v>
      </c>
      <c r="AU854" t="s">
        <v>277</v>
      </c>
      <c r="AV854" s="21"/>
      <c r="AW854" s="21"/>
      <c r="AX854" s="75" t="s">
        <v>276</v>
      </c>
      <c r="AZ854" s="16"/>
      <c r="BA854">
        <v>5.3</v>
      </c>
      <c r="BB854">
        <v>4.2</v>
      </c>
      <c r="BC854">
        <v>2.11</v>
      </c>
      <c r="BD854" s="22"/>
      <c r="BE854" s="22"/>
      <c r="BF854">
        <v>8.0399999999999991</v>
      </c>
      <c r="BG854" s="77">
        <v>39634.402777777781</v>
      </c>
      <c r="BH854" s="21" t="s">
        <v>309</v>
      </c>
      <c r="BI854">
        <v>8.6999999999999993</v>
      </c>
      <c r="BJ854" s="25" t="s">
        <v>281</v>
      </c>
      <c r="BK854" s="15"/>
      <c r="BL854" s="19"/>
      <c r="BM854" s="15"/>
      <c r="BN854" s="15"/>
      <c r="BO854" s="22"/>
      <c r="BP854" s="22"/>
      <c r="BQ854" t="s">
        <v>303</v>
      </c>
      <c r="BR854" s="16">
        <v>5</v>
      </c>
      <c r="BT854" s="16">
        <v>0</v>
      </c>
      <c r="BU854" s="65"/>
      <c r="BV854">
        <v>125</v>
      </c>
    </row>
    <row r="855" spans="1:74">
      <c r="A855" s="19" t="s">
        <v>269</v>
      </c>
      <c r="B855" s="19">
        <v>1</v>
      </c>
      <c r="C855" t="s">
        <v>261</v>
      </c>
      <c r="D855">
        <v>2</v>
      </c>
      <c r="E855" s="15"/>
      <c r="F855" t="s">
        <v>283</v>
      </c>
      <c r="G855" t="s">
        <v>314</v>
      </c>
      <c r="H855" t="s">
        <v>241</v>
      </c>
      <c r="I855" s="17">
        <f t="shared" si="105"/>
        <v>53.917659999999998</v>
      </c>
      <c r="J855" s="18">
        <f t="shared" si="106"/>
        <v>9.9448799999999995</v>
      </c>
      <c r="L855" s="73" t="s">
        <v>273</v>
      </c>
      <c r="M855">
        <v>3</v>
      </c>
      <c r="N855" s="19"/>
      <c r="O855" s="19"/>
      <c r="P855">
        <v>12.6</v>
      </c>
      <c r="Q855" s="21" t="s">
        <v>245</v>
      </c>
      <c r="R855" s="15">
        <v>144</v>
      </c>
      <c r="S855" s="22"/>
      <c r="T855" s="22"/>
      <c r="U855" s="76"/>
      <c r="V855">
        <v>6.5882352941176473E-3</v>
      </c>
      <c r="W855" s="43" t="s">
        <v>212</v>
      </c>
      <c r="X855" s="72"/>
      <c r="Y855" s="16">
        <f t="shared" si="112"/>
        <v>3.3</v>
      </c>
      <c r="Z855" s="16">
        <f t="shared" si="107"/>
        <v>5.4</v>
      </c>
      <c r="AA855" s="16">
        <f t="shared" si="108"/>
        <v>91.3</v>
      </c>
      <c r="AB855" s="22">
        <f t="shared" si="109"/>
        <v>3.65</v>
      </c>
      <c r="AC855" s="15"/>
      <c r="AD855" s="22">
        <v>0.2280666666666667</v>
      </c>
      <c r="AE855" s="15"/>
      <c r="AF855" s="22">
        <f t="shared" si="110"/>
        <v>5.8</v>
      </c>
      <c r="AG855" s="22">
        <f t="shared" si="111"/>
        <v>1.4</v>
      </c>
      <c r="AH855" s="20"/>
      <c r="AI855" s="21"/>
      <c r="AJ855">
        <v>20.784180880000001</v>
      </c>
      <c r="AK855" s="22">
        <v>100</v>
      </c>
      <c r="AL855">
        <v>20.481112499999998</v>
      </c>
      <c r="AM855" s="22">
        <v>2</v>
      </c>
      <c r="AN855">
        <v>101.567888</v>
      </c>
      <c r="AO855">
        <v>1.053939951</v>
      </c>
      <c r="AP855" s="22">
        <v>2</v>
      </c>
      <c r="AQ855">
        <v>6.6</v>
      </c>
      <c r="AR855">
        <v>82.725320589999995</v>
      </c>
      <c r="AS855" s="25" t="s">
        <v>249</v>
      </c>
      <c r="AU855" t="s">
        <v>277</v>
      </c>
      <c r="AV855" s="21"/>
      <c r="AW855" s="21"/>
      <c r="AX855" s="75" t="s">
        <v>276</v>
      </c>
      <c r="AZ855" s="16"/>
      <c r="BA855">
        <v>5.3</v>
      </c>
      <c r="BB855">
        <v>4.2</v>
      </c>
      <c r="BC855">
        <v>2.11</v>
      </c>
      <c r="BD855" s="22"/>
      <c r="BE855" s="22"/>
      <c r="BF855">
        <v>8.0399999999999991</v>
      </c>
      <c r="BG855" s="77">
        <v>39634.402777777781</v>
      </c>
      <c r="BH855" s="21" t="s">
        <v>309</v>
      </c>
      <c r="BI855">
        <v>8.6999999999999993</v>
      </c>
      <c r="BJ855" s="25" t="s">
        <v>281</v>
      </c>
      <c r="BK855" s="15"/>
      <c r="BL855" s="19"/>
      <c r="BM855" s="15"/>
      <c r="BN855" s="15"/>
      <c r="BO855" s="22"/>
      <c r="BP855" s="22"/>
      <c r="BQ855" t="s">
        <v>303</v>
      </c>
      <c r="BR855" s="16">
        <v>5</v>
      </c>
      <c r="BT855" s="16">
        <v>0</v>
      </c>
      <c r="BU855" s="65"/>
      <c r="BV855">
        <v>125</v>
      </c>
    </row>
    <row r="856" spans="1:74">
      <c r="A856" s="19" t="s">
        <v>269</v>
      </c>
      <c r="B856" s="19">
        <v>1</v>
      </c>
      <c r="C856" t="s">
        <v>261</v>
      </c>
      <c r="D856">
        <v>2</v>
      </c>
      <c r="E856" s="15"/>
      <c r="F856" t="s">
        <v>283</v>
      </c>
      <c r="G856" t="s">
        <v>314</v>
      </c>
      <c r="H856" t="s">
        <v>241</v>
      </c>
      <c r="I856" s="17">
        <f t="shared" si="105"/>
        <v>53.917659999999998</v>
      </c>
      <c r="J856" s="18">
        <f t="shared" si="106"/>
        <v>9.9448799999999995</v>
      </c>
      <c r="L856" s="73" t="s">
        <v>273</v>
      </c>
      <c r="M856">
        <v>4</v>
      </c>
      <c r="N856" s="19"/>
      <c r="O856" s="19"/>
      <c r="P856">
        <v>5.2</v>
      </c>
      <c r="Q856" s="21" t="s">
        <v>245</v>
      </c>
      <c r="R856" s="15">
        <v>144</v>
      </c>
      <c r="S856" s="22"/>
      <c r="T856" s="22"/>
      <c r="U856" s="76"/>
      <c r="V856">
        <v>7.4117647058823529E-3</v>
      </c>
      <c r="W856" s="43" t="s">
        <v>212</v>
      </c>
      <c r="X856" s="72"/>
      <c r="Y856" s="16">
        <f t="shared" si="112"/>
        <v>3.3</v>
      </c>
      <c r="Z856" s="16">
        <f t="shared" si="107"/>
        <v>5.4</v>
      </c>
      <c r="AA856" s="16">
        <f t="shared" si="108"/>
        <v>91.3</v>
      </c>
      <c r="AB856" s="22">
        <f t="shared" si="109"/>
        <v>3.65</v>
      </c>
      <c r="AC856" s="15"/>
      <c r="AD856" s="22">
        <v>0.2280666666666667</v>
      </c>
      <c r="AE856" s="15"/>
      <c r="AF856" s="22">
        <f t="shared" si="110"/>
        <v>5.8</v>
      </c>
      <c r="AG856" s="22">
        <f t="shared" si="111"/>
        <v>1.4</v>
      </c>
      <c r="AH856" s="20"/>
      <c r="AI856" s="21"/>
      <c r="AJ856">
        <v>19.82118333</v>
      </c>
      <c r="AK856" s="22">
        <v>100</v>
      </c>
      <c r="AL856">
        <v>19.885539290000001</v>
      </c>
      <c r="AM856" s="22">
        <v>2</v>
      </c>
      <c r="AN856">
        <v>92.659166490000004</v>
      </c>
      <c r="AO856">
        <v>1.1003650970000001</v>
      </c>
      <c r="AP856" s="22">
        <v>2</v>
      </c>
      <c r="AQ856">
        <v>0</v>
      </c>
      <c r="AR856">
        <v>85.670142859999999</v>
      </c>
      <c r="AS856" s="25" t="s">
        <v>249</v>
      </c>
      <c r="AU856" t="s">
        <v>277</v>
      </c>
      <c r="AV856" s="21"/>
      <c r="AW856" s="21"/>
      <c r="AX856" s="75" t="s">
        <v>276</v>
      </c>
      <c r="AZ856" s="16"/>
      <c r="BA856">
        <v>5.3</v>
      </c>
      <c r="BB856">
        <v>4.2</v>
      </c>
      <c r="BC856">
        <v>2.11</v>
      </c>
      <c r="BD856" s="22"/>
      <c r="BE856" s="22"/>
      <c r="BF856">
        <v>8.0399999999999991</v>
      </c>
      <c r="BG856" s="77">
        <v>39634.402777777781</v>
      </c>
      <c r="BH856" s="21" t="s">
        <v>309</v>
      </c>
      <c r="BI856">
        <v>8.6999999999999993</v>
      </c>
      <c r="BJ856" s="25" t="s">
        <v>281</v>
      </c>
      <c r="BK856" s="15"/>
      <c r="BL856" s="19"/>
      <c r="BM856" s="15"/>
      <c r="BN856" s="15"/>
      <c r="BO856" s="22"/>
      <c r="BP856" s="22"/>
      <c r="BQ856" t="s">
        <v>303</v>
      </c>
      <c r="BR856" s="16">
        <v>5</v>
      </c>
      <c r="BT856" s="16">
        <v>0</v>
      </c>
      <c r="BU856" s="65"/>
      <c r="BV856">
        <v>125</v>
      </c>
    </row>
    <row r="857" spans="1:74">
      <c r="A857" s="19" t="s">
        <v>269</v>
      </c>
      <c r="B857" s="19">
        <v>1</v>
      </c>
      <c r="C857" t="s">
        <v>261</v>
      </c>
      <c r="D857">
        <v>2</v>
      </c>
      <c r="E857" s="15"/>
      <c r="F857" t="s">
        <v>283</v>
      </c>
      <c r="G857" t="s">
        <v>314</v>
      </c>
      <c r="H857" t="s">
        <v>241</v>
      </c>
      <c r="I857" s="17">
        <f t="shared" si="105"/>
        <v>53.917659999999998</v>
      </c>
      <c r="J857" s="18">
        <f t="shared" si="106"/>
        <v>9.9448799999999995</v>
      </c>
      <c r="L857" s="73" t="s">
        <v>273</v>
      </c>
      <c r="M857">
        <v>5</v>
      </c>
      <c r="N857" s="19"/>
      <c r="O857" s="19"/>
      <c r="P857">
        <v>4.7</v>
      </c>
      <c r="Q857" s="21" t="s">
        <v>245</v>
      </c>
      <c r="R857" s="15">
        <v>144</v>
      </c>
      <c r="S857" s="22"/>
      <c r="T857" s="22"/>
      <c r="U857" s="76"/>
      <c r="V857">
        <v>0</v>
      </c>
      <c r="W857" s="43" t="s">
        <v>212</v>
      </c>
      <c r="X857" s="72"/>
      <c r="Y857" s="16">
        <f t="shared" si="112"/>
        <v>3.3</v>
      </c>
      <c r="Z857" s="16">
        <f t="shared" si="107"/>
        <v>5.4</v>
      </c>
      <c r="AA857" s="16">
        <f t="shared" si="108"/>
        <v>91.3</v>
      </c>
      <c r="AB857" s="22">
        <f t="shared" si="109"/>
        <v>3.65</v>
      </c>
      <c r="AC857" s="15"/>
      <c r="AD857" s="22">
        <v>0.2280666666666667</v>
      </c>
      <c r="AE857" s="15"/>
      <c r="AF857" s="22">
        <f t="shared" si="110"/>
        <v>5.8</v>
      </c>
      <c r="AG857" s="22">
        <f t="shared" si="111"/>
        <v>1.4</v>
      </c>
      <c r="AH857" s="20"/>
      <c r="AI857" s="21"/>
      <c r="AJ857">
        <v>19.143348979999999</v>
      </c>
      <c r="AK857" s="22">
        <v>100</v>
      </c>
      <c r="AL857">
        <v>19.439440309999998</v>
      </c>
      <c r="AM857" s="22">
        <v>2</v>
      </c>
      <c r="AN857">
        <v>81.163995970000002</v>
      </c>
      <c r="AO857">
        <v>1.1046472469999999</v>
      </c>
      <c r="AP857" s="22">
        <v>2</v>
      </c>
      <c r="AQ857">
        <v>11</v>
      </c>
      <c r="AR857">
        <v>87.450844900000007</v>
      </c>
      <c r="AS857" s="25" t="s">
        <v>249</v>
      </c>
      <c r="AU857" t="s">
        <v>277</v>
      </c>
      <c r="AV857" s="21"/>
      <c r="AW857" s="21"/>
      <c r="AX857" s="75" t="s">
        <v>276</v>
      </c>
      <c r="AZ857" s="16"/>
      <c r="BA857">
        <v>5.3</v>
      </c>
      <c r="BB857">
        <v>4.2</v>
      </c>
      <c r="BC857">
        <v>2.11</v>
      </c>
      <c r="BD857" s="22"/>
      <c r="BE857" s="22"/>
      <c r="BF857">
        <v>8.0399999999999991</v>
      </c>
      <c r="BG857" s="77">
        <v>39634.402777777781</v>
      </c>
      <c r="BH857" s="21" t="s">
        <v>309</v>
      </c>
      <c r="BI857">
        <v>8.6999999999999993</v>
      </c>
      <c r="BJ857" s="25" t="s">
        <v>281</v>
      </c>
      <c r="BK857" s="15"/>
      <c r="BL857" s="19"/>
      <c r="BM857" s="15"/>
      <c r="BN857" s="15"/>
      <c r="BO857" s="22"/>
      <c r="BP857" s="22"/>
      <c r="BQ857" t="s">
        <v>303</v>
      </c>
      <c r="BR857" s="16">
        <v>5</v>
      </c>
      <c r="BT857" s="16">
        <v>0</v>
      </c>
      <c r="BU857" s="65"/>
      <c r="BV857">
        <v>125</v>
      </c>
    </row>
    <row r="858" spans="1:74">
      <c r="A858" s="19" t="s">
        <v>269</v>
      </c>
      <c r="B858" s="19">
        <v>1</v>
      </c>
      <c r="C858" t="s">
        <v>261</v>
      </c>
      <c r="D858">
        <v>2</v>
      </c>
      <c r="E858" s="15"/>
      <c r="F858" t="s">
        <v>283</v>
      </c>
      <c r="G858" t="s">
        <v>314</v>
      </c>
      <c r="H858" t="s">
        <v>241</v>
      </c>
      <c r="I858" s="17">
        <f t="shared" si="105"/>
        <v>53.917659999999998</v>
      </c>
      <c r="J858" s="18">
        <f t="shared" si="106"/>
        <v>9.9448799999999995</v>
      </c>
      <c r="L858" s="73" t="s">
        <v>273</v>
      </c>
      <c r="M858">
        <v>6</v>
      </c>
      <c r="N858" s="19"/>
      <c r="O858" s="19"/>
      <c r="P858">
        <v>14.2</v>
      </c>
      <c r="Q858" s="21" t="s">
        <v>245</v>
      </c>
      <c r="R858" s="15">
        <v>144</v>
      </c>
      <c r="S858" s="22"/>
      <c r="T858" s="22"/>
      <c r="U858" s="76"/>
      <c r="V858">
        <v>0</v>
      </c>
      <c r="W858" s="43" t="s">
        <v>212</v>
      </c>
      <c r="X858" s="72"/>
      <c r="Y858" s="16">
        <f t="shared" si="112"/>
        <v>3.3</v>
      </c>
      <c r="Z858" s="16">
        <f t="shared" si="107"/>
        <v>5.4</v>
      </c>
      <c r="AA858" s="16">
        <f t="shared" si="108"/>
        <v>91.3</v>
      </c>
      <c r="AB858" s="22">
        <f t="shared" si="109"/>
        <v>3.65</v>
      </c>
      <c r="AC858" s="15"/>
      <c r="AD858" s="22">
        <v>0.2280666666666667</v>
      </c>
      <c r="AE858" s="15"/>
      <c r="AF858" s="22">
        <f t="shared" si="110"/>
        <v>5.8</v>
      </c>
      <c r="AG858" s="22">
        <f t="shared" si="111"/>
        <v>1.4</v>
      </c>
      <c r="AH858" s="20"/>
      <c r="AI858" s="21"/>
      <c r="AJ858">
        <v>17.835508189999999</v>
      </c>
      <c r="AK858" s="22">
        <v>100</v>
      </c>
      <c r="AL858">
        <v>18.295953740000002</v>
      </c>
      <c r="AM858" s="22">
        <v>2</v>
      </c>
      <c r="AN858">
        <v>68.624018289999995</v>
      </c>
      <c r="AO858">
        <v>1.011378881</v>
      </c>
      <c r="AP858" s="22">
        <v>2</v>
      </c>
      <c r="AQ858">
        <v>0.69999999999999929</v>
      </c>
      <c r="AR858">
        <v>91.226124200000001</v>
      </c>
      <c r="AS858" s="25" t="s">
        <v>249</v>
      </c>
      <c r="AU858" t="s">
        <v>277</v>
      </c>
      <c r="AV858" s="21"/>
      <c r="AW858" s="21"/>
      <c r="AX858" s="75" t="s">
        <v>276</v>
      </c>
      <c r="AZ858" s="16"/>
      <c r="BA858">
        <v>5.3</v>
      </c>
      <c r="BB858">
        <v>4.2</v>
      </c>
      <c r="BC858">
        <v>2.11</v>
      </c>
      <c r="BD858" s="22"/>
      <c r="BE858" s="22"/>
      <c r="BF858">
        <v>8.0399999999999991</v>
      </c>
      <c r="BG858" s="77">
        <v>39634.402777777781</v>
      </c>
      <c r="BH858" s="21" t="s">
        <v>309</v>
      </c>
      <c r="BI858">
        <v>8.6999999999999993</v>
      </c>
      <c r="BJ858" s="25" t="s">
        <v>281</v>
      </c>
      <c r="BK858" s="15"/>
      <c r="BL858" s="19"/>
      <c r="BM858" s="15"/>
      <c r="BN858" s="15"/>
      <c r="BO858" s="22"/>
      <c r="BP858" s="22"/>
      <c r="BQ858" t="s">
        <v>303</v>
      </c>
      <c r="BR858" s="16">
        <v>5</v>
      </c>
      <c r="BT858" s="16">
        <v>0</v>
      </c>
      <c r="BU858" s="65"/>
      <c r="BV858">
        <v>125</v>
      </c>
    </row>
    <row r="859" spans="1:74">
      <c r="A859" s="19" t="s">
        <v>269</v>
      </c>
      <c r="B859" s="19">
        <v>1</v>
      </c>
      <c r="C859" t="s">
        <v>261</v>
      </c>
      <c r="D859">
        <v>2</v>
      </c>
      <c r="E859" s="15"/>
      <c r="F859" t="s">
        <v>283</v>
      </c>
      <c r="G859" t="s">
        <v>314</v>
      </c>
      <c r="H859" t="s">
        <v>241</v>
      </c>
      <c r="I859" s="17">
        <f t="shared" si="105"/>
        <v>53.917659999999998</v>
      </c>
      <c r="J859" s="18">
        <f t="shared" si="106"/>
        <v>9.9448799999999995</v>
      </c>
      <c r="L859" s="73" t="s">
        <v>273</v>
      </c>
      <c r="M859">
        <v>7</v>
      </c>
      <c r="N859" s="19"/>
      <c r="O859" s="19"/>
      <c r="P859">
        <v>4.7</v>
      </c>
      <c r="Q859" s="21" t="s">
        <v>245</v>
      </c>
      <c r="R859" s="15">
        <v>144</v>
      </c>
      <c r="S859" s="22"/>
      <c r="T859" s="22"/>
      <c r="U859" s="76"/>
      <c r="V859">
        <v>2.882352941176471E-2</v>
      </c>
      <c r="W859" s="43" t="s">
        <v>212</v>
      </c>
      <c r="X859" s="72"/>
      <c r="Y859" s="16">
        <f t="shared" si="112"/>
        <v>3.3</v>
      </c>
      <c r="Z859" s="16">
        <f t="shared" si="107"/>
        <v>5.4</v>
      </c>
      <c r="AA859" s="16">
        <f t="shared" si="108"/>
        <v>91.3</v>
      </c>
      <c r="AB859" s="22">
        <f t="shared" si="109"/>
        <v>3.65</v>
      </c>
      <c r="AC859" s="15"/>
      <c r="AD859" s="22">
        <v>0.2280666666666667</v>
      </c>
      <c r="AE859" s="15"/>
      <c r="AF859" s="22">
        <f t="shared" si="110"/>
        <v>5.8</v>
      </c>
      <c r="AG859" s="22">
        <f t="shared" si="111"/>
        <v>1.4</v>
      </c>
      <c r="AH859" s="20"/>
      <c r="AI859" s="21"/>
      <c r="AJ859">
        <v>18.13838964</v>
      </c>
      <c r="AK859" s="22">
        <v>100</v>
      </c>
      <c r="AL859">
        <v>18.306566669999999</v>
      </c>
      <c r="AM859" s="22">
        <v>2</v>
      </c>
      <c r="AN859">
        <v>115.19969620000001</v>
      </c>
      <c r="AO859">
        <v>1.086265099</v>
      </c>
      <c r="AP859" s="22">
        <v>2</v>
      </c>
      <c r="AQ859">
        <v>0</v>
      </c>
      <c r="AR859">
        <v>89.490289970000006</v>
      </c>
      <c r="AS859" s="25" t="s">
        <v>249</v>
      </c>
      <c r="AU859" t="s">
        <v>277</v>
      </c>
      <c r="AV859" s="21"/>
      <c r="AW859" s="21"/>
      <c r="AX859" s="75" t="s">
        <v>276</v>
      </c>
      <c r="AZ859" s="16"/>
      <c r="BA859">
        <v>5.3</v>
      </c>
      <c r="BB859">
        <v>4.2</v>
      </c>
      <c r="BC859">
        <v>2.11</v>
      </c>
      <c r="BD859" s="22"/>
      <c r="BE859" s="22"/>
      <c r="BF859">
        <v>8.0399999999999991</v>
      </c>
      <c r="BG859" s="77">
        <v>39634.402777777781</v>
      </c>
      <c r="BH859" s="21" t="s">
        <v>309</v>
      </c>
      <c r="BI859">
        <v>8.6999999999999993</v>
      </c>
      <c r="BJ859" s="25" t="s">
        <v>281</v>
      </c>
      <c r="BK859" s="15"/>
      <c r="BL859" s="19"/>
      <c r="BM859" s="15"/>
      <c r="BN859" s="15"/>
      <c r="BO859" s="22"/>
      <c r="BP859" s="22"/>
      <c r="BQ859" t="s">
        <v>303</v>
      </c>
      <c r="BR859" s="16">
        <v>5</v>
      </c>
      <c r="BT859" s="16">
        <v>0</v>
      </c>
      <c r="BU859" s="65"/>
      <c r="BV859">
        <v>125</v>
      </c>
    </row>
    <row r="860" spans="1:74">
      <c r="A860" s="19" t="s">
        <v>269</v>
      </c>
      <c r="B860" s="19">
        <v>1</v>
      </c>
      <c r="C860" t="s">
        <v>261</v>
      </c>
      <c r="D860">
        <v>2</v>
      </c>
      <c r="E860" s="15"/>
      <c r="F860" t="s">
        <v>283</v>
      </c>
      <c r="G860" t="s">
        <v>314</v>
      </c>
      <c r="H860" t="s">
        <v>242</v>
      </c>
      <c r="I860" s="17">
        <f t="shared" si="105"/>
        <v>53.917659999999998</v>
      </c>
      <c r="J860" s="18">
        <f t="shared" si="106"/>
        <v>9.9448799999999995</v>
      </c>
      <c r="L860" s="73" t="s">
        <v>273</v>
      </c>
      <c r="M860">
        <v>1</v>
      </c>
      <c r="N860" s="19"/>
      <c r="O860" s="19"/>
      <c r="P860">
        <v>6.3</v>
      </c>
      <c r="Q860" s="21" t="s">
        <v>245</v>
      </c>
      <c r="R860" s="15">
        <v>144</v>
      </c>
      <c r="S860" s="22"/>
      <c r="T860" s="22"/>
      <c r="U860" s="76"/>
      <c r="V860">
        <v>0.38705882352941179</v>
      </c>
      <c r="W860" s="43" t="s">
        <v>212</v>
      </c>
      <c r="X860" s="72"/>
      <c r="Y860" s="16">
        <f t="shared" si="112"/>
        <v>3.3</v>
      </c>
      <c r="Z860" s="16">
        <f t="shared" si="107"/>
        <v>5.4</v>
      </c>
      <c r="AA860" s="16">
        <f t="shared" si="108"/>
        <v>91.3</v>
      </c>
      <c r="AB860" s="22">
        <f t="shared" si="109"/>
        <v>3.65</v>
      </c>
      <c r="AC860" s="15"/>
      <c r="AD860" s="22">
        <v>0.2280666666666667</v>
      </c>
      <c r="AE860" s="15"/>
      <c r="AF860" s="22">
        <f t="shared" si="110"/>
        <v>5.8</v>
      </c>
      <c r="AG860" s="22">
        <f t="shared" si="111"/>
        <v>1.4</v>
      </c>
      <c r="AH860" s="20"/>
      <c r="AI860" s="21"/>
      <c r="AJ860">
        <v>26.878643589999999</v>
      </c>
      <c r="AK860" s="22">
        <v>100</v>
      </c>
      <c r="AL860">
        <v>22.810753850000001</v>
      </c>
      <c r="AM860" s="22">
        <v>2</v>
      </c>
      <c r="AN860">
        <v>318.43182560000002</v>
      </c>
      <c r="AO860">
        <v>2.1335243589999999</v>
      </c>
      <c r="AP860" s="22">
        <v>2</v>
      </c>
      <c r="AQ860">
        <v>2</v>
      </c>
      <c r="AR860">
        <v>54.000284620000002</v>
      </c>
      <c r="AS860" s="25" t="s">
        <v>249</v>
      </c>
      <c r="AU860" t="s">
        <v>277</v>
      </c>
      <c r="AV860" s="21"/>
      <c r="AW860" s="21"/>
      <c r="AX860" s="75" t="s">
        <v>276</v>
      </c>
      <c r="AZ860" s="16"/>
      <c r="BA860">
        <v>5.3</v>
      </c>
      <c r="BB860">
        <v>4.2</v>
      </c>
      <c r="BC860">
        <v>2.11</v>
      </c>
      <c r="BD860" s="22"/>
      <c r="BE860" s="22"/>
      <c r="BF860">
        <v>8.0399999999999991</v>
      </c>
      <c r="BG860" s="77">
        <v>39634.409722222219</v>
      </c>
      <c r="BH860" s="21" t="s">
        <v>309</v>
      </c>
      <c r="BI860">
        <v>8.6999999999999993</v>
      </c>
      <c r="BJ860" s="25" t="s">
        <v>281</v>
      </c>
      <c r="BK860" s="15"/>
      <c r="BL860" s="19"/>
      <c r="BM860" s="15"/>
      <c r="BN860" s="15"/>
      <c r="BO860" s="22"/>
      <c r="BP860" s="22"/>
      <c r="BQ860" t="s">
        <v>303</v>
      </c>
      <c r="BR860" s="16">
        <v>5</v>
      </c>
      <c r="BT860" s="16">
        <v>0</v>
      </c>
      <c r="BU860" s="65"/>
      <c r="BV860">
        <v>125</v>
      </c>
    </row>
    <row r="861" spans="1:74">
      <c r="A861" s="19" t="s">
        <v>269</v>
      </c>
      <c r="B861" s="19">
        <v>1</v>
      </c>
      <c r="C861" t="s">
        <v>261</v>
      </c>
      <c r="D861">
        <v>2</v>
      </c>
      <c r="E861" s="15"/>
      <c r="F861" t="s">
        <v>283</v>
      </c>
      <c r="G861" t="s">
        <v>314</v>
      </c>
      <c r="H861" t="s">
        <v>242</v>
      </c>
      <c r="I861" s="17">
        <f t="shared" si="105"/>
        <v>53.917659999999998</v>
      </c>
      <c r="J861" s="18">
        <f t="shared" si="106"/>
        <v>9.9448799999999995</v>
      </c>
      <c r="L861" s="73" t="s">
        <v>273</v>
      </c>
      <c r="M861">
        <v>2</v>
      </c>
      <c r="N861" s="19"/>
      <c r="O861" s="19"/>
      <c r="P861">
        <v>3.6</v>
      </c>
      <c r="Q861" s="21" t="s">
        <v>245</v>
      </c>
      <c r="R861" s="15">
        <v>144</v>
      </c>
      <c r="S861" s="22"/>
      <c r="T861" s="22"/>
      <c r="U861" s="76"/>
      <c r="V861">
        <v>7.0823529411764702E-2</v>
      </c>
      <c r="W861" s="43" t="s">
        <v>212</v>
      </c>
      <c r="X861" s="72"/>
      <c r="Y861" s="16">
        <f t="shared" si="112"/>
        <v>3.3</v>
      </c>
      <c r="Z861" s="16">
        <f t="shared" si="107"/>
        <v>5.4</v>
      </c>
      <c r="AA861" s="16">
        <f t="shared" si="108"/>
        <v>91.3</v>
      </c>
      <c r="AB861" s="22">
        <f t="shared" si="109"/>
        <v>3.65</v>
      </c>
      <c r="AC861" s="15"/>
      <c r="AD861" s="22">
        <v>0.2280666666666667</v>
      </c>
      <c r="AE861" s="15"/>
      <c r="AF861" s="22">
        <f t="shared" si="110"/>
        <v>5.8</v>
      </c>
      <c r="AG861" s="22">
        <f t="shared" si="111"/>
        <v>1.4</v>
      </c>
      <c r="AH861" s="20"/>
      <c r="AI861" s="21"/>
      <c r="AJ861">
        <v>24.863173329999999</v>
      </c>
      <c r="AK861" s="22">
        <v>100</v>
      </c>
      <c r="AL861">
        <v>22.355979999999999</v>
      </c>
      <c r="AM861" s="22">
        <v>2</v>
      </c>
      <c r="AN861">
        <v>214.2359811</v>
      </c>
      <c r="AO861">
        <v>1.6344178069999999</v>
      </c>
      <c r="AP861" s="22">
        <v>2</v>
      </c>
      <c r="AQ861">
        <v>0.10000000000000009</v>
      </c>
      <c r="AR861">
        <v>66.582263330000004</v>
      </c>
      <c r="AS861" s="25" t="s">
        <v>249</v>
      </c>
      <c r="AU861" t="s">
        <v>277</v>
      </c>
      <c r="AV861" s="21"/>
      <c r="AW861" s="21"/>
      <c r="AX861" s="75" t="s">
        <v>276</v>
      </c>
      <c r="AZ861" s="16"/>
      <c r="BA861">
        <v>5.3</v>
      </c>
      <c r="BB861">
        <v>4.2</v>
      </c>
      <c r="BC861">
        <v>2.11</v>
      </c>
      <c r="BD861" s="22"/>
      <c r="BE861" s="22"/>
      <c r="BF861">
        <v>8.0399999999999991</v>
      </c>
      <c r="BG861" s="77">
        <v>39634.409722222219</v>
      </c>
      <c r="BH861" s="21" t="s">
        <v>309</v>
      </c>
      <c r="BI861">
        <v>8.6999999999999993</v>
      </c>
      <c r="BJ861" s="25" t="s">
        <v>281</v>
      </c>
      <c r="BK861" s="15"/>
      <c r="BL861" s="19"/>
      <c r="BM861" s="15"/>
      <c r="BN861" s="15"/>
      <c r="BO861" s="22"/>
      <c r="BP861" s="22"/>
      <c r="BQ861" t="s">
        <v>303</v>
      </c>
      <c r="BR861" s="16">
        <v>5</v>
      </c>
      <c r="BT861" s="16">
        <v>0</v>
      </c>
      <c r="BU861" s="65"/>
      <c r="BV861">
        <v>125</v>
      </c>
    </row>
    <row r="862" spans="1:74">
      <c r="A862" s="19" t="s">
        <v>269</v>
      </c>
      <c r="B862" s="19">
        <v>1</v>
      </c>
      <c r="C862" t="s">
        <v>261</v>
      </c>
      <c r="D862">
        <v>2</v>
      </c>
      <c r="E862" s="15"/>
      <c r="F862" t="s">
        <v>283</v>
      </c>
      <c r="G862" t="s">
        <v>314</v>
      </c>
      <c r="H862" t="s">
        <v>242</v>
      </c>
      <c r="I862" s="17">
        <f t="shared" ref="I862:I925" si="113">IF(D862=2,53.91766,54.31412)</f>
        <v>53.917659999999998</v>
      </c>
      <c r="J862" s="18">
        <f t="shared" ref="J862:J925" si="114">IF(D862=2,9.94488,9.97216)</f>
        <v>9.9448799999999995</v>
      </c>
      <c r="L862" s="73" t="s">
        <v>273</v>
      </c>
      <c r="M862">
        <v>3</v>
      </c>
      <c r="N862" s="19"/>
      <c r="O862" s="19"/>
      <c r="P862">
        <v>12.6</v>
      </c>
      <c r="Q862" s="21" t="s">
        <v>245</v>
      </c>
      <c r="R862" s="15">
        <v>144</v>
      </c>
      <c r="S862" s="22"/>
      <c r="T862" s="22"/>
      <c r="U862" s="76"/>
      <c r="V862">
        <v>5.7647058823529418E-3</v>
      </c>
      <c r="W862" s="43" t="s">
        <v>212</v>
      </c>
      <c r="X862" s="72"/>
      <c r="Y862" s="16">
        <f t="shared" si="112"/>
        <v>3.3</v>
      </c>
      <c r="Z862" s="16">
        <f t="shared" ref="Z862:Z925" si="115">IF(D862=2,5.4,28.9)</f>
        <v>5.4</v>
      </c>
      <c r="AA862" s="16">
        <f t="shared" ref="AA862:AA925" si="116">IF(D862=2,91.3,58.7)</f>
        <v>91.3</v>
      </c>
      <c r="AB862" s="22">
        <f t="shared" ref="AB862:AB925" si="117">IF(D862=2,3.65,1.74)</f>
        <v>3.65</v>
      </c>
      <c r="AC862" s="15"/>
      <c r="AD862" s="22">
        <v>0.2280666666666667</v>
      </c>
      <c r="AE862" s="15"/>
      <c r="AF862" s="22">
        <f t="shared" ref="AF862:AF925" si="118">IF(D862=2,5.8,6.5)</f>
        <v>5.8</v>
      </c>
      <c r="AG862" s="22">
        <f t="shared" ref="AG862:AG925" si="119">IF(D862=2,1.4,1.55)</f>
        <v>1.4</v>
      </c>
      <c r="AH862" s="20"/>
      <c r="AI862" s="21"/>
      <c r="AJ862">
        <v>20.690425739999998</v>
      </c>
      <c r="AK862" s="22">
        <v>100</v>
      </c>
      <c r="AL862">
        <v>20.458311030000001</v>
      </c>
      <c r="AM862" s="22">
        <v>2</v>
      </c>
      <c r="AN862">
        <v>97.291640959999995</v>
      </c>
      <c r="AO862">
        <v>1.0468480389999999</v>
      </c>
      <c r="AP862" s="22">
        <v>2</v>
      </c>
      <c r="AQ862">
        <v>6.6</v>
      </c>
      <c r="AR862">
        <v>83.122833819999997</v>
      </c>
      <c r="AS862" s="25" t="s">
        <v>249</v>
      </c>
      <c r="AU862" t="s">
        <v>277</v>
      </c>
      <c r="AV862" s="21"/>
      <c r="AW862" s="21"/>
      <c r="AX862" s="75" t="s">
        <v>276</v>
      </c>
      <c r="AZ862" s="16"/>
      <c r="BA862">
        <v>5.3</v>
      </c>
      <c r="BB862">
        <v>4.2</v>
      </c>
      <c r="BC862">
        <v>2.11</v>
      </c>
      <c r="BD862" s="22"/>
      <c r="BE862" s="22"/>
      <c r="BF862">
        <v>8.0399999999999991</v>
      </c>
      <c r="BG862" s="77">
        <v>39634.409722222219</v>
      </c>
      <c r="BH862" s="21" t="s">
        <v>309</v>
      </c>
      <c r="BI862">
        <v>8.6999999999999993</v>
      </c>
      <c r="BJ862" s="25" t="s">
        <v>281</v>
      </c>
      <c r="BK862" s="15"/>
      <c r="BL862" s="19"/>
      <c r="BM862" s="15"/>
      <c r="BN862" s="15"/>
      <c r="BO862" s="22"/>
      <c r="BP862" s="22"/>
      <c r="BQ862" t="s">
        <v>303</v>
      </c>
      <c r="BR862" s="16">
        <v>5</v>
      </c>
      <c r="BT862" s="16">
        <v>0</v>
      </c>
      <c r="BU862" s="65"/>
      <c r="BV862">
        <v>125</v>
      </c>
    </row>
    <row r="863" spans="1:74">
      <c r="A863" s="19" t="s">
        <v>269</v>
      </c>
      <c r="B863" s="19">
        <v>1</v>
      </c>
      <c r="C863" t="s">
        <v>261</v>
      </c>
      <c r="D863">
        <v>2</v>
      </c>
      <c r="E863" s="15"/>
      <c r="F863" t="s">
        <v>283</v>
      </c>
      <c r="G863" t="s">
        <v>314</v>
      </c>
      <c r="H863" t="s">
        <v>242</v>
      </c>
      <c r="I863" s="17">
        <f t="shared" si="113"/>
        <v>53.917659999999998</v>
      </c>
      <c r="J863" s="18">
        <f t="shared" si="114"/>
        <v>9.9448799999999995</v>
      </c>
      <c r="L863" s="73" t="s">
        <v>273</v>
      </c>
      <c r="M863">
        <v>4</v>
      </c>
      <c r="N863" s="19"/>
      <c r="O863" s="19"/>
      <c r="P863">
        <v>5.3</v>
      </c>
      <c r="Q863" s="21" t="s">
        <v>245</v>
      </c>
      <c r="R863" s="15">
        <v>144</v>
      </c>
      <c r="S863" s="22"/>
      <c r="T863" s="22"/>
      <c r="U863" s="76"/>
      <c r="V863">
        <v>4.8588235294117647E-2</v>
      </c>
      <c r="W863" s="43" t="s">
        <v>212</v>
      </c>
      <c r="X863" s="72"/>
      <c r="Y863" s="16">
        <f t="shared" si="112"/>
        <v>3.3</v>
      </c>
      <c r="Z863" s="16">
        <f t="shared" si="115"/>
        <v>5.4</v>
      </c>
      <c r="AA863" s="16">
        <f t="shared" si="116"/>
        <v>91.3</v>
      </c>
      <c r="AB863" s="22">
        <f t="shared" si="117"/>
        <v>3.65</v>
      </c>
      <c r="AC863" s="15"/>
      <c r="AD863" s="22">
        <v>0.2280666666666667</v>
      </c>
      <c r="AE863" s="15"/>
      <c r="AF863" s="22">
        <f t="shared" si="118"/>
        <v>5.8</v>
      </c>
      <c r="AG863" s="22">
        <f t="shared" si="119"/>
        <v>1.4</v>
      </c>
      <c r="AH863" s="20"/>
      <c r="AI863" s="21"/>
      <c r="AJ863">
        <v>19.749116669999999</v>
      </c>
      <c r="AK863" s="22">
        <v>100</v>
      </c>
      <c r="AL863">
        <v>19.865759520000001</v>
      </c>
      <c r="AM863" s="22">
        <v>2</v>
      </c>
      <c r="AN863">
        <v>89.133982560000007</v>
      </c>
      <c r="AO863">
        <v>1.0928668239999999</v>
      </c>
      <c r="AP863" s="22">
        <v>2</v>
      </c>
      <c r="AQ863">
        <v>0</v>
      </c>
      <c r="AR863">
        <v>85.977352980000006</v>
      </c>
      <c r="AS863" s="25" t="s">
        <v>249</v>
      </c>
      <c r="AU863" t="s">
        <v>277</v>
      </c>
      <c r="AV863" s="21"/>
      <c r="AW863" s="21"/>
      <c r="AX863" s="75" t="s">
        <v>276</v>
      </c>
      <c r="AZ863" s="16"/>
      <c r="BA863">
        <v>5.3</v>
      </c>
      <c r="BB863">
        <v>4.2</v>
      </c>
      <c r="BC863">
        <v>2.11</v>
      </c>
      <c r="BD863" s="22"/>
      <c r="BE863" s="22"/>
      <c r="BF863">
        <v>8.0399999999999991</v>
      </c>
      <c r="BG863" s="77">
        <v>39634.409722222219</v>
      </c>
      <c r="BH863" s="21" t="s">
        <v>309</v>
      </c>
      <c r="BI863">
        <v>8.6999999999999993</v>
      </c>
      <c r="BJ863" s="25" t="s">
        <v>281</v>
      </c>
      <c r="BK863" s="15"/>
      <c r="BL863" s="19"/>
      <c r="BM863" s="15"/>
      <c r="BN863" s="15"/>
      <c r="BO863" s="22"/>
      <c r="BP863" s="22"/>
      <c r="BQ863" t="s">
        <v>303</v>
      </c>
      <c r="BR863" s="16">
        <v>5</v>
      </c>
      <c r="BT863" s="16">
        <v>0</v>
      </c>
      <c r="BU863" s="65"/>
      <c r="BV863">
        <v>125</v>
      </c>
    </row>
    <row r="864" spans="1:74">
      <c r="A864" s="19" t="s">
        <v>269</v>
      </c>
      <c r="B864" s="19">
        <v>1</v>
      </c>
      <c r="C864" t="s">
        <v>261</v>
      </c>
      <c r="D864">
        <v>2</v>
      </c>
      <c r="E864" s="15"/>
      <c r="F864" t="s">
        <v>283</v>
      </c>
      <c r="G864" t="s">
        <v>314</v>
      </c>
      <c r="H864" t="s">
        <v>242</v>
      </c>
      <c r="I864" s="17">
        <f t="shared" si="113"/>
        <v>53.917659999999998</v>
      </c>
      <c r="J864" s="18">
        <f t="shared" si="114"/>
        <v>9.9448799999999995</v>
      </c>
      <c r="L864" s="73" t="s">
        <v>273</v>
      </c>
      <c r="M864">
        <v>5</v>
      </c>
      <c r="N864" s="19"/>
      <c r="O864" s="19"/>
      <c r="P864">
        <v>4.5999999999999996</v>
      </c>
      <c r="Q864" s="21" t="s">
        <v>245</v>
      </c>
      <c r="R864" s="15">
        <v>144</v>
      </c>
      <c r="S864" s="22"/>
      <c r="T864" s="22"/>
      <c r="U864" s="76"/>
      <c r="V864">
        <v>1.3176470588235295E-2</v>
      </c>
      <c r="W864" s="43" t="s">
        <v>212</v>
      </c>
      <c r="X864" s="72"/>
      <c r="Y864" s="16">
        <f t="shared" si="112"/>
        <v>3.3</v>
      </c>
      <c r="Z864" s="16">
        <f t="shared" si="115"/>
        <v>5.4</v>
      </c>
      <c r="AA864" s="16">
        <f t="shared" si="116"/>
        <v>91.3</v>
      </c>
      <c r="AB864" s="22">
        <f t="shared" si="117"/>
        <v>3.65</v>
      </c>
      <c r="AC864" s="15"/>
      <c r="AD864" s="22">
        <v>0.2280666666666667</v>
      </c>
      <c r="AE864" s="15"/>
      <c r="AF864" s="22">
        <f t="shared" si="118"/>
        <v>5.8</v>
      </c>
      <c r="AG864" s="22">
        <f t="shared" si="119"/>
        <v>1.4</v>
      </c>
      <c r="AH864" s="20"/>
      <c r="AI864" s="21"/>
      <c r="AJ864">
        <v>19.097262560000001</v>
      </c>
      <c r="AK864" s="22">
        <v>100</v>
      </c>
      <c r="AL864">
        <v>19.433221029999999</v>
      </c>
      <c r="AM864" s="22">
        <v>2</v>
      </c>
      <c r="AN864">
        <v>78.433544670000003</v>
      </c>
      <c r="AO864">
        <v>1.0974437450000001</v>
      </c>
      <c r="AP864" s="22">
        <v>2</v>
      </c>
      <c r="AQ864">
        <v>11</v>
      </c>
      <c r="AR864">
        <v>87.670232819999995</v>
      </c>
      <c r="AS864" s="25" t="s">
        <v>249</v>
      </c>
      <c r="AU864" t="s">
        <v>277</v>
      </c>
      <c r="AV864" s="21"/>
      <c r="AW864" s="21"/>
      <c r="AX864" s="75" t="s">
        <v>276</v>
      </c>
      <c r="AZ864" s="16"/>
      <c r="BA864">
        <v>5.3</v>
      </c>
      <c r="BB864">
        <v>4.2</v>
      </c>
      <c r="BC864">
        <v>2.11</v>
      </c>
      <c r="BD864" s="22"/>
      <c r="BE864" s="22"/>
      <c r="BF864">
        <v>8.0399999999999991</v>
      </c>
      <c r="BG864" s="77">
        <v>39634.409722222219</v>
      </c>
      <c r="BH864" s="21" t="s">
        <v>309</v>
      </c>
      <c r="BI864">
        <v>8.6999999999999993</v>
      </c>
      <c r="BJ864" s="25" t="s">
        <v>281</v>
      </c>
      <c r="BK864" s="15"/>
      <c r="BL864" s="19"/>
      <c r="BM864" s="15"/>
      <c r="BN864" s="15"/>
      <c r="BO864" s="22"/>
      <c r="BP864" s="22"/>
      <c r="BQ864" t="s">
        <v>303</v>
      </c>
      <c r="BR864" s="16">
        <v>5</v>
      </c>
      <c r="BT864" s="16">
        <v>0</v>
      </c>
      <c r="BU864" s="65"/>
      <c r="BV864">
        <v>125</v>
      </c>
    </row>
    <row r="865" spans="1:74">
      <c r="A865" s="19" t="s">
        <v>269</v>
      </c>
      <c r="B865" s="19">
        <v>1</v>
      </c>
      <c r="C865" t="s">
        <v>261</v>
      </c>
      <c r="D865">
        <v>2</v>
      </c>
      <c r="E865" s="15"/>
      <c r="F865" t="s">
        <v>283</v>
      </c>
      <c r="G865" t="s">
        <v>314</v>
      </c>
      <c r="H865" t="s">
        <v>242</v>
      </c>
      <c r="I865" s="17">
        <f t="shared" si="113"/>
        <v>53.917659999999998</v>
      </c>
      <c r="J865" s="18">
        <f t="shared" si="114"/>
        <v>9.9448799999999995</v>
      </c>
      <c r="L865" s="73" t="s">
        <v>273</v>
      </c>
      <c r="M865">
        <v>6</v>
      </c>
      <c r="N865" s="19"/>
      <c r="O865" s="19"/>
      <c r="P865">
        <v>14.1</v>
      </c>
      <c r="Q865" s="21" t="s">
        <v>245</v>
      </c>
      <c r="R865" s="15">
        <v>144</v>
      </c>
      <c r="S865" s="22"/>
      <c r="T865" s="22"/>
      <c r="U865" s="76"/>
      <c r="V865">
        <v>0</v>
      </c>
      <c r="W865" s="43" t="s">
        <v>212</v>
      </c>
      <c r="X865" s="72"/>
      <c r="Y865" s="16">
        <f t="shared" ref="Y865:Y928" si="120">IF(D865=2,3.3,12.4)</f>
        <v>3.3</v>
      </c>
      <c r="Z865" s="16">
        <f t="shared" si="115"/>
        <v>5.4</v>
      </c>
      <c r="AA865" s="16">
        <f t="shared" si="116"/>
        <v>91.3</v>
      </c>
      <c r="AB865" s="22">
        <f t="shared" si="117"/>
        <v>3.65</v>
      </c>
      <c r="AC865" s="15"/>
      <c r="AD865" s="22">
        <v>0.2280666666666667</v>
      </c>
      <c r="AE865" s="15"/>
      <c r="AF865" s="22">
        <f t="shared" si="118"/>
        <v>5.8</v>
      </c>
      <c r="AG865" s="22">
        <f t="shared" si="119"/>
        <v>1.4</v>
      </c>
      <c r="AH865" s="20"/>
      <c r="AI865" s="21"/>
      <c r="AJ865">
        <v>17.79874143</v>
      </c>
      <c r="AK865" s="22">
        <v>100</v>
      </c>
      <c r="AL865">
        <v>18.287538569999999</v>
      </c>
      <c r="AM865" s="22">
        <v>2</v>
      </c>
      <c r="AN865">
        <v>66.677668359999998</v>
      </c>
      <c r="AO865">
        <v>1.006029056</v>
      </c>
      <c r="AP865" s="22">
        <v>2</v>
      </c>
      <c r="AQ865">
        <v>0.69999999999999929</v>
      </c>
      <c r="AR865">
        <v>91.392395359999995</v>
      </c>
      <c r="AS865" s="25" t="s">
        <v>249</v>
      </c>
      <c r="AU865" t="s">
        <v>277</v>
      </c>
      <c r="AV865" s="21"/>
      <c r="AW865" s="21"/>
      <c r="AX865" s="75" t="s">
        <v>276</v>
      </c>
      <c r="AZ865" s="16"/>
      <c r="BA865">
        <v>5.3</v>
      </c>
      <c r="BB865">
        <v>4.2</v>
      </c>
      <c r="BC865">
        <v>2.11</v>
      </c>
      <c r="BD865" s="22"/>
      <c r="BE865" s="22"/>
      <c r="BF865">
        <v>8.0399999999999991</v>
      </c>
      <c r="BG865" s="77">
        <v>39634.409722222219</v>
      </c>
      <c r="BH865" s="21" t="s">
        <v>309</v>
      </c>
      <c r="BI865">
        <v>8.6999999999999993</v>
      </c>
      <c r="BJ865" s="25" t="s">
        <v>281</v>
      </c>
      <c r="BK865" s="15"/>
      <c r="BL865" s="19"/>
      <c r="BM865" s="15"/>
      <c r="BN865" s="15"/>
      <c r="BO865" s="22"/>
      <c r="BP865" s="22"/>
      <c r="BQ865" t="s">
        <v>303</v>
      </c>
      <c r="BR865" s="16">
        <v>5</v>
      </c>
      <c r="BT865" s="16">
        <v>0</v>
      </c>
      <c r="BU865" s="65"/>
      <c r="BV865">
        <v>125</v>
      </c>
    </row>
    <row r="866" spans="1:74">
      <c r="A866" s="19" t="s">
        <v>269</v>
      </c>
      <c r="B866" s="19">
        <v>1</v>
      </c>
      <c r="C866" t="s">
        <v>261</v>
      </c>
      <c r="D866">
        <v>2</v>
      </c>
      <c r="E866" s="15"/>
      <c r="F866" t="s">
        <v>283</v>
      </c>
      <c r="G866" t="s">
        <v>314</v>
      </c>
      <c r="H866" t="s">
        <v>242</v>
      </c>
      <c r="I866" s="17">
        <f t="shared" si="113"/>
        <v>53.917659999999998</v>
      </c>
      <c r="J866" s="18">
        <f t="shared" si="114"/>
        <v>9.9448799999999995</v>
      </c>
      <c r="L866" s="73" t="s">
        <v>273</v>
      </c>
      <c r="M866">
        <v>7</v>
      </c>
      <c r="N866" s="19"/>
      <c r="O866" s="19"/>
      <c r="P866">
        <v>4.8</v>
      </c>
      <c r="Q866" s="21" t="s">
        <v>245</v>
      </c>
      <c r="R866" s="15">
        <v>144</v>
      </c>
      <c r="S866" s="22"/>
      <c r="T866" s="22"/>
      <c r="U866" s="76"/>
      <c r="V866">
        <v>4.3647058823529414E-2</v>
      </c>
      <c r="W866" s="43" t="s">
        <v>212</v>
      </c>
      <c r="X866" s="72"/>
      <c r="Y866" s="16">
        <f t="shared" si="120"/>
        <v>3.3</v>
      </c>
      <c r="Z866" s="16">
        <f t="shared" si="115"/>
        <v>5.4</v>
      </c>
      <c r="AA866" s="16">
        <f t="shared" si="116"/>
        <v>91.3</v>
      </c>
      <c r="AB866" s="22">
        <f t="shared" si="117"/>
        <v>3.65</v>
      </c>
      <c r="AC866" s="15"/>
      <c r="AD866" s="22">
        <v>0.2280666666666667</v>
      </c>
      <c r="AE866" s="15"/>
      <c r="AF866" s="22">
        <f t="shared" si="118"/>
        <v>5.8</v>
      </c>
      <c r="AG866" s="22">
        <f t="shared" si="119"/>
        <v>1.4</v>
      </c>
      <c r="AH866" s="20"/>
      <c r="AI866" s="21"/>
      <c r="AJ866">
        <v>18.124418120000001</v>
      </c>
      <c r="AK866" s="22">
        <v>100</v>
      </c>
      <c r="AL866">
        <v>18.3077246</v>
      </c>
      <c r="AM866" s="22">
        <v>2</v>
      </c>
      <c r="AN866">
        <v>114.2293564</v>
      </c>
      <c r="AO866">
        <v>1.0830939989999999</v>
      </c>
      <c r="AP866" s="22">
        <v>2</v>
      </c>
      <c r="AQ866">
        <v>0</v>
      </c>
      <c r="AR866">
        <v>89.529403239999994</v>
      </c>
      <c r="AS866" s="25" t="s">
        <v>249</v>
      </c>
      <c r="AU866" t="s">
        <v>277</v>
      </c>
      <c r="AV866" s="21"/>
      <c r="AW866" s="21"/>
      <c r="AX866" s="75" t="s">
        <v>276</v>
      </c>
      <c r="AZ866" s="16"/>
      <c r="BA866">
        <v>5.3</v>
      </c>
      <c r="BB866">
        <v>4.2</v>
      </c>
      <c r="BC866">
        <v>2.11</v>
      </c>
      <c r="BD866" s="22"/>
      <c r="BE866" s="22"/>
      <c r="BF866">
        <v>8.0399999999999991</v>
      </c>
      <c r="BG866" s="77">
        <v>39634.409722222219</v>
      </c>
      <c r="BH866" s="21" t="s">
        <v>309</v>
      </c>
      <c r="BI866">
        <v>8.6999999999999993</v>
      </c>
      <c r="BJ866" s="25" t="s">
        <v>281</v>
      </c>
      <c r="BK866" s="15"/>
      <c r="BL866" s="19"/>
      <c r="BM866" s="15"/>
      <c r="BN866" s="15"/>
      <c r="BO866" s="22"/>
      <c r="BP866" s="22"/>
      <c r="BQ866" t="s">
        <v>303</v>
      </c>
      <c r="BR866" s="16">
        <v>5</v>
      </c>
      <c r="BT866" s="16">
        <v>0</v>
      </c>
      <c r="BU866" s="65"/>
      <c r="BV866">
        <v>125</v>
      </c>
    </row>
    <row r="867" spans="1:74">
      <c r="A867" s="19" t="s">
        <v>269</v>
      </c>
      <c r="B867" s="19">
        <v>1</v>
      </c>
      <c r="C867" t="s">
        <v>261</v>
      </c>
      <c r="D867">
        <v>2</v>
      </c>
      <c r="E867" s="15"/>
      <c r="F867" t="s">
        <v>283</v>
      </c>
      <c r="G867" t="s">
        <v>314</v>
      </c>
      <c r="H867" t="s">
        <v>243</v>
      </c>
      <c r="I867" s="17">
        <f t="shared" si="113"/>
        <v>53.917659999999998</v>
      </c>
      <c r="J867" s="18">
        <f t="shared" si="114"/>
        <v>9.9448799999999995</v>
      </c>
      <c r="L867" s="73" t="s">
        <v>273</v>
      </c>
      <c r="M867">
        <v>1</v>
      </c>
      <c r="N867" s="19"/>
      <c r="O867" s="19"/>
      <c r="P867">
        <v>6.5</v>
      </c>
      <c r="Q867" s="21" t="s">
        <v>245</v>
      </c>
      <c r="R867" s="15">
        <v>144</v>
      </c>
      <c r="S867" s="22"/>
      <c r="T867" s="22"/>
      <c r="U867" s="76"/>
      <c r="V867">
        <v>0.71811764705882353</v>
      </c>
      <c r="W867" s="43" t="s">
        <v>212</v>
      </c>
      <c r="X867" s="72"/>
      <c r="Y867" s="16">
        <f t="shared" si="120"/>
        <v>3.3</v>
      </c>
      <c r="Z867" s="16">
        <f t="shared" si="115"/>
        <v>5.4</v>
      </c>
      <c r="AA867" s="16">
        <f t="shared" si="116"/>
        <v>91.3</v>
      </c>
      <c r="AB867" s="22">
        <f t="shared" si="117"/>
        <v>3.65</v>
      </c>
      <c r="AC867" s="15"/>
      <c r="AD867" s="22">
        <v>0.2280666666666667</v>
      </c>
      <c r="AE867" s="15"/>
      <c r="AF867" s="22">
        <f t="shared" si="118"/>
        <v>5.8</v>
      </c>
      <c r="AG867" s="22">
        <f t="shared" si="119"/>
        <v>1.4</v>
      </c>
      <c r="AH867" s="20"/>
      <c r="AI867" s="21"/>
      <c r="AJ867">
        <v>26.544527500000001</v>
      </c>
      <c r="AK867" s="22">
        <v>100</v>
      </c>
      <c r="AL867">
        <v>22.826257500000001</v>
      </c>
      <c r="AM867" s="22">
        <v>2</v>
      </c>
      <c r="AN867">
        <v>296.85293000000001</v>
      </c>
      <c r="AO867">
        <v>2.0755936749999999</v>
      </c>
      <c r="AP867" s="22">
        <v>2</v>
      </c>
      <c r="AQ867">
        <v>2</v>
      </c>
      <c r="AR867">
        <v>56.014772499999999</v>
      </c>
      <c r="AS867" s="25" t="s">
        <v>249</v>
      </c>
      <c r="AU867" t="s">
        <v>277</v>
      </c>
      <c r="AV867" s="21"/>
      <c r="AW867" s="21"/>
      <c r="AX867" s="75" t="s">
        <v>276</v>
      </c>
      <c r="AZ867" s="16"/>
      <c r="BA867">
        <v>5.3</v>
      </c>
      <c r="BB867">
        <v>4.2</v>
      </c>
      <c r="BC867">
        <v>2.11</v>
      </c>
      <c r="BD867" s="22"/>
      <c r="BE867" s="22"/>
      <c r="BF867">
        <v>8.0399999999999991</v>
      </c>
      <c r="BG867" s="77">
        <v>39634.416666666664</v>
      </c>
      <c r="BH867" s="21" t="s">
        <v>309</v>
      </c>
      <c r="BI867">
        <v>8.6999999999999993</v>
      </c>
      <c r="BJ867" s="25" t="s">
        <v>281</v>
      </c>
      <c r="BK867" s="15"/>
      <c r="BL867" s="19"/>
      <c r="BM867" s="15"/>
      <c r="BN867" s="15"/>
      <c r="BO867" s="22"/>
      <c r="BP867" s="22"/>
      <c r="BQ867" t="s">
        <v>303</v>
      </c>
      <c r="BR867" s="16">
        <v>5</v>
      </c>
      <c r="BT867" s="16">
        <v>0</v>
      </c>
      <c r="BU867" s="65"/>
      <c r="BV867">
        <v>125</v>
      </c>
    </row>
    <row r="868" spans="1:74">
      <c r="A868" s="19" t="s">
        <v>269</v>
      </c>
      <c r="B868" s="19">
        <v>1</v>
      </c>
      <c r="C868" t="s">
        <v>261</v>
      </c>
      <c r="D868">
        <v>2</v>
      </c>
      <c r="E868" s="15"/>
      <c r="F868" t="s">
        <v>283</v>
      </c>
      <c r="G868" t="s">
        <v>314</v>
      </c>
      <c r="H868" t="s">
        <v>243</v>
      </c>
      <c r="I868" s="17">
        <f t="shared" si="113"/>
        <v>53.917659999999998</v>
      </c>
      <c r="J868" s="18">
        <f t="shared" si="114"/>
        <v>9.9448799999999995</v>
      </c>
      <c r="L868" s="73" t="s">
        <v>273</v>
      </c>
      <c r="M868">
        <v>2</v>
      </c>
      <c r="N868" s="19"/>
      <c r="O868" s="19"/>
      <c r="P868">
        <v>3.5</v>
      </c>
      <c r="Q868" s="21" t="s">
        <v>245</v>
      </c>
      <c r="R868" s="15">
        <v>144</v>
      </c>
      <c r="S868" s="22"/>
      <c r="T868" s="22"/>
      <c r="U868" s="76"/>
      <c r="V868">
        <v>3.870588235294118E-2</v>
      </c>
      <c r="W868" s="43" t="s">
        <v>212</v>
      </c>
      <c r="X868" s="72"/>
      <c r="Y868" s="16">
        <f t="shared" si="120"/>
        <v>3.3</v>
      </c>
      <c r="Z868" s="16">
        <f t="shared" si="115"/>
        <v>5.4</v>
      </c>
      <c r="AA868" s="16">
        <f t="shared" si="116"/>
        <v>91.3</v>
      </c>
      <c r="AB868" s="22">
        <f t="shared" si="117"/>
        <v>3.65</v>
      </c>
      <c r="AC868" s="15"/>
      <c r="AD868" s="22">
        <v>0.2280666666666667</v>
      </c>
      <c r="AE868" s="15"/>
      <c r="AF868" s="22">
        <f t="shared" si="118"/>
        <v>5.8</v>
      </c>
      <c r="AG868" s="22">
        <f t="shared" si="119"/>
        <v>1.4</v>
      </c>
      <c r="AH868" s="20"/>
      <c r="AI868" s="21"/>
      <c r="AJ868">
        <v>24.652296719999999</v>
      </c>
      <c r="AK868" s="22">
        <v>100</v>
      </c>
      <c r="AL868">
        <v>22.329865569999999</v>
      </c>
      <c r="AM868" s="22">
        <v>2</v>
      </c>
      <c r="AN868">
        <v>200.25357159999999</v>
      </c>
      <c r="AO868">
        <v>1.5781056790000001</v>
      </c>
      <c r="AP868" s="22">
        <v>2</v>
      </c>
      <c r="AQ868">
        <v>0.10000000000000009</v>
      </c>
      <c r="AR868">
        <v>67.743214750000007</v>
      </c>
      <c r="AS868" s="25" t="s">
        <v>249</v>
      </c>
      <c r="AU868" t="s">
        <v>277</v>
      </c>
      <c r="AV868" s="21"/>
      <c r="AW868" s="21"/>
      <c r="AX868" s="75" t="s">
        <v>276</v>
      </c>
      <c r="AZ868" s="16"/>
      <c r="BA868">
        <v>5.3</v>
      </c>
      <c r="BB868">
        <v>4.2</v>
      </c>
      <c r="BC868">
        <v>2.11</v>
      </c>
      <c r="BD868" s="22"/>
      <c r="BE868" s="22"/>
      <c r="BF868">
        <v>8.0399999999999991</v>
      </c>
      <c r="BG868" s="77">
        <v>39634.416666666664</v>
      </c>
      <c r="BH868" s="21" t="s">
        <v>309</v>
      </c>
      <c r="BI868">
        <v>8.6999999999999993</v>
      </c>
      <c r="BJ868" s="25" t="s">
        <v>281</v>
      </c>
      <c r="BK868" s="15"/>
      <c r="BL868" s="19"/>
      <c r="BM868" s="15"/>
      <c r="BN868" s="15"/>
      <c r="BO868" s="22"/>
      <c r="BP868" s="22"/>
      <c r="BQ868" t="s">
        <v>303</v>
      </c>
      <c r="BR868" s="16">
        <v>5</v>
      </c>
      <c r="BT868" s="16">
        <v>0</v>
      </c>
      <c r="BU868" s="65"/>
      <c r="BV868">
        <v>125</v>
      </c>
    </row>
    <row r="869" spans="1:74">
      <c r="A869" s="19" t="s">
        <v>269</v>
      </c>
      <c r="B869" s="19">
        <v>1</v>
      </c>
      <c r="C869" t="s">
        <v>261</v>
      </c>
      <c r="D869">
        <v>2</v>
      </c>
      <c r="E869" s="15"/>
      <c r="F869" t="s">
        <v>283</v>
      </c>
      <c r="G869" t="s">
        <v>314</v>
      </c>
      <c r="H869" t="s">
        <v>243</v>
      </c>
      <c r="I869" s="17">
        <f t="shared" si="113"/>
        <v>53.917659999999998</v>
      </c>
      <c r="J869" s="18">
        <f t="shared" si="114"/>
        <v>9.9448799999999995</v>
      </c>
      <c r="L869" s="73" t="s">
        <v>273</v>
      </c>
      <c r="M869">
        <v>3</v>
      </c>
      <c r="N869" s="19"/>
      <c r="O869" s="19"/>
      <c r="P869">
        <v>12.6</v>
      </c>
      <c r="Q869" s="21" t="s">
        <v>245</v>
      </c>
      <c r="R869" s="15">
        <v>144</v>
      </c>
      <c r="S869" s="22"/>
      <c r="T869" s="22"/>
      <c r="U869" s="76"/>
      <c r="V869">
        <v>1.4823529411764706E-2</v>
      </c>
      <c r="W869" s="43" t="s">
        <v>212</v>
      </c>
      <c r="X869" s="72"/>
      <c r="Y869" s="16">
        <f t="shared" si="120"/>
        <v>3.3</v>
      </c>
      <c r="Z869" s="16">
        <f t="shared" si="115"/>
        <v>5.4</v>
      </c>
      <c r="AA869" s="16">
        <f t="shared" si="116"/>
        <v>91.3</v>
      </c>
      <c r="AB869" s="22">
        <f t="shared" si="117"/>
        <v>3.65</v>
      </c>
      <c r="AC869" s="15"/>
      <c r="AD869" s="22">
        <v>0.2280666666666667</v>
      </c>
      <c r="AE869" s="15"/>
      <c r="AF869" s="22">
        <f t="shared" si="118"/>
        <v>5.8</v>
      </c>
      <c r="AG869" s="22">
        <f t="shared" si="119"/>
        <v>1.4</v>
      </c>
      <c r="AH869" s="20"/>
      <c r="AI869" s="21"/>
      <c r="AJ869">
        <v>20.594879410000001</v>
      </c>
      <c r="AK869" s="22">
        <v>100</v>
      </c>
      <c r="AL869">
        <v>20.433748529999999</v>
      </c>
      <c r="AM869" s="22">
        <v>2</v>
      </c>
      <c r="AN869">
        <v>92.793388019999995</v>
      </c>
      <c r="AO869">
        <v>1.0397197309999999</v>
      </c>
      <c r="AP869" s="22">
        <v>2</v>
      </c>
      <c r="AQ869">
        <v>6.6</v>
      </c>
      <c r="AR869">
        <v>83.528080149999994</v>
      </c>
      <c r="AS869" s="25" t="s">
        <v>249</v>
      </c>
      <c r="AU869" t="s">
        <v>277</v>
      </c>
      <c r="AV869" s="21"/>
      <c r="AW869" s="21"/>
      <c r="AX869" s="75" t="s">
        <v>276</v>
      </c>
      <c r="AZ869" s="16"/>
      <c r="BA869">
        <v>5.3</v>
      </c>
      <c r="BB869">
        <v>4.2</v>
      </c>
      <c r="BC869">
        <v>2.11</v>
      </c>
      <c r="BD869" s="22"/>
      <c r="BE869" s="22"/>
      <c r="BF869">
        <v>8.0399999999999991</v>
      </c>
      <c r="BG869" s="77">
        <v>39634.416666666664</v>
      </c>
      <c r="BH869" s="21" t="s">
        <v>309</v>
      </c>
      <c r="BI869">
        <v>8.6999999999999993</v>
      </c>
      <c r="BJ869" s="25" t="s">
        <v>281</v>
      </c>
      <c r="BK869" s="15"/>
      <c r="BL869" s="19"/>
      <c r="BM869" s="15"/>
      <c r="BN869" s="15"/>
      <c r="BO869" s="22"/>
      <c r="BP869" s="22"/>
      <c r="BQ869" t="s">
        <v>303</v>
      </c>
      <c r="BR869" s="16">
        <v>5</v>
      </c>
      <c r="BT869" s="16">
        <v>0</v>
      </c>
      <c r="BU869" s="65"/>
      <c r="BV869">
        <v>125</v>
      </c>
    </row>
    <row r="870" spans="1:74">
      <c r="A870" s="19" t="s">
        <v>269</v>
      </c>
      <c r="B870" s="19">
        <v>1</v>
      </c>
      <c r="C870" t="s">
        <v>261</v>
      </c>
      <c r="D870">
        <v>2</v>
      </c>
      <c r="E870" s="15"/>
      <c r="F870" t="s">
        <v>283</v>
      </c>
      <c r="G870" t="s">
        <v>314</v>
      </c>
      <c r="H870" t="s">
        <v>243</v>
      </c>
      <c r="I870" s="17">
        <f t="shared" si="113"/>
        <v>53.917659999999998</v>
      </c>
      <c r="J870" s="18">
        <f t="shared" si="114"/>
        <v>9.9448799999999995</v>
      </c>
      <c r="L870" s="73" t="s">
        <v>273</v>
      </c>
      <c r="M870">
        <v>4</v>
      </c>
      <c r="N870" s="19"/>
      <c r="O870" s="19"/>
      <c r="P870">
        <v>5.3</v>
      </c>
      <c r="Q870" s="21" t="s">
        <v>245</v>
      </c>
      <c r="R870" s="15">
        <v>144</v>
      </c>
      <c r="S870" s="22"/>
      <c r="T870" s="22"/>
      <c r="U870" s="76"/>
      <c r="V870">
        <v>7.4117647058823529E-3</v>
      </c>
      <c r="W870" s="43" t="s">
        <v>212</v>
      </c>
      <c r="X870" s="72"/>
      <c r="Y870" s="16">
        <f t="shared" si="120"/>
        <v>3.3</v>
      </c>
      <c r="Z870" s="16">
        <f t="shared" si="115"/>
        <v>5.4</v>
      </c>
      <c r="AA870" s="16">
        <f t="shared" si="116"/>
        <v>91.3</v>
      </c>
      <c r="AB870" s="22">
        <f t="shared" si="117"/>
        <v>3.65</v>
      </c>
      <c r="AC870" s="15"/>
      <c r="AD870" s="22">
        <v>0.2280666666666667</v>
      </c>
      <c r="AE870" s="15"/>
      <c r="AF870" s="22">
        <f t="shared" si="118"/>
        <v>5.8</v>
      </c>
      <c r="AG870" s="22">
        <f t="shared" si="119"/>
        <v>1.4</v>
      </c>
      <c r="AH870" s="20"/>
      <c r="AI870" s="21"/>
      <c r="AJ870">
        <v>19.675113100000001</v>
      </c>
      <c r="AK870" s="22">
        <v>100</v>
      </c>
      <c r="AL870">
        <v>19.84455298</v>
      </c>
      <c r="AM870" s="22">
        <v>2</v>
      </c>
      <c r="AN870">
        <v>85.465154589999997</v>
      </c>
      <c r="AO870">
        <v>1.083773074</v>
      </c>
      <c r="AP870" s="22">
        <v>2</v>
      </c>
      <c r="AQ870">
        <v>0</v>
      </c>
      <c r="AR870">
        <v>86.290537499999999</v>
      </c>
      <c r="AS870" s="25" t="s">
        <v>249</v>
      </c>
      <c r="AU870" t="s">
        <v>277</v>
      </c>
      <c r="AV870" s="21"/>
      <c r="AW870" s="21"/>
      <c r="AX870" s="75" t="s">
        <v>276</v>
      </c>
      <c r="AZ870" s="16"/>
      <c r="BA870">
        <v>5.3</v>
      </c>
      <c r="BB870">
        <v>4.2</v>
      </c>
      <c r="BC870">
        <v>2.11</v>
      </c>
      <c r="BD870" s="22"/>
      <c r="BE870" s="22"/>
      <c r="BF870">
        <v>8.0399999999999991</v>
      </c>
      <c r="BG870" s="77">
        <v>39634.416666666664</v>
      </c>
      <c r="BH870" s="21" t="s">
        <v>309</v>
      </c>
      <c r="BI870">
        <v>8.6999999999999993</v>
      </c>
      <c r="BJ870" s="25" t="s">
        <v>281</v>
      </c>
      <c r="BK870" s="15"/>
      <c r="BL870" s="19"/>
      <c r="BM870" s="15"/>
      <c r="BN870" s="15"/>
      <c r="BO870" s="22"/>
      <c r="BP870" s="22"/>
      <c r="BQ870" t="s">
        <v>303</v>
      </c>
      <c r="BR870" s="16">
        <v>5</v>
      </c>
      <c r="BT870" s="16">
        <v>0</v>
      </c>
      <c r="BU870" s="65"/>
      <c r="BV870">
        <v>125</v>
      </c>
    </row>
    <row r="871" spans="1:74">
      <c r="A871" s="19" t="s">
        <v>269</v>
      </c>
      <c r="B871" s="19">
        <v>1</v>
      </c>
      <c r="C871" t="s">
        <v>261</v>
      </c>
      <c r="D871">
        <v>2</v>
      </c>
      <c r="E871" s="15"/>
      <c r="F871" t="s">
        <v>283</v>
      </c>
      <c r="G871" t="s">
        <v>314</v>
      </c>
      <c r="H871" t="s">
        <v>243</v>
      </c>
      <c r="I871" s="17">
        <f t="shared" si="113"/>
        <v>53.917659999999998</v>
      </c>
      <c r="J871" s="18">
        <f t="shared" si="114"/>
        <v>9.9448799999999995</v>
      </c>
      <c r="L871" s="73" t="s">
        <v>273</v>
      </c>
      <c r="M871">
        <v>5</v>
      </c>
      <c r="N871" s="19"/>
      <c r="O871" s="19"/>
      <c r="P871">
        <v>4.7</v>
      </c>
      <c r="Q871" s="21" t="s">
        <v>245</v>
      </c>
      <c r="R871" s="15">
        <v>144</v>
      </c>
      <c r="S871" s="22"/>
      <c r="T871" s="22"/>
      <c r="U871" s="76"/>
      <c r="V871">
        <v>0</v>
      </c>
      <c r="W871" s="43" t="s">
        <v>212</v>
      </c>
      <c r="X871" s="72"/>
      <c r="Y871" s="16">
        <f t="shared" si="120"/>
        <v>3.3</v>
      </c>
      <c r="Z871" s="16">
        <f t="shared" si="115"/>
        <v>5.4</v>
      </c>
      <c r="AA871" s="16">
        <f t="shared" si="116"/>
        <v>91.3</v>
      </c>
      <c r="AB871" s="22">
        <f t="shared" si="117"/>
        <v>3.65</v>
      </c>
      <c r="AC871" s="15"/>
      <c r="AD871" s="22">
        <v>0.2280666666666667</v>
      </c>
      <c r="AE871" s="15"/>
      <c r="AF871" s="22">
        <f t="shared" si="118"/>
        <v>5.8</v>
      </c>
      <c r="AG871" s="22">
        <f t="shared" si="119"/>
        <v>1.4</v>
      </c>
      <c r="AH871" s="20"/>
      <c r="AI871" s="21"/>
      <c r="AJ871">
        <v>19.00530204</v>
      </c>
      <c r="AK871" s="22">
        <v>100</v>
      </c>
      <c r="AL871">
        <v>19.39361122</v>
      </c>
      <c r="AM871" s="22">
        <v>2</v>
      </c>
      <c r="AN871">
        <v>74.841649540000006</v>
      </c>
      <c r="AO871">
        <v>1.0911353589999999</v>
      </c>
      <c r="AP871" s="22">
        <v>2</v>
      </c>
      <c r="AQ871">
        <v>11.400000000000002</v>
      </c>
      <c r="AR871">
        <v>88.018548469999999</v>
      </c>
      <c r="AS871" s="25" t="s">
        <v>249</v>
      </c>
      <c r="AU871" t="s">
        <v>277</v>
      </c>
      <c r="AV871" s="21"/>
      <c r="AW871" s="21"/>
      <c r="AX871" s="75" t="s">
        <v>276</v>
      </c>
      <c r="AZ871" s="16"/>
      <c r="BA871">
        <v>5.3</v>
      </c>
      <c r="BB871">
        <v>4.2</v>
      </c>
      <c r="BC871">
        <v>2.11</v>
      </c>
      <c r="BD871" s="22"/>
      <c r="BE871" s="22"/>
      <c r="BF871">
        <v>8.0399999999999991</v>
      </c>
      <c r="BG871" s="77">
        <v>39634.416666666664</v>
      </c>
      <c r="BH871" s="21" t="s">
        <v>309</v>
      </c>
      <c r="BI871">
        <v>8.6999999999999993</v>
      </c>
      <c r="BJ871" s="25" t="s">
        <v>281</v>
      </c>
      <c r="BK871" s="15"/>
      <c r="BL871" s="19"/>
      <c r="BM871" s="15"/>
      <c r="BN871" s="15"/>
      <c r="BO871" s="22"/>
      <c r="BP871" s="22"/>
      <c r="BQ871" t="s">
        <v>303</v>
      </c>
      <c r="BR871" s="16">
        <v>5</v>
      </c>
      <c r="BT871" s="16">
        <v>0</v>
      </c>
      <c r="BU871" s="65"/>
      <c r="BV871">
        <v>125</v>
      </c>
    </row>
    <row r="872" spans="1:74">
      <c r="A872" s="19" t="s">
        <v>269</v>
      </c>
      <c r="B872" s="19">
        <v>1</v>
      </c>
      <c r="C872" t="s">
        <v>261</v>
      </c>
      <c r="D872">
        <v>2</v>
      </c>
      <c r="E872" s="15"/>
      <c r="F872" t="s">
        <v>283</v>
      </c>
      <c r="G872" t="s">
        <v>314</v>
      </c>
      <c r="H872" t="s">
        <v>243</v>
      </c>
      <c r="I872" s="17">
        <f t="shared" si="113"/>
        <v>53.917659999999998</v>
      </c>
      <c r="J872" s="18">
        <f t="shared" si="114"/>
        <v>9.9448799999999995</v>
      </c>
      <c r="L872" s="73" t="s">
        <v>273</v>
      </c>
      <c r="M872">
        <v>6</v>
      </c>
      <c r="N872" s="19"/>
      <c r="O872" s="19"/>
      <c r="P872">
        <v>14.1</v>
      </c>
      <c r="Q872" s="21" t="s">
        <v>245</v>
      </c>
      <c r="R872" s="15">
        <v>144</v>
      </c>
      <c r="S872" s="22"/>
      <c r="T872" s="22"/>
      <c r="U872" s="76"/>
      <c r="V872">
        <v>5.7647058823529418E-3</v>
      </c>
      <c r="W872" s="43" t="s">
        <v>212</v>
      </c>
      <c r="X872" s="72"/>
      <c r="Y872" s="16">
        <f t="shared" si="120"/>
        <v>3.3</v>
      </c>
      <c r="Z872" s="16">
        <f t="shared" si="115"/>
        <v>5.4</v>
      </c>
      <c r="AA872" s="16">
        <f t="shared" si="116"/>
        <v>91.3</v>
      </c>
      <c r="AB872" s="22">
        <f t="shared" si="117"/>
        <v>3.65</v>
      </c>
      <c r="AC872" s="15"/>
      <c r="AD872" s="22">
        <v>0.2280666666666667</v>
      </c>
      <c r="AE872" s="15"/>
      <c r="AF872" s="22">
        <f t="shared" si="118"/>
        <v>5.8</v>
      </c>
      <c r="AG872" s="22">
        <f t="shared" si="119"/>
        <v>1.4</v>
      </c>
      <c r="AH872" s="20"/>
      <c r="AI872" s="21"/>
      <c r="AJ872">
        <v>17.76286464</v>
      </c>
      <c r="AK872" s="22">
        <v>100</v>
      </c>
      <c r="AL872">
        <v>18.27095357</v>
      </c>
      <c r="AM872" s="22">
        <v>2</v>
      </c>
      <c r="AN872">
        <v>66.024943359999995</v>
      </c>
      <c r="AO872">
        <v>1.002084413</v>
      </c>
      <c r="AP872" s="22">
        <v>2</v>
      </c>
      <c r="AQ872">
        <v>0.29999999999999716</v>
      </c>
      <c r="AR872">
        <v>91.554391069999994</v>
      </c>
      <c r="AS872" s="25" t="s">
        <v>249</v>
      </c>
      <c r="AU872" t="s">
        <v>277</v>
      </c>
      <c r="AV872" s="21"/>
      <c r="AW872" s="21"/>
      <c r="AX872" s="75" t="s">
        <v>276</v>
      </c>
      <c r="AZ872" s="16"/>
      <c r="BA872">
        <v>5.3</v>
      </c>
      <c r="BB872">
        <v>4.2</v>
      </c>
      <c r="BC872">
        <v>2.11</v>
      </c>
      <c r="BD872" s="22"/>
      <c r="BE872" s="22"/>
      <c r="BF872">
        <v>8.0399999999999991</v>
      </c>
      <c r="BG872" s="77">
        <v>39634.416666666664</v>
      </c>
      <c r="BH872" s="21" t="s">
        <v>309</v>
      </c>
      <c r="BI872">
        <v>8.6999999999999993</v>
      </c>
      <c r="BJ872" s="25" t="s">
        <v>281</v>
      </c>
      <c r="BK872" s="15"/>
      <c r="BL872" s="19"/>
      <c r="BM872" s="15"/>
      <c r="BN872" s="15"/>
      <c r="BO872" s="22"/>
      <c r="BP872" s="22"/>
      <c r="BQ872" t="s">
        <v>303</v>
      </c>
      <c r="BR872" s="16">
        <v>5</v>
      </c>
      <c r="BT872" s="16">
        <v>0</v>
      </c>
      <c r="BU872" s="65"/>
      <c r="BV872">
        <v>125</v>
      </c>
    </row>
    <row r="873" spans="1:74">
      <c r="A873" s="19" t="s">
        <v>269</v>
      </c>
      <c r="B873" s="19">
        <v>1</v>
      </c>
      <c r="C873" t="s">
        <v>261</v>
      </c>
      <c r="D873">
        <v>2</v>
      </c>
      <c r="E873" s="15"/>
      <c r="F873" t="s">
        <v>283</v>
      </c>
      <c r="G873" t="s">
        <v>314</v>
      </c>
      <c r="H873" t="s">
        <v>243</v>
      </c>
      <c r="I873" s="17">
        <f t="shared" si="113"/>
        <v>53.917659999999998</v>
      </c>
      <c r="J873" s="18">
        <f t="shared" si="114"/>
        <v>9.9448799999999995</v>
      </c>
      <c r="L873" s="73" t="s">
        <v>273</v>
      </c>
      <c r="M873">
        <v>7</v>
      </c>
      <c r="N873" s="19"/>
      <c r="O873" s="19"/>
      <c r="P873">
        <v>4.7</v>
      </c>
      <c r="Q873" s="21" t="s">
        <v>245</v>
      </c>
      <c r="R873" s="15">
        <v>144</v>
      </c>
      <c r="S873" s="22"/>
      <c r="T873" s="22"/>
      <c r="U873" s="76"/>
      <c r="V873">
        <v>2.882352941176471E-2</v>
      </c>
      <c r="W873" s="43" t="s">
        <v>212</v>
      </c>
      <c r="X873" s="72"/>
      <c r="Y873" s="16">
        <f t="shared" si="120"/>
        <v>3.3</v>
      </c>
      <c r="Z873" s="16">
        <f t="shared" si="115"/>
        <v>5.4</v>
      </c>
      <c r="AA873" s="16">
        <f t="shared" si="116"/>
        <v>91.3</v>
      </c>
      <c r="AB873" s="22">
        <f t="shared" si="117"/>
        <v>3.65</v>
      </c>
      <c r="AC873" s="15"/>
      <c r="AD873" s="22">
        <v>0.2280666666666667</v>
      </c>
      <c r="AE873" s="15"/>
      <c r="AF873" s="22">
        <f t="shared" si="118"/>
        <v>5.8</v>
      </c>
      <c r="AG873" s="22">
        <f t="shared" si="119"/>
        <v>1.4</v>
      </c>
      <c r="AH873" s="20"/>
      <c r="AI873" s="21"/>
      <c r="AJ873">
        <v>18.107598379999999</v>
      </c>
      <c r="AK873" s="22">
        <v>100</v>
      </c>
      <c r="AL873">
        <v>18.3084165</v>
      </c>
      <c r="AM873" s="22">
        <v>2</v>
      </c>
      <c r="AN873">
        <v>113.6880005</v>
      </c>
      <c r="AO873">
        <v>1.0787010859999999</v>
      </c>
      <c r="AP873" s="22">
        <v>2</v>
      </c>
      <c r="AQ873">
        <v>0</v>
      </c>
      <c r="AR873">
        <v>89.575874760000005</v>
      </c>
      <c r="AS873" s="25" t="s">
        <v>249</v>
      </c>
      <c r="AU873" t="s">
        <v>277</v>
      </c>
      <c r="AV873" s="21"/>
      <c r="AW873" s="21"/>
      <c r="AX873" s="75" t="s">
        <v>276</v>
      </c>
      <c r="AZ873" s="16"/>
      <c r="BA873">
        <v>5.3</v>
      </c>
      <c r="BB873">
        <v>4.2</v>
      </c>
      <c r="BC873">
        <v>2.11</v>
      </c>
      <c r="BD873" s="22"/>
      <c r="BE873" s="22"/>
      <c r="BF873">
        <v>8.0399999999999991</v>
      </c>
      <c r="BG873" s="77">
        <v>39634.416666666664</v>
      </c>
      <c r="BH873" s="21" t="s">
        <v>309</v>
      </c>
      <c r="BI873">
        <v>8.6999999999999993</v>
      </c>
      <c r="BJ873" s="25" t="s">
        <v>281</v>
      </c>
      <c r="BK873" s="15"/>
      <c r="BL873" s="19"/>
      <c r="BM873" s="15"/>
      <c r="BN873" s="15"/>
      <c r="BO873" s="22"/>
      <c r="BP873" s="22"/>
      <c r="BQ873" t="s">
        <v>303</v>
      </c>
      <c r="BR873" s="16">
        <v>5</v>
      </c>
      <c r="BT873" s="16">
        <v>0</v>
      </c>
      <c r="BU873" s="65"/>
      <c r="BV873">
        <v>125</v>
      </c>
    </row>
    <row r="874" spans="1:74">
      <c r="A874" s="19" t="s">
        <v>269</v>
      </c>
      <c r="B874" s="19">
        <v>1</v>
      </c>
      <c r="C874" t="s">
        <v>261</v>
      </c>
      <c r="D874">
        <v>2</v>
      </c>
      <c r="E874" s="15"/>
      <c r="F874" t="s">
        <v>283</v>
      </c>
      <c r="G874" t="s">
        <v>314</v>
      </c>
      <c r="H874" t="s">
        <v>244</v>
      </c>
      <c r="I874" s="17">
        <f t="shared" si="113"/>
        <v>53.917659999999998</v>
      </c>
      <c r="J874" s="18">
        <f t="shared" si="114"/>
        <v>9.9448799999999995</v>
      </c>
      <c r="L874" s="73" t="s">
        <v>273</v>
      </c>
      <c r="M874">
        <v>1</v>
      </c>
      <c r="N874" s="19"/>
      <c r="O874" s="19"/>
      <c r="P874">
        <v>5.3</v>
      </c>
      <c r="Q874" s="21" t="s">
        <v>245</v>
      </c>
      <c r="R874" s="15">
        <v>144</v>
      </c>
      <c r="S874" s="22"/>
      <c r="T874" s="22"/>
      <c r="U874" s="76"/>
      <c r="V874">
        <v>0.46694117647058819</v>
      </c>
      <c r="W874" s="43" t="s">
        <v>212</v>
      </c>
      <c r="X874" s="72"/>
      <c r="Y874" s="16">
        <f t="shared" si="120"/>
        <v>3.3</v>
      </c>
      <c r="Z874" s="16">
        <f t="shared" si="115"/>
        <v>5.4</v>
      </c>
      <c r="AA874" s="16">
        <f t="shared" si="116"/>
        <v>91.3</v>
      </c>
      <c r="AB874" s="22">
        <f t="shared" si="117"/>
        <v>3.65</v>
      </c>
      <c r="AC874" s="15"/>
      <c r="AD874" s="22">
        <v>0.2280666666666667</v>
      </c>
      <c r="AE874" s="15"/>
      <c r="AF874" s="22">
        <f t="shared" si="118"/>
        <v>5.8</v>
      </c>
      <c r="AG874" s="22">
        <f t="shared" si="119"/>
        <v>1.4</v>
      </c>
      <c r="AH874" s="20"/>
      <c r="AI874" s="21"/>
      <c r="AJ874">
        <v>26.247757579999998</v>
      </c>
      <c r="AK874" s="22">
        <v>100</v>
      </c>
      <c r="AL874">
        <v>23.064387880000002</v>
      </c>
      <c r="AM874" s="22">
        <v>2</v>
      </c>
      <c r="AN874">
        <v>252.51327269999999</v>
      </c>
      <c r="AO874">
        <v>2.036578182</v>
      </c>
      <c r="AP874" s="22">
        <v>2</v>
      </c>
      <c r="AQ874">
        <v>2</v>
      </c>
      <c r="AR874">
        <v>57.6527697</v>
      </c>
      <c r="AS874" s="25" t="s">
        <v>249</v>
      </c>
      <c r="AU874" t="s">
        <v>277</v>
      </c>
      <c r="AV874" s="21"/>
      <c r="AW874" s="21"/>
      <c r="AX874" s="75" t="s">
        <v>276</v>
      </c>
      <c r="AZ874" s="16"/>
      <c r="BA874">
        <v>5.3</v>
      </c>
      <c r="BB874">
        <v>4.2</v>
      </c>
      <c r="BC874">
        <v>2.11</v>
      </c>
      <c r="BD874" s="22"/>
      <c r="BE874" s="22"/>
      <c r="BF874">
        <v>8.0399999999999991</v>
      </c>
      <c r="BG874" s="77">
        <v>39634.458333333336</v>
      </c>
      <c r="BH874" s="21" t="s">
        <v>309</v>
      </c>
      <c r="BI874">
        <v>8.6999999999999993</v>
      </c>
      <c r="BJ874" s="25" t="s">
        <v>281</v>
      </c>
      <c r="BK874" s="15"/>
      <c r="BL874" s="19"/>
      <c r="BM874" s="15"/>
      <c r="BN874" s="15"/>
      <c r="BO874" s="22"/>
      <c r="BP874" s="22"/>
      <c r="BQ874" t="s">
        <v>303</v>
      </c>
      <c r="BR874" s="16">
        <v>5</v>
      </c>
      <c r="BT874" s="16">
        <v>0</v>
      </c>
      <c r="BU874" s="65"/>
      <c r="BV874">
        <v>125</v>
      </c>
    </row>
    <row r="875" spans="1:74">
      <c r="A875" s="19" t="s">
        <v>269</v>
      </c>
      <c r="B875" s="19">
        <v>1</v>
      </c>
      <c r="C875" t="s">
        <v>261</v>
      </c>
      <c r="D875">
        <v>2</v>
      </c>
      <c r="E875" s="15"/>
      <c r="F875" t="s">
        <v>283</v>
      </c>
      <c r="G875" t="s">
        <v>314</v>
      </c>
      <c r="H875" t="s">
        <v>244</v>
      </c>
      <c r="I875" s="17">
        <f t="shared" si="113"/>
        <v>53.917659999999998</v>
      </c>
      <c r="J875" s="18">
        <f t="shared" si="114"/>
        <v>9.9448799999999995</v>
      </c>
      <c r="L875" s="73" t="s">
        <v>273</v>
      </c>
      <c r="M875">
        <v>2</v>
      </c>
      <c r="N875" s="19"/>
      <c r="O875" s="19"/>
      <c r="P875">
        <v>3.6</v>
      </c>
      <c r="Q875" s="21" t="s">
        <v>245</v>
      </c>
      <c r="R875" s="15">
        <v>144</v>
      </c>
      <c r="S875" s="22"/>
      <c r="T875" s="22"/>
      <c r="U875" s="76"/>
      <c r="V875">
        <v>0.12105882352941176</v>
      </c>
      <c r="W875" s="43" t="s">
        <v>212</v>
      </c>
      <c r="X875" s="72"/>
      <c r="Y875" s="16">
        <f t="shared" si="120"/>
        <v>3.3</v>
      </c>
      <c r="Z875" s="16">
        <f t="shared" si="115"/>
        <v>5.4</v>
      </c>
      <c r="AA875" s="16">
        <f t="shared" si="116"/>
        <v>91.3</v>
      </c>
      <c r="AB875" s="22">
        <f t="shared" si="117"/>
        <v>3.65</v>
      </c>
      <c r="AC875" s="15"/>
      <c r="AD875" s="22">
        <v>0.2280666666666667</v>
      </c>
      <c r="AE875" s="15"/>
      <c r="AF875" s="22">
        <f t="shared" si="118"/>
        <v>5.8</v>
      </c>
      <c r="AG875" s="22">
        <f t="shared" si="119"/>
        <v>1.4</v>
      </c>
      <c r="AH875" s="20"/>
      <c r="AI875" s="21"/>
      <c r="AJ875">
        <v>24.242305559999998</v>
      </c>
      <c r="AK875" s="22">
        <v>100</v>
      </c>
      <c r="AL875">
        <v>22.435385190000002</v>
      </c>
      <c r="AM875" s="22">
        <v>2</v>
      </c>
      <c r="AN875">
        <v>161.45864570000001</v>
      </c>
      <c r="AO875">
        <v>1.494004415</v>
      </c>
      <c r="AP875" s="22">
        <v>2</v>
      </c>
      <c r="AQ875">
        <v>0.10000000000000009</v>
      </c>
      <c r="AR875">
        <v>70.244075929999994</v>
      </c>
      <c r="AS875" s="25" t="s">
        <v>249</v>
      </c>
      <c r="AU875" t="s">
        <v>277</v>
      </c>
      <c r="AV875" s="21"/>
      <c r="AW875" s="21"/>
      <c r="AX875" s="75" t="s">
        <v>276</v>
      </c>
      <c r="AZ875" s="16"/>
      <c r="BA875">
        <v>5.3</v>
      </c>
      <c r="BB875">
        <v>4.2</v>
      </c>
      <c r="BC875">
        <v>2.11</v>
      </c>
      <c r="BD875" s="22"/>
      <c r="BE875" s="22"/>
      <c r="BF875">
        <v>8.0399999999999991</v>
      </c>
      <c r="BG875" s="77">
        <v>39634.458333333336</v>
      </c>
      <c r="BH875" s="21" t="s">
        <v>309</v>
      </c>
      <c r="BI875">
        <v>8.6999999999999993</v>
      </c>
      <c r="BJ875" s="25" t="s">
        <v>281</v>
      </c>
      <c r="BK875" s="15"/>
      <c r="BL875" s="19"/>
      <c r="BM875" s="15"/>
      <c r="BN875" s="15"/>
      <c r="BO875" s="22"/>
      <c r="BP875" s="22"/>
      <c r="BQ875" t="s">
        <v>303</v>
      </c>
      <c r="BR875" s="16">
        <v>5</v>
      </c>
      <c r="BT875" s="16">
        <v>0</v>
      </c>
      <c r="BU875" s="65"/>
      <c r="BV875">
        <v>125</v>
      </c>
    </row>
    <row r="876" spans="1:74">
      <c r="A876" s="19" t="s">
        <v>269</v>
      </c>
      <c r="B876" s="19">
        <v>1</v>
      </c>
      <c r="C876" t="s">
        <v>261</v>
      </c>
      <c r="D876">
        <v>2</v>
      </c>
      <c r="E876" s="15"/>
      <c r="F876" t="s">
        <v>283</v>
      </c>
      <c r="G876" t="s">
        <v>314</v>
      </c>
      <c r="H876" t="s">
        <v>244</v>
      </c>
      <c r="I876" s="17">
        <f t="shared" si="113"/>
        <v>53.917659999999998</v>
      </c>
      <c r="J876" s="18">
        <f t="shared" si="114"/>
        <v>9.9448799999999995</v>
      </c>
      <c r="L876" s="73" t="s">
        <v>273</v>
      </c>
      <c r="M876">
        <v>3</v>
      </c>
      <c r="N876" s="19"/>
      <c r="O876" s="19"/>
      <c r="P876">
        <v>12.8</v>
      </c>
      <c r="Q876" s="21" t="s">
        <v>245</v>
      </c>
      <c r="R876" s="15">
        <v>144</v>
      </c>
      <c r="S876" s="22"/>
      <c r="T876" s="22"/>
      <c r="U876" s="76"/>
      <c r="V876">
        <v>3.2941176470588238E-2</v>
      </c>
      <c r="W876" s="43" t="s">
        <v>212</v>
      </c>
      <c r="X876" s="72"/>
      <c r="Y876" s="16">
        <f t="shared" si="120"/>
        <v>3.3</v>
      </c>
      <c r="Z876" s="16">
        <f t="shared" si="115"/>
        <v>5.4</v>
      </c>
      <c r="AA876" s="16">
        <f t="shared" si="116"/>
        <v>91.3</v>
      </c>
      <c r="AB876" s="22">
        <f t="shared" si="117"/>
        <v>3.65</v>
      </c>
      <c r="AC876" s="15"/>
      <c r="AD876" s="22">
        <v>0.2280666666666667</v>
      </c>
      <c r="AE876" s="15"/>
      <c r="AF876" s="22">
        <f t="shared" si="118"/>
        <v>5.8</v>
      </c>
      <c r="AG876" s="22">
        <f t="shared" si="119"/>
        <v>1.4</v>
      </c>
      <c r="AH876" s="20"/>
      <c r="AI876" s="21"/>
      <c r="AJ876">
        <v>20.20224846</v>
      </c>
      <c r="AK876" s="22">
        <v>100</v>
      </c>
      <c r="AL876">
        <v>20.378142310000001</v>
      </c>
      <c r="AM876" s="22">
        <v>2</v>
      </c>
      <c r="AN876">
        <v>70.178459770000003</v>
      </c>
      <c r="AO876">
        <v>0.96978756399999999</v>
      </c>
      <c r="AP876" s="22">
        <v>2</v>
      </c>
      <c r="AQ876">
        <v>6.6</v>
      </c>
      <c r="AR876">
        <v>85.471368459999994</v>
      </c>
      <c r="AS876" s="25" t="s">
        <v>249</v>
      </c>
      <c r="AU876" t="s">
        <v>277</v>
      </c>
      <c r="AV876" s="21"/>
      <c r="AW876" s="21"/>
      <c r="AX876" s="75" t="s">
        <v>276</v>
      </c>
      <c r="AZ876" s="16"/>
      <c r="BA876">
        <v>5.3</v>
      </c>
      <c r="BB876">
        <v>4.2</v>
      </c>
      <c r="BC876">
        <v>2.11</v>
      </c>
      <c r="BD876" s="22"/>
      <c r="BE876" s="22"/>
      <c r="BF876">
        <v>8.0399999999999991</v>
      </c>
      <c r="BG876" s="77">
        <v>39634.458333333336</v>
      </c>
      <c r="BH876" s="21" t="s">
        <v>309</v>
      </c>
      <c r="BI876">
        <v>8.6999999999999993</v>
      </c>
      <c r="BJ876" s="25" t="s">
        <v>281</v>
      </c>
      <c r="BK876" s="15"/>
      <c r="BL876" s="19"/>
      <c r="BM876" s="15"/>
      <c r="BN876" s="15"/>
      <c r="BO876" s="22"/>
      <c r="BP876" s="22"/>
      <c r="BQ876" t="s">
        <v>303</v>
      </c>
      <c r="BR876" s="16">
        <v>5</v>
      </c>
      <c r="BT876" s="16">
        <v>0</v>
      </c>
      <c r="BU876" s="65"/>
      <c r="BV876">
        <v>125</v>
      </c>
    </row>
    <row r="877" spans="1:74">
      <c r="A877" s="19" t="s">
        <v>269</v>
      </c>
      <c r="B877" s="19">
        <v>1</v>
      </c>
      <c r="C877" t="s">
        <v>261</v>
      </c>
      <c r="D877">
        <v>2</v>
      </c>
      <c r="E877" s="15"/>
      <c r="F877" t="s">
        <v>283</v>
      </c>
      <c r="G877" t="s">
        <v>314</v>
      </c>
      <c r="H877" t="s">
        <v>244</v>
      </c>
      <c r="I877" s="17">
        <f t="shared" si="113"/>
        <v>53.917659999999998</v>
      </c>
      <c r="J877" s="18">
        <f t="shared" si="114"/>
        <v>9.9448799999999995</v>
      </c>
      <c r="L877" s="73" t="s">
        <v>273</v>
      </c>
      <c r="M877">
        <v>4</v>
      </c>
      <c r="N877" s="19"/>
      <c r="O877" s="19"/>
      <c r="P877">
        <v>5.2</v>
      </c>
      <c r="Q877" s="21" t="s">
        <v>245</v>
      </c>
      <c r="R877" s="15">
        <v>144</v>
      </c>
      <c r="S877" s="22"/>
      <c r="T877" s="22"/>
      <c r="U877" s="76"/>
      <c r="V877">
        <v>7.1647058823529411E-2</v>
      </c>
      <c r="W877" s="43" t="s">
        <v>212</v>
      </c>
      <c r="X877" s="72"/>
      <c r="Y877" s="16">
        <f t="shared" si="120"/>
        <v>3.3</v>
      </c>
      <c r="Z877" s="16">
        <f t="shared" si="115"/>
        <v>5.4</v>
      </c>
      <c r="AA877" s="16">
        <f t="shared" si="116"/>
        <v>91.3</v>
      </c>
      <c r="AB877" s="22">
        <f t="shared" si="117"/>
        <v>3.65</v>
      </c>
      <c r="AC877" s="15"/>
      <c r="AD877" s="22">
        <v>0.2280666666666667</v>
      </c>
      <c r="AE877" s="15"/>
      <c r="AF877" s="22">
        <f t="shared" si="118"/>
        <v>5.8</v>
      </c>
      <c r="AG877" s="22">
        <f t="shared" si="119"/>
        <v>1.4</v>
      </c>
      <c r="AH877" s="20"/>
      <c r="AI877" s="21"/>
      <c r="AJ877">
        <v>19.32597346</v>
      </c>
      <c r="AK877" s="22">
        <v>100</v>
      </c>
      <c r="AL877">
        <v>19.778108639999999</v>
      </c>
      <c r="AM877" s="22">
        <v>2</v>
      </c>
      <c r="AN877">
        <v>67.045956610000005</v>
      </c>
      <c r="AO877">
        <v>1.0292862739999999</v>
      </c>
      <c r="AP877" s="22">
        <v>2</v>
      </c>
      <c r="AQ877">
        <v>0</v>
      </c>
      <c r="AR877">
        <v>87.952279630000007</v>
      </c>
      <c r="AS877" s="25" t="s">
        <v>249</v>
      </c>
      <c r="AU877" t="s">
        <v>277</v>
      </c>
      <c r="AV877" s="21"/>
      <c r="AW877" s="21"/>
      <c r="AX877" s="75" t="s">
        <v>276</v>
      </c>
      <c r="AZ877" s="16"/>
      <c r="BA877">
        <v>5.3</v>
      </c>
      <c r="BB877">
        <v>4.2</v>
      </c>
      <c r="BC877">
        <v>2.11</v>
      </c>
      <c r="BD877" s="22"/>
      <c r="BE877" s="22"/>
      <c r="BF877">
        <v>8.0399999999999991</v>
      </c>
      <c r="BG877" s="77">
        <v>39634.458333333336</v>
      </c>
      <c r="BH877" s="21" t="s">
        <v>309</v>
      </c>
      <c r="BI877">
        <v>8.6999999999999993</v>
      </c>
      <c r="BJ877" s="25" t="s">
        <v>281</v>
      </c>
      <c r="BK877" s="15"/>
      <c r="BL877" s="19"/>
      <c r="BM877" s="15"/>
      <c r="BN877" s="15"/>
      <c r="BO877" s="22"/>
      <c r="BP877" s="22"/>
      <c r="BQ877" t="s">
        <v>303</v>
      </c>
      <c r="BR877" s="16">
        <v>5</v>
      </c>
      <c r="BT877" s="16">
        <v>0</v>
      </c>
      <c r="BU877" s="65"/>
      <c r="BV877">
        <v>125</v>
      </c>
    </row>
    <row r="878" spans="1:74">
      <c r="A878" s="19" t="s">
        <v>269</v>
      </c>
      <c r="B878" s="19">
        <v>1</v>
      </c>
      <c r="C878" t="s">
        <v>261</v>
      </c>
      <c r="D878">
        <v>2</v>
      </c>
      <c r="E878" s="15"/>
      <c r="F878" t="s">
        <v>283</v>
      </c>
      <c r="G878" t="s">
        <v>314</v>
      </c>
      <c r="H878" t="s">
        <v>244</v>
      </c>
      <c r="I878" s="17">
        <f t="shared" si="113"/>
        <v>53.917659999999998</v>
      </c>
      <c r="J878" s="18">
        <f t="shared" si="114"/>
        <v>9.9448799999999995</v>
      </c>
      <c r="L878" s="73" t="s">
        <v>273</v>
      </c>
      <c r="M878">
        <v>5</v>
      </c>
      <c r="N878" s="19"/>
      <c r="O878" s="19"/>
      <c r="P878">
        <v>4.7</v>
      </c>
      <c r="Q878" s="21" t="s">
        <v>245</v>
      </c>
      <c r="R878" s="15">
        <v>144</v>
      </c>
      <c r="S878" s="22"/>
      <c r="T878" s="22"/>
      <c r="U878" s="76"/>
      <c r="V878">
        <v>3.2117647058823529E-2</v>
      </c>
      <c r="W878" s="43" t="s">
        <v>212</v>
      </c>
      <c r="X878" s="72"/>
      <c r="Y878" s="16">
        <f t="shared" si="120"/>
        <v>3.3</v>
      </c>
      <c r="Z878" s="16">
        <f t="shared" si="115"/>
        <v>5.4</v>
      </c>
      <c r="AA878" s="16">
        <f t="shared" si="116"/>
        <v>91.3</v>
      </c>
      <c r="AB878" s="22">
        <f t="shared" si="117"/>
        <v>3.65</v>
      </c>
      <c r="AC878" s="15"/>
      <c r="AD878" s="22">
        <v>0.2280666666666667</v>
      </c>
      <c r="AE878" s="15"/>
      <c r="AF878" s="22">
        <f t="shared" si="118"/>
        <v>5.8</v>
      </c>
      <c r="AG878" s="22">
        <f t="shared" si="119"/>
        <v>1.4</v>
      </c>
      <c r="AH878" s="20"/>
      <c r="AI878" s="21"/>
      <c r="AJ878">
        <v>18.686462630000001</v>
      </c>
      <c r="AK878" s="22">
        <v>100</v>
      </c>
      <c r="AL878">
        <v>19.322718420000001</v>
      </c>
      <c r="AM878" s="22">
        <v>2</v>
      </c>
      <c r="AN878">
        <v>58.80138058</v>
      </c>
      <c r="AO878">
        <v>1.0449106859999999</v>
      </c>
      <c r="AP878" s="22">
        <v>2</v>
      </c>
      <c r="AQ878">
        <v>11.400000000000002</v>
      </c>
      <c r="AR878">
        <v>89.489971049999994</v>
      </c>
      <c r="AS878" s="25" t="s">
        <v>249</v>
      </c>
      <c r="AU878" t="s">
        <v>277</v>
      </c>
      <c r="AV878" s="21"/>
      <c r="AW878" s="21"/>
      <c r="AX878" s="75" t="s">
        <v>276</v>
      </c>
      <c r="AZ878" s="16"/>
      <c r="BA878">
        <v>5.3</v>
      </c>
      <c r="BB878">
        <v>4.2</v>
      </c>
      <c r="BC878">
        <v>2.11</v>
      </c>
      <c r="BD878" s="22"/>
      <c r="BE878" s="22"/>
      <c r="BF878">
        <v>8.0399999999999991</v>
      </c>
      <c r="BG878" s="77">
        <v>39634.458333333336</v>
      </c>
      <c r="BH878" s="21" t="s">
        <v>309</v>
      </c>
      <c r="BI878">
        <v>8.6999999999999993</v>
      </c>
      <c r="BJ878" s="25" t="s">
        <v>281</v>
      </c>
      <c r="BK878" s="15"/>
      <c r="BL878" s="19"/>
      <c r="BM878" s="15"/>
      <c r="BN878" s="15"/>
      <c r="BO878" s="22"/>
      <c r="BP878" s="22"/>
      <c r="BQ878" t="s">
        <v>303</v>
      </c>
      <c r="BR878" s="16">
        <v>5</v>
      </c>
      <c r="BT878" s="16">
        <v>0</v>
      </c>
      <c r="BU878" s="65"/>
      <c r="BV878">
        <v>125</v>
      </c>
    </row>
    <row r="879" spans="1:74">
      <c r="A879" s="19" t="s">
        <v>269</v>
      </c>
      <c r="B879" s="19">
        <v>1</v>
      </c>
      <c r="C879" t="s">
        <v>261</v>
      </c>
      <c r="D879">
        <v>2</v>
      </c>
      <c r="E879" s="15"/>
      <c r="F879" t="s">
        <v>283</v>
      </c>
      <c r="G879" t="s">
        <v>314</v>
      </c>
      <c r="H879" t="s">
        <v>244</v>
      </c>
      <c r="I879" s="17">
        <f t="shared" si="113"/>
        <v>53.917659999999998</v>
      </c>
      <c r="J879" s="18">
        <f t="shared" si="114"/>
        <v>9.9448799999999995</v>
      </c>
      <c r="L879" s="73" t="s">
        <v>273</v>
      </c>
      <c r="M879">
        <v>6</v>
      </c>
      <c r="N879" s="19"/>
      <c r="O879" s="19"/>
      <c r="P879">
        <v>14.1</v>
      </c>
      <c r="Q879" s="21" t="s">
        <v>245</v>
      </c>
      <c r="R879" s="15">
        <v>144</v>
      </c>
      <c r="S879" s="22"/>
      <c r="T879" s="22"/>
      <c r="U879" s="76"/>
      <c r="V879">
        <v>1.7294117647058824E-2</v>
      </c>
      <c r="W879" s="43" t="s">
        <v>212</v>
      </c>
      <c r="X879" s="72"/>
      <c r="Y879" s="16">
        <f t="shared" si="120"/>
        <v>3.3</v>
      </c>
      <c r="Z879" s="16">
        <f t="shared" si="115"/>
        <v>5.4</v>
      </c>
      <c r="AA879" s="16">
        <f t="shared" si="116"/>
        <v>91.3</v>
      </c>
      <c r="AB879" s="22">
        <f t="shared" si="117"/>
        <v>3.65</v>
      </c>
      <c r="AC879" s="15"/>
      <c r="AD879" s="22">
        <v>0.2280666666666667</v>
      </c>
      <c r="AE879" s="15"/>
      <c r="AF879" s="22">
        <f t="shared" si="118"/>
        <v>5.8</v>
      </c>
      <c r="AG879" s="22">
        <f t="shared" si="119"/>
        <v>1.4</v>
      </c>
      <c r="AH879" s="20"/>
      <c r="AI879" s="21"/>
      <c r="AJ879">
        <v>17.514564960000001</v>
      </c>
      <c r="AK879" s="22">
        <v>100</v>
      </c>
      <c r="AL879">
        <v>18.19721058</v>
      </c>
      <c r="AM879" s="22">
        <v>2</v>
      </c>
      <c r="AN879">
        <v>54.70906256</v>
      </c>
      <c r="AO879">
        <v>0.968080787</v>
      </c>
      <c r="AP879" s="22">
        <v>2</v>
      </c>
      <c r="AQ879">
        <v>0.29999999999999716</v>
      </c>
      <c r="AR879">
        <v>92.652147810000002</v>
      </c>
      <c r="AS879" s="25" t="s">
        <v>249</v>
      </c>
      <c r="AU879" t="s">
        <v>277</v>
      </c>
      <c r="AV879" s="21"/>
      <c r="AW879" s="21"/>
      <c r="AX879" s="75" t="s">
        <v>276</v>
      </c>
      <c r="AZ879" s="16"/>
      <c r="BA879">
        <v>5.3</v>
      </c>
      <c r="BB879">
        <v>4.2</v>
      </c>
      <c r="BC879">
        <v>2.11</v>
      </c>
      <c r="BD879" s="22"/>
      <c r="BE879" s="22"/>
      <c r="BF879">
        <v>8.0399999999999991</v>
      </c>
      <c r="BG879" s="77">
        <v>39634.458333333336</v>
      </c>
      <c r="BH879" s="21" t="s">
        <v>309</v>
      </c>
      <c r="BI879">
        <v>8.6999999999999993</v>
      </c>
      <c r="BJ879" s="25" t="s">
        <v>281</v>
      </c>
      <c r="BK879" s="15"/>
      <c r="BL879" s="19"/>
      <c r="BM879" s="15"/>
      <c r="BN879" s="15"/>
      <c r="BO879" s="22"/>
      <c r="BP879" s="22"/>
      <c r="BQ879" t="s">
        <v>303</v>
      </c>
      <c r="BR879" s="16">
        <v>5</v>
      </c>
      <c r="BT879" s="16">
        <v>0</v>
      </c>
      <c r="BU879" s="65"/>
      <c r="BV879">
        <v>125</v>
      </c>
    </row>
    <row r="880" spans="1:74">
      <c r="A880" s="19" t="s">
        <v>269</v>
      </c>
      <c r="B880" s="19">
        <v>1</v>
      </c>
      <c r="C880" t="s">
        <v>261</v>
      </c>
      <c r="D880">
        <v>2</v>
      </c>
      <c r="E880" s="15"/>
      <c r="F880" t="s">
        <v>283</v>
      </c>
      <c r="G880" t="s">
        <v>314</v>
      </c>
      <c r="H880" t="s">
        <v>244</v>
      </c>
      <c r="I880" s="17">
        <f t="shared" si="113"/>
        <v>53.917659999999998</v>
      </c>
      <c r="J880" s="18">
        <f t="shared" si="114"/>
        <v>9.9448799999999995</v>
      </c>
      <c r="L880" s="73" t="s">
        <v>273</v>
      </c>
      <c r="M880">
        <v>7</v>
      </c>
      <c r="N880" s="19"/>
      <c r="O880" s="19"/>
      <c r="P880">
        <v>4.8</v>
      </c>
      <c r="Q880" s="21" t="s">
        <v>245</v>
      </c>
      <c r="R880" s="15">
        <v>144</v>
      </c>
      <c r="S880" s="22"/>
      <c r="T880" s="22"/>
      <c r="U880" s="76"/>
      <c r="V880">
        <v>2.3058823529411767E-2</v>
      </c>
      <c r="W880" s="43" t="s">
        <v>212</v>
      </c>
      <c r="X880" s="72"/>
      <c r="Y880" s="16">
        <f t="shared" si="120"/>
        <v>3.3</v>
      </c>
      <c r="Z880" s="16">
        <f t="shared" si="115"/>
        <v>5.4</v>
      </c>
      <c r="AA880" s="16">
        <f t="shared" si="116"/>
        <v>91.3</v>
      </c>
      <c r="AB880" s="22">
        <f t="shared" si="117"/>
        <v>3.65</v>
      </c>
      <c r="AC880" s="15"/>
      <c r="AD880" s="22">
        <v>0.2280666666666667</v>
      </c>
      <c r="AE880" s="15"/>
      <c r="AF880" s="22">
        <f t="shared" si="118"/>
        <v>5.8</v>
      </c>
      <c r="AG880" s="22">
        <f t="shared" si="119"/>
        <v>1.4</v>
      </c>
      <c r="AH880" s="20"/>
      <c r="AI880" s="21"/>
      <c r="AJ880">
        <v>17.88988977</v>
      </c>
      <c r="AK880" s="22">
        <v>100</v>
      </c>
      <c r="AL880">
        <v>18.242473270000001</v>
      </c>
      <c r="AM880" s="22">
        <v>2</v>
      </c>
      <c r="AN880">
        <v>104.3989807</v>
      </c>
      <c r="AO880">
        <v>1.0494690950000001</v>
      </c>
      <c r="AP880" s="22">
        <v>2</v>
      </c>
      <c r="AQ880">
        <v>0</v>
      </c>
      <c r="AR880">
        <v>90.529387130000003</v>
      </c>
      <c r="AS880" s="25" t="s">
        <v>249</v>
      </c>
      <c r="AU880" t="s">
        <v>277</v>
      </c>
      <c r="AV880" s="21"/>
      <c r="AW880" s="21"/>
      <c r="AX880" s="75" t="s">
        <v>276</v>
      </c>
      <c r="AZ880" s="16"/>
      <c r="BA880">
        <v>5.3</v>
      </c>
      <c r="BB880">
        <v>4.2</v>
      </c>
      <c r="BC880">
        <v>2.11</v>
      </c>
      <c r="BD880" s="22"/>
      <c r="BE880" s="22"/>
      <c r="BF880">
        <v>8.0399999999999991</v>
      </c>
      <c r="BG880" s="77">
        <v>39634.458333333336</v>
      </c>
      <c r="BH880" s="21" t="s">
        <v>309</v>
      </c>
      <c r="BI880">
        <v>8.6999999999999993</v>
      </c>
      <c r="BJ880" s="25" t="s">
        <v>281</v>
      </c>
      <c r="BK880" s="15"/>
      <c r="BL880" s="19"/>
      <c r="BM880" s="15"/>
      <c r="BN880" s="15"/>
      <c r="BO880" s="22"/>
      <c r="BP880" s="22"/>
      <c r="BQ880" t="s">
        <v>303</v>
      </c>
      <c r="BR880" s="16">
        <v>5</v>
      </c>
      <c r="BT880" s="16">
        <v>0</v>
      </c>
      <c r="BU880" s="65"/>
      <c r="BV880">
        <v>125</v>
      </c>
    </row>
    <row r="881" spans="1:74">
      <c r="A881" s="19" t="s">
        <v>269</v>
      </c>
      <c r="B881" s="19">
        <v>1</v>
      </c>
      <c r="C881" t="s">
        <v>262</v>
      </c>
      <c r="D881">
        <v>1</v>
      </c>
      <c r="E881" s="15"/>
      <c r="F881" t="s">
        <v>282</v>
      </c>
      <c r="G881" t="s">
        <v>312</v>
      </c>
      <c r="H881" t="s">
        <v>244</v>
      </c>
      <c r="I881" s="17">
        <f t="shared" si="113"/>
        <v>54.314120000000003</v>
      </c>
      <c r="J881" s="18">
        <f t="shared" si="114"/>
        <v>9.9721600000000006</v>
      </c>
      <c r="L881" s="73" t="s">
        <v>274</v>
      </c>
      <c r="M881">
        <v>1</v>
      </c>
      <c r="N881" s="19"/>
      <c r="O881" s="19"/>
      <c r="P881">
        <v>6.6</v>
      </c>
      <c r="Q881" s="21" t="s">
        <v>245</v>
      </c>
      <c r="R881" s="15">
        <v>144</v>
      </c>
      <c r="S881" s="22"/>
      <c r="T881" s="22"/>
      <c r="U881" s="76"/>
      <c r="V881">
        <v>0.53776470588235292</v>
      </c>
      <c r="W881" s="43" t="s">
        <v>212</v>
      </c>
      <c r="X881" s="72"/>
      <c r="Y881" s="16">
        <f t="shared" si="120"/>
        <v>12.4</v>
      </c>
      <c r="Z881" s="16">
        <f t="shared" si="115"/>
        <v>28.9</v>
      </c>
      <c r="AA881" s="16">
        <f t="shared" si="116"/>
        <v>58.7</v>
      </c>
      <c r="AB881" s="22">
        <f t="shared" si="117"/>
        <v>1.74</v>
      </c>
      <c r="AC881" s="15"/>
      <c r="AD881" s="22">
        <v>0.30565833333333331</v>
      </c>
      <c r="AE881" s="15"/>
      <c r="AF881" s="22">
        <f t="shared" si="118"/>
        <v>6.5</v>
      </c>
      <c r="AG881" s="22">
        <f t="shared" si="119"/>
        <v>1.55</v>
      </c>
      <c r="AH881" s="20"/>
      <c r="AI881" s="21"/>
      <c r="AJ881">
        <v>13.842434620000001</v>
      </c>
      <c r="AK881" s="22">
        <v>100</v>
      </c>
      <c r="AL881">
        <v>7.5022538460000003</v>
      </c>
      <c r="AM881" s="22">
        <v>2</v>
      </c>
      <c r="AN881">
        <v>590.13434619999998</v>
      </c>
      <c r="AO881">
        <v>5.6755292309999996</v>
      </c>
      <c r="AP881" s="22">
        <v>2</v>
      </c>
      <c r="AQ881">
        <v>0</v>
      </c>
      <c r="AR881">
        <v>42.867130770000003</v>
      </c>
      <c r="AS881" s="25" t="s">
        <v>249</v>
      </c>
      <c r="AU881" t="s">
        <v>278</v>
      </c>
      <c r="AV881" s="21"/>
      <c r="AW881" s="21"/>
      <c r="AX881" s="75" t="s">
        <v>276</v>
      </c>
      <c r="AZ881" s="16"/>
      <c r="BA881">
        <v>3.77</v>
      </c>
      <c r="BB881">
        <v>2.86</v>
      </c>
      <c r="BC881">
        <v>1.89</v>
      </c>
      <c r="BD881" s="22"/>
      <c r="BE881" s="22"/>
      <c r="BF881">
        <v>7.38</v>
      </c>
      <c r="BG881" s="77">
        <v>39170.444444444445</v>
      </c>
      <c r="BH881" s="21" t="s">
        <v>309</v>
      </c>
      <c r="BI881">
        <v>46.15</v>
      </c>
      <c r="BJ881" s="25" t="s">
        <v>281</v>
      </c>
      <c r="BK881" s="15"/>
      <c r="BL881" s="19"/>
      <c r="BM881" s="15"/>
      <c r="BN881" s="15"/>
      <c r="BO881" s="22"/>
      <c r="BP881" s="22"/>
      <c r="BQ881" t="s">
        <v>306</v>
      </c>
      <c r="BR881" s="16">
        <v>24.4</v>
      </c>
      <c r="BT881" s="16">
        <v>1.0900000000000001</v>
      </c>
      <c r="BU881" s="65"/>
      <c r="BV881">
        <v>20</v>
      </c>
    </row>
    <row r="882" spans="1:74">
      <c r="A882" s="19" t="s">
        <v>269</v>
      </c>
      <c r="B882" s="19">
        <v>1</v>
      </c>
      <c r="C882" t="s">
        <v>262</v>
      </c>
      <c r="D882">
        <v>1</v>
      </c>
      <c r="E882" s="15"/>
      <c r="F882" t="s">
        <v>282</v>
      </c>
      <c r="G882" t="s">
        <v>312</v>
      </c>
      <c r="H882" t="s">
        <v>244</v>
      </c>
      <c r="I882" s="17">
        <f t="shared" si="113"/>
        <v>54.314120000000003</v>
      </c>
      <c r="J882" s="18">
        <f t="shared" si="114"/>
        <v>9.9721600000000006</v>
      </c>
      <c r="L882" s="73" t="s">
        <v>274</v>
      </c>
      <c r="M882">
        <v>2</v>
      </c>
      <c r="N882" s="19"/>
      <c r="O882" s="19"/>
      <c r="P882">
        <v>3.5</v>
      </c>
      <c r="Q882" s="21" t="s">
        <v>245</v>
      </c>
      <c r="R882" s="15">
        <v>144</v>
      </c>
      <c r="S882" s="22"/>
      <c r="T882" s="22"/>
      <c r="U882" s="76"/>
      <c r="V882">
        <v>0.53200000000000003</v>
      </c>
      <c r="W882" s="43" t="s">
        <v>212</v>
      </c>
      <c r="X882" s="72"/>
      <c r="Y882" s="16">
        <f t="shared" si="120"/>
        <v>12.4</v>
      </c>
      <c r="Z882" s="16">
        <f t="shared" si="115"/>
        <v>28.9</v>
      </c>
      <c r="AA882" s="16">
        <f t="shared" si="116"/>
        <v>58.7</v>
      </c>
      <c r="AB882" s="22">
        <f t="shared" si="117"/>
        <v>1.74</v>
      </c>
      <c r="AC882" s="15"/>
      <c r="AD882" s="22">
        <v>0.30565833333333331</v>
      </c>
      <c r="AE882" s="15"/>
      <c r="AF882" s="22">
        <f t="shared" si="118"/>
        <v>6.5</v>
      </c>
      <c r="AG882" s="22">
        <f t="shared" si="119"/>
        <v>1.55</v>
      </c>
      <c r="AH882" s="20"/>
      <c r="AI882" s="21"/>
      <c r="AJ882">
        <v>13.14238085</v>
      </c>
      <c r="AK882" s="22">
        <v>100</v>
      </c>
      <c r="AL882">
        <v>7.7229000000000001</v>
      </c>
      <c r="AM882" s="22">
        <v>2</v>
      </c>
      <c r="AN882">
        <v>439.70516170000002</v>
      </c>
      <c r="AO882">
        <v>5.7821221280000001</v>
      </c>
      <c r="AP882" s="22">
        <v>2</v>
      </c>
      <c r="AQ882">
        <v>0</v>
      </c>
      <c r="AR882">
        <v>48.27854043</v>
      </c>
      <c r="AS882" s="25" t="s">
        <v>249</v>
      </c>
      <c r="AU882" t="s">
        <v>278</v>
      </c>
      <c r="AV882" s="21"/>
      <c r="AW882" s="21"/>
      <c r="AX882" s="75" t="s">
        <v>276</v>
      </c>
      <c r="AZ882" s="16"/>
      <c r="BA882">
        <v>3.77</v>
      </c>
      <c r="BB882">
        <v>2.86</v>
      </c>
      <c r="BC882">
        <v>1.89</v>
      </c>
      <c r="BD882" s="22"/>
      <c r="BE882" s="22"/>
      <c r="BF882">
        <v>7.38</v>
      </c>
      <c r="BG882" s="77">
        <v>39170.444444444445</v>
      </c>
      <c r="BH882" s="21" t="s">
        <v>309</v>
      </c>
      <c r="BI882">
        <v>46.15</v>
      </c>
      <c r="BJ882" s="25" t="s">
        <v>281</v>
      </c>
      <c r="BK882" s="15"/>
      <c r="BL882" s="19"/>
      <c r="BM882" s="15"/>
      <c r="BN882" s="15"/>
      <c r="BO882" s="22"/>
      <c r="BP882" s="22"/>
      <c r="BQ882" t="s">
        <v>306</v>
      </c>
      <c r="BR882" s="16">
        <v>24.4</v>
      </c>
      <c r="BT882" s="16">
        <v>1.0900000000000001</v>
      </c>
      <c r="BU882" s="65"/>
      <c r="BV882">
        <v>20</v>
      </c>
    </row>
    <row r="883" spans="1:74">
      <c r="A883" s="19" t="s">
        <v>269</v>
      </c>
      <c r="B883" s="19">
        <v>1</v>
      </c>
      <c r="C883" t="s">
        <v>262</v>
      </c>
      <c r="D883">
        <v>1</v>
      </c>
      <c r="E883" s="15"/>
      <c r="F883" t="s">
        <v>282</v>
      </c>
      <c r="G883" t="s">
        <v>312</v>
      </c>
      <c r="H883" t="s">
        <v>244</v>
      </c>
      <c r="I883" s="17">
        <f t="shared" si="113"/>
        <v>54.314120000000003</v>
      </c>
      <c r="J883" s="18">
        <f t="shared" si="114"/>
        <v>9.9721600000000006</v>
      </c>
      <c r="L883" s="73" t="s">
        <v>274</v>
      </c>
      <c r="M883">
        <v>3</v>
      </c>
      <c r="N883" s="19"/>
      <c r="O883" s="19"/>
      <c r="P883">
        <v>14.4</v>
      </c>
      <c r="Q883" s="21" t="s">
        <v>245</v>
      </c>
      <c r="R883" s="15">
        <v>144</v>
      </c>
      <c r="S883" s="22"/>
      <c r="T883" s="22"/>
      <c r="U883" s="76"/>
      <c r="V883">
        <v>0.12105882352941176</v>
      </c>
      <c r="W883" s="43" t="s">
        <v>212</v>
      </c>
      <c r="X883" s="72"/>
      <c r="Y883" s="16">
        <f t="shared" si="120"/>
        <v>12.4</v>
      </c>
      <c r="Z883" s="16">
        <f t="shared" si="115"/>
        <v>28.9</v>
      </c>
      <c r="AA883" s="16">
        <f t="shared" si="116"/>
        <v>58.7</v>
      </c>
      <c r="AB883" s="22">
        <f t="shared" si="117"/>
        <v>1.74</v>
      </c>
      <c r="AC883" s="15"/>
      <c r="AD883" s="22">
        <v>0.30565833333333331</v>
      </c>
      <c r="AE883" s="15"/>
      <c r="AF883" s="22">
        <f t="shared" si="118"/>
        <v>6.5</v>
      </c>
      <c r="AG883" s="22">
        <f t="shared" si="119"/>
        <v>1.55</v>
      </c>
      <c r="AH883" s="20"/>
      <c r="AI883" s="21"/>
      <c r="AJ883">
        <v>7.9247903759999998</v>
      </c>
      <c r="AK883" s="22">
        <v>100</v>
      </c>
      <c r="AL883">
        <v>5.5308436839999997</v>
      </c>
      <c r="AM883" s="22">
        <v>2</v>
      </c>
      <c r="AN883">
        <v>171.98235389999999</v>
      </c>
      <c r="AO883">
        <v>3.1534949490000002</v>
      </c>
      <c r="AP883" s="22">
        <v>2</v>
      </c>
      <c r="AQ883">
        <v>0</v>
      </c>
      <c r="AR883">
        <v>68.228112780000004</v>
      </c>
      <c r="AS883" s="25" t="s">
        <v>249</v>
      </c>
      <c r="AU883" t="s">
        <v>278</v>
      </c>
      <c r="AV883" s="21"/>
      <c r="AW883" s="21"/>
      <c r="AX883" s="75" t="s">
        <v>276</v>
      </c>
      <c r="AZ883" s="16"/>
      <c r="BA883">
        <v>3.77</v>
      </c>
      <c r="BB883">
        <v>2.86</v>
      </c>
      <c r="BC883">
        <v>1.89</v>
      </c>
      <c r="BD883" s="22"/>
      <c r="BE883" s="22"/>
      <c r="BF883">
        <v>7.38</v>
      </c>
      <c r="BG883" s="77">
        <v>39170.444444444445</v>
      </c>
      <c r="BH883" s="21" t="s">
        <v>309</v>
      </c>
      <c r="BI883">
        <v>46.15</v>
      </c>
      <c r="BJ883" s="25" t="s">
        <v>281</v>
      </c>
      <c r="BK883" s="15"/>
      <c r="BL883" s="19"/>
      <c r="BM883" s="15"/>
      <c r="BN883" s="15"/>
      <c r="BO883" s="22"/>
      <c r="BP883" s="22"/>
      <c r="BQ883" t="s">
        <v>306</v>
      </c>
      <c r="BR883" s="16">
        <v>24.4</v>
      </c>
      <c r="BT883" s="16">
        <v>1.0900000000000001</v>
      </c>
      <c r="BU883" s="65"/>
      <c r="BV883">
        <v>20</v>
      </c>
    </row>
    <row r="884" spans="1:74">
      <c r="A884" s="19" t="s">
        <v>269</v>
      </c>
      <c r="B884" s="19">
        <v>1</v>
      </c>
      <c r="C884" t="s">
        <v>262</v>
      </c>
      <c r="D884">
        <v>1</v>
      </c>
      <c r="E884" s="15"/>
      <c r="F884" t="s">
        <v>282</v>
      </c>
      <c r="G884" t="s">
        <v>312</v>
      </c>
      <c r="H884" t="s">
        <v>244</v>
      </c>
      <c r="I884" s="17">
        <f t="shared" si="113"/>
        <v>54.314120000000003</v>
      </c>
      <c r="J884" s="18">
        <f t="shared" si="114"/>
        <v>9.9721600000000006</v>
      </c>
      <c r="L884" s="73" t="s">
        <v>274</v>
      </c>
      <c r="M884">
        <v>4</v>
      </c>
      <c r="N884" s="19"/>
      <c r="O884" s="19"/>
      <c r="P884">
        <v>3.8</v>
      </c>
      <c r="Q884" s="21" t="s">
        <v>245</v>
      </c>
      <c r="R884" s="15">
        <v>144</v>
      </c>
      <c r="S884" s="22"/>
      <c r="T884" s="22"/>
      <c r="U884" s="76"/>
      <c r="V884">
        <v>0.28988235294117648</v>
      </c>
      <c r="W884" s="43" t="s">
        <v>212</v>
      </c>
      <c r="X884" s="72"/>
      <c r="Y884" s="16">
        <f t="shared" si="120"/>
        <v>12.4</v>
      </c>
      <c r="Z884" s="16">
        <f t="shared" si="115"/>
        <v>28.9</v>
      </c>
      <c r="AA884" s="16">
        <f t="shared" si="116"/>
        <v>58.7</v>
      </c>
      <c r="AB884" s="22">
        <f t="shared" si="117"/>
        <v>1.74</v>
      </c>
      <c r="AC884" s="15"/>
      <c r="AD884" s="22">
        <v>0.30565833333333331</v>
      </c>
      <c r="AE884" s="15"/>
      <c r="AF884" s="22">
        <f t="shared" si="118"/>
        <v>6.5</v>
      </c>
      <c r="AG884" s="22">
        <f t="shared" si="119"/>
        <v>1.55</v>
      </c>
      <c r="AH884" s="20"/>
      <c r="AI884" s="21"/>
      <c r="AJ884">
        <v>8.6846969230000006</v>
      </c>
      <c r="AK884" s="22">
        <v>100</v>
      </c>
      <c r="AL884">
        <v>5.6023190380000001</v>
      </c>
      <c r="AM884" s="22">
        <v>2</v>
      </c>
      <c r="AN884">
        <v>221.5018786</v>
      </c>
      <c r="AO884">
        <v>3.2181640909999998</v>
      </c>
      <c r="AP884" s="22">
        <v>2</v>
      </c>
      <c r="AQ884">
        <v>0</v>
      </c>
      <c r="AR884">
        <v>65.914791030000004</v>
      </c>
      <c r="AS884" s="25" t="s">
        <v>249</v>
      </c>
      <c r="AU884" t="s">
        <v>278</v>
      </c>
      <c r="AV884" s="21"/>
      <c r="AW884" s="21"/>
      <c r="AX884" s="75" t="s">
        <v>276</v>
      </c>
      <c r="AZ884" s="16"/>
      <c r="BA884">
        <v>3.77</v>
      </c>
      <c r="BB884">
        <v>2.86</v>
      </c>
      <c r="BC884">
        <v>1.89</v>
      </c>
      <c r="BD884" s="22"/>
      <c r="BE884" s="22"/>
      <c r="BF884">
        <v>7.38</v>
      </c>
      <c r="BG884" s="77">
        <v>39170.444444444445</v>
      </c>
      <c r="BH884" s="21" t="s">
        <v>309</v>
      </c>
      <c r="BI884">
        <v>46.15</v>
      </c>
      <c r="BJ884" s="25" t="s">
        <v>281</v>
      </c>
      <c r="BK884" s="15"/>
      <c r="BL884" s="19"/>
      <c r="BM884" s="15"/>
      <c r="BN884" s="15"/>
      <c r="BO884" s="22"/>
      <c r="BP884" s="22"/>
      <c r="BQ884" t="s">
        <v>306</v>
      </c>
      <c r="BR884" s="16">
        <v>24.4</v>
      </c>
      <c r="BT884" s="16">
        <v>1.0900000000000001</v>
      </c>
      <c r="BU884" s="65"/>
      <c r="BV884">
        <v>20</v>
      </c>
    </row>
    <row r="885" spans="1:74">
      <c r="A885" s="19" t="s">
        <v>269</v>
      </c>
      <c r="B885" s="19">
        <v>1</v>
      </c>
      <c r="C885" t="s">
        <v>262</v>
      </c>
      <c r="D885">
        <v>1</v>
      </c>
      <c r="E885" s="15"/>
      <c r="F885" t="s">
        <v>282</v>
      </c>
      <c r="G885" t="s">
        <v>312</v>
      </c>
      <c r="H885" t="s">
        <v>244</v>
      </c>
      <c r="I885" s="17">
        <f t="shared" si="113"/>
        <v>54.314120000000003</v>
      </c>
      <c r="J885" s="18">
        <f t="shared" si="114"/>
        <v>9.9721600000000006</v>
      </c>
      <c r="L885" s="73" t="s">
        <v>274</v>
      </c>
      <c r="M885">
        <v>5</v>
      </c>
      <c r="N885" s="19"/>
      <c r="O885" s="19"/>
      <c r="P885">
        <v>5.0999999999999996</v>
      </c>
      <c r="Q885" s="21" t="s">
        <v>245</v>
      </c>
      <c r="R885" s="15">
        <v>144</v>
      </c>
      <c r="S885" s="22"/>
      <c r="T885" s="22"/>
      <c r="U885" s="76"/>
      <c r="V885">
        <v>0.19517647058823528</v>
      </c>
      <c r="W885" s="43" t="s">
        <v>212</v>
      </c>
      <c r="X885" s="72"/>
      <c r="Y885" s="16">
        <f t="shared" si="120"/>
        <v>12.4</v>
      </c>
      <c r="Z885" s="16">
        <f t="shared" si="115"/>
        <v>28.9</v>
      </c>
      <c r="AA885" s="16">
        <f t="shared" si="116"/>
        <v>58.7</v>
      </c>
      <c r="AB885" s="22">
        <f t="shared" si="117"/>
        <v>1.74</v>
      </c>
      <c r="AC885" s="15"/>
      <c r="AD885" s="22">
        <v>0.30565833333333331</v>
      </c>
      <c r="AE885" s="15"/>
      <c r="AF885" s="22">
        <f t="shared" si="118"/>
        <v>6.5</v>
      </c>
      <c r="AG885" s="22">
        <f t="shared" si="119"/>
        <v>1.55</v>
      </c>
      <c r="AH885" s="20"/>
      <c r="AI885" s="21"/>
      <c r="AJ885">
        <v>9.7292712300000002</v>
      </c>
      <c r="AK885" s="22">
        <v>100</v>
      </c>
      <c r="AL885">
        <v>6.0884895190000003</v>
      </c>
      <c r="AM885" s="22">
        <v>2</v>
      </c>
      <c r="AN885">
        <v>252.57133880000001</v>
      </c>
      <c r="AO885">
        <v>3.5126164069999999</v>
      </c>
      <c r="AP885" s="22">
        <v>2</v>
      </c>
      <c r="AQ885">
        <v>0</v>
      </c>
      <c r="AR885">
        <v>62.8735754</v>
      </c>
      <c r="AS885" s="25" t="s">
        <v>249</v>
      </c>
      <c r="AU885" t="s">
        <v>278</v>
      </c>
      <c r="AV885" s="21"/>
      <c r="AW885" s="21"/>
      <c r="AX885" s="75" t="s">
        <v>276</v>
      </c>
      <c r="AZ885" s="16"/>
      <c r="BA885">
        <v>3.77</v>
      </c>
      <c r="BB885">
        <v>2.86</v>
      </c>
      <c r="BC885">
        <v>1.89</v>
      </c>
      <c r="BD885" s="22"/>
      <c r="BE885" s="22"/>
      <c r="BF885">
        <v>7.38</v>
      </c>
      <c r="BG885" s="77">
        <v>39170.444444444445</v>
      </c>
      <c r="BH885" s="21" t="s">
        <v>309</v>
      </c>
      <c r="BI885">
        <v>46.15</v>
      </c>
      <c r="BJ885" s="25" t="s">
        <v>281</v>
      </c>
      <c r="BK885" s="15"/>
      <c r="BL885" s="19"/>
      <c r="BM885" s="15"/>
      <c r="BN885" s="15"/>
      <c r="BO885" s="22"/>
      <c r="BP885" s="22"/>
      <c r="BQ885" t="s">
        <v>306</v>
      </c>
      <c r="BR885" s="16">
        <v>24.4</v>
      </c>
      <c r="BT885" s="16">
        <v>1.0900000000000001</v>
      </c>
      <c r="BU885" s="65"/>
      <c r="BV885">
        <v>20</v>
      </c>
    </row>
    <row r="886" spans="1:74">
      <c r="A886" s="19" t="s">
        <v>269</v>
      </c>
      <c r="B886" s="19">
        <v>1</v>
      </c>
      <c r="C886" t="s">
        <v>262</v>
      </c>
      <c r="D886">
        <v>1</v>
      </c>
      <c r="E886" s="15"/>
      <c r="F886" t="s">
        <v>282</v>
      </c>
      <c r="G886" t="s">
        <v>312</v>
      </c>
      <c r="H886" t="s">
        <v>244</v>
      </c>
      <c r="I886" s="17">
        <f t="shared" si="113"/>
        <v>54.314120000000003</v>
      </c>
      <c r="J886" s="18">
        <f t="shared" si="114"/>
        <v>9.9721600000000006</v>
      </c>
      <c r="L886" s="73" t="s">
        <v>274</v>
      </c>
      <c r="M886">
        <v>6</v>
      </c>
      <c r="N886" s="19"/>
      <c r="O886" s="19"/>
      <c r="P886">
        <v>15</v>
      </c>
      <c r="Q886" s="21" t="s">
        <v>245</v>
      </c>
      <c r="R886" s="15">
        <v>144</v>
      </c>
      <c r="S886" s="22"/>
      <c r="T886" s="22"/>
      <c r="U886" s="76"/>
      <c r="V886">
        <v>5.435294117647059E-2</v>
      </c>
      <c r="W886" s="43" t="s">
        <v>212</v>
      </c>
      <c r="X886" s="72"/>
      <c r="Y886" s="16">
        <f t="shared" si="120"/>
        <v>12.4</v>
      </c>
      <c r="Z886" s="16">
        <f t="shared" si="115"/>
        <v>28.9</v>
      </c>
      <c r="AA886" s="16">
        <f t="shared" si="116"/>
        <v>58.7</v>
      </c>
      <c r="AB886" s="22">
        <f t="shared" si="117"/>
        <v>1.74</v>
      </c>
      <c r="AC886" s="15"/>
      <c r="AD886" s="22">
        <v>0.30565833333333331</v>
      </c>
      <c r="AE886" s="15"/>
      <c r="AF886" s="22">
        <f t="shared" si="118"/>
        <v>6.5</v>
      </c>
      <c r="AG886" s="22">
        <f t="shared" si="119"/>
        <v>1.55</v>
      </c>
      <c r="AH886" s="20"/>
      <c r="AI886" s="21"/>
      <c r="AJ886">
        <v>9.0927270040000003</v>
      </c>
      <c r="AK886" s="22">
        <v>100</v>
      </c>
      <c r="AL886">
        <v>5.8752726710000003</v>
      </c>
      <c r="AM886" s="22">
        <v>2</v>
      </c>
      <c r="AN886">
        <v>178.6365438</v>
      </c>
      <c r="AO886">
        <v>3.3205840480000002</v>
      </c>
      <c r="AP886" s="22">
        <v>2</v>
      </c>
      <c r="AQ886">
        <v>0</v>
      </c>
      <c r="AR886">
        <v>66.239296030000006</v>
      </c>
      <c r="AS886" s="25" t="s">
        <v>249</v>
      </c>
      <c r="AU886" t="s">
        <v>278</v>
      </c>
      <c r="AV886" s="21"/>
      <c r="AW886" s="21"/>
      <c r="AX886" s="75" t="s">
        <v>276</v>
      </c>
      <c r="AZ886" s="16"/>
      <c r="BA886">
        <v>3.77</v>
      </c>
      <c r="BB886">
        <v>2.86</v>
      </c>
      <c r="BC886">
        <v>1.89</v>
      </c>
      <c r="BD886" s="22"/>
      <c r="BE886" s="22"/>
      <c r="BF886">
        <v>7.38</v>
      </c>
      <c r="BG886" s="77">
        <v>39170.444444444445</v>
      </c>
      <c r="BH886" s="21" t="s">
        <v>309</v>
      </c>
      <c r="BI886">
        <v>46.15</v>
      </c>
      <c r="BJ886" s="25" t="s">
        <v>281</v>
      </c>
      <c r="BK886" s="15"/>
      <c r="BL886" s="19"/>
      <c r="BM886" s="15"/>
      <c r="BN886" s="15"/>
      <c r="BO886" s="22"/>
      <c r="BP886" s="22"/>
      <c r="BQ886" t="s">
        <v>306</v>
      </c>
      <c r="BR886" s="16">
        <v>24.4</v>
      </c>
      <c r="BT886" s="16">
        <v>1.0900000000000001</v>
      </c>
      <c r="BU886" s="65"/>
      <c r="BV886">
        <v>20</v>
      </c>
    </row>
    <row r="887" spans="1:74">
      <c r="A887" s="19" t="s">
        <v>269</v>
      </c>
      <c r="B887" s="19">
        <v>1</v>
      </c>
      <c r="C887" t="s">
        <v>262</v>
      </c>
      <c r="D887">
        <v>1</v>
      </c>
      <c r="E887" s="15"/>
      <c r="F887" t="s">
        <v>282</v>
      </c>
      <c r="G887" t="s">
        <v>312</v>
      </c>
      <c r="H887" t="s">
        <v>244</v>
      </c>
      <c r="I887" s="17">
        <f t="shared" si="113"/>
        <v>54.314120000000003</v>
      </c>
      <c r="J887" s="18">
        <f t="shared" si="114"/>
        <v>9.9721600000000006</v>
      </c>
      <c r="L887" s="73" t="s">
        <v>274</v>
      </c>
      <c r="M887">
        <v>7</v>
      </c>
      <c r="N887" s="19"/>
      <c r="O887" s="19"/>
      <c r="P887">
        <v>6.5</v>
      </c>
      <c r="Q887" s="21" t="s">
        <v>245</v>
      </c>
      <c r="R887" s="15">
        <v>144</v>
      </c>
      <c r="S887" s="22"/>
      <c r="T887" s="22"/>
      <c r="U887" s="76"/>
      <c r="V887">
        <v>0.13505882352941179</v>
      </c>
      <c r="W887" s="43" t="s">
        <v>212</v>
      </c>
      <c r="X887" s="72"/>
      <c r="Y887" s="16">
        <f t="shared" si="120"/>
        <v>12.4</v>
      </c>
      <c r="Z887" s="16">
        <f t="shared" si="115"/>
        <v>28.9</v>
      </c>
      <c r="AA887" s="16">
        <f t="shared" si="116"/>
        <v>58.7</v>
      </c>
      <c r="AB887" s="22">
        <f t="shared" si="117"/>
        <v>1.74</v>
      </c>
      <c r="AC887" s="15"/>
      <c r="AD887" s="22">
        <v>0.30565833333333331</v>
      </c>
      <c r="AE887" s="15"/>
      <c r="AF887" s="22">
        <f t="shared" si="118"/>
        <v>6.5</v>
      </c>
      <c r="AG887" s="22">
        <f t="shared" si="119"/>
        <v>1.55</v>
      </c>
      <c r="AH887" s="20"/>
      <c r="AI887" s="21"/>
      <c r="AJ887">
        <v>9.5080942719999992</v>
      </c>
      <c r="AK887" s="22">
        <v>100</v>
      </c>
      <c r="AL887">
        <v>6.0298556010000004</v>
      </c>
      <c r="AM887" s="22">
        <v>2</v>
      </c>
      <c r="AN887">
        <v>218.6172646</v>
      </c>
      <c r="AO887">
        <v>3.540405953</v>
      </c>
      <c r="AP887" s="22">
        <v>2</v>
      </c>
      <c r="AQ887">
        <v>0</v>
      </c>
      <c r="AR887">
        <v>64.389924679999993</v>
      </c>
      <c r="AS887" s="25" t="s">
        <v>249</v>
      </c>
      <c r="AU887" t="s">
        <v>278</v>
      </c>
      <c r="AV887" s="21"/>
      <c r="AW887" s="21"/>
      <c r="AX887" s="75" t="s">
        <v>276</v>
      </c>
      <c r="AZ887" s="16"/>
      <c r="BA887">
        <v>3.77</v>
      </c>
      <c r="BB887">
        <v>2.86</v>
      </c>
      <c r="BC887">
        <v>1.89</v>
      </c>
      <c r="BD887" s="22"/>
      <c r="BE887" s="22"/>
      <c r="BF887">
        <v>7.38</v>
      </c>
      <c r="BG887" s="77">
        <v>39170.444444444445</v>
      </c>
      <c r="BH887" s="21" t="s">
        <v>309</v>
      </c>
      <c r="BI887">
        <v>46.15</v>
      </c>
      <c r="BJ887" s="25" t="s">
        <v>281</v>
      </c>
      <c r="BK887" s="15"/>
      <c r="BL887" s="19"/>
      <c r="BM887" s="15"/>
      <c r="BN887" s="15"/>
      <c r="BO887" s="22"/>
      <c r="BP887" s="22"/>
      <c r="BQ887" t="s">
        <v>306</v>
      </c>
      <c r="BR887" s="16">
        <v>24.4</v>
      </c>
      <c r="BT887" s="16">
        <v>1.0900000000000001</v>
      </c>
      <c r="BU887" s="65"/>
      <c r="BV887">
        <v>20</v>
      </c>
    </row>
    <row r="888" spans="1:74">
      <c r="A888" s="19" t="s">
        <v>269</v>
      </c>
      <c r="B888" s="19">
        <v>1</v>
      </c>
      <c r="C888" t="s">
        <v>262</v>
      </c>
      <c r="D888">
        <v>1</v>
      </c>
      <c r="E888" s="15"/>
      <c r="F888" t="s">
        <v>282</v>
      </c>
      <c r="G888" t="s">
        <v>312</v>
      </c>
      <c r="H888" t="s">
        <v>243</v>
      </c>
      <c r="I888" s="17">
        <f t="shared" si="113"/>
        <v>54.314120000000003</v>
      </c>
      <c r="J888" s="18">
        <f t="shared" si="114"/>
        <v>9.9721600000000006</v>
      </c>
      <c r="L888" s="73" t="s">
        <v>274</v>
      </c>
      <c r="M888">
        <v>1</v>
      </c>
      <c r="N888" s="19"/>
      <c r="O888" s="19"/>
      <c r="P888">
        <v>6.9</v>
      </c>
      <c r="Q888" s="21" t="s">
        <v>245</v>
      </c>
      <c r="R888" s="15">
        <v>144</v>
      </c>
      <c r="S888" s="22"/>
      <c r="T888" s="22"/>
      <c r="U888" s="76"/>
      <c r="V888">
        <v>0.56658823529411761</v>
      </c>
      <c r="W888" s="43" t="s">
        <v>212</v>
      </c>
      <c r="X888" s="72"/>
      <c r="Y888" s="16">
        <f t="shared" si="120"/>
        <v>12.4</v>
      </c>
      <c r="Z888" s="16">
        <f t="shared" si="115"/>
        <v>28.9</v>
      </c>
      <c r="AA888" s="16">
        <f t="shared" si="116"/>
        <v>58.7</v>
      </c>
      <c r="AB888" s="22">
        <f t="shared" si="117"/>
        <v>1.74</v>
      </c>
      <c r="AC888" s="15"/>
      <c r="AD888" s="22">
        <v>0.30565833333333331</v>
      </c>
      <c r="AE888" s="15"/>
      <c r="AF888" s="22">
        <f t="shared" si="118"/>
        <v>6.5</v>
      </c>
      <c r="AG888" s="22">
        <f t="shared" si="119"/>
        <v>1.55</v>
      </c>
      <c r="AH888" s="20"/>
      <c r="AI888" s="21"/>
      <c r="AJ888">
        <v>13.88354444</v>
      </c>
      <c r="AK888" s="22">
        <v>100</v>
      </c>
      <c r="AL888">
        <v>7.6424596300000003</v>
      </c>
      <c r="AM888" s="22">
        <v>2</v>
      </c>
      <c r="AN888">
        <v>582.36729630000002</v>
      </c>
      <c r="AO888">
        <v>5.6982200000000001</v>
      </c>
      <c r="AP888" s="22">
        <v>2</v>
      </c>
      <c r="AQ888">
        <v>0</v>
      </c>
      <c r="AR888">
        <v>43.397392590000003</v>
      </c>
      <c r="AS888" s="25" t="s">
        <v>249</v>
      </c>
      <c r="AU888" t="s">
        <v>278</v>
      </c>
      <c r="AV888" s="21"/>
      <c r="AW888" s="21"/>
      <c r="AX888" s="75" t="s">
        <v>276</v>
      </c>
      <c r="AZ888" s="16"/>
      <c r="BA888">
        <v>3.77</v>
      </c>
      <c r="BB888">
        <v>2.86</v>
      </c>
      <c r="BC888">
        <v>1.89</v>
      </c>
      <c r="BD888" s="22"/>
      <c r="BE888" s="22"/>
      <c r="BF888">
        <v>7.38</v>
      </c>
      <c r="BG888" s="77">
        <v>39170.451388888891</v>
      </c>
      <c r="BH888" s="21" t="s">
        <v>309</v>
      </c>
      <c r="BI888">
        <v>46.15</v>
      </c>
      <c r="BJ888" s="25" t="s">
        <v>281</v>
      </c>
      <c r="BK888" s="15"/>
      <c r="BL888" s="19"/>
      <c r="BM888" s="15"/>
      <c r="BN888" s="15"/>
      <c r="BO888" s="22"/>
      <c r="BP888" s="22"/>
      <c r="BQ888" t="s">
        <v>306</v>
      </c>
      <c r="BR888" s="16">
        <v>24.4</v>
      </c>
      <c r="BT888" s="16">
        <v>1.0900000000000001</v>
      </c>
      <c r="BU888" s="65"/>
      <c r="BV888">
        <v>20</v>
      </c>
    </row>
    <row r="889" spans="1:74">
      <c r="A889" s="19" t="s">
        <v>269</v>
      </c>
      <c r="B889" s="19">
        <v>1</v>
      </c>
      <c r="C889" t="s">
        <v>262</v>
      </c>
      <c r="D889">
        <v>1</v>
      </c>
      <c r="E889" s="15"/>
      <c r="F889" t="s">
        <v>282</v>
      </c>
      <c r="G889" t="s">
        <v>312</v>
      </c>
      <c r="H889" t="s">
        <v>243</v>
      </c>
      <c r="I889" s="17">
        <f t="shared" si="113"/>
        <v>54.314120000000003</v>
      </c>
      <c r="J889" s="18">
        <f t="shared" si="114"/>
        <v>9.9721600000000006</v>
      </c>
      <c r="L889" s="73" t="s">
        <v>274</v>
      </c>
      <c r="M889">
        <v>2</v>
      </c>
      <c r="N889" s="19"/>
      <c r="O889" s="19"/>
      <c r="P889">
        <v>3.7</v>
      </c>
      <c r="Q889" s="21" t="s">
        <v>245</v>
      </c>
      <c r="R889" s="15">
        <v>144</v>
      </c>
      <c r="S889" s="22"/>
      <c r="T889" s="22"/>
      <c r="U889" s="76"/>
      <c r="V889">
        <v>0.53776470588235292</v>
      </c>
      <c r="W889" s="43" t="s">
        <v>212</v>
      </c>
      <c r="X889" s="72"/>
      <c r="Y889" s="16">
        <f t="shared" si="120"/>
        <v>12.4</v>
      </c>
      <c r="Z889" s="16">
        <f t="shared" si="115"/>
        <v>28.9</v>
      </c>
      <c r="AA889" s="16">
        <f t="shared" si="116"/>
        <v>58.7</v>
      </c>
      <c r="AB889" s="22">
        <f t="shared" si="117"/>
        <v>1.74</v>
      </c>
      <c r="AC889" s="15"/>
      <c r="AD889" s="22">
        <v>0.30565833333333331</v>
      </c>
      <c r="AE889" s="15"/>
      <c r="AF889" s="22">
        <f t="shared" si="118"/>
        <v>6.5</v>
      </c>
      <c r="AG889" s="22">
        <f t="shared" si="119"/>
        <v>1.55</v>
      </c>
      <c r="AH889" s="20"/>
      <c r="AI889" s="21"/>
      <c r="AJ889">
        <v>13.013886039999999</v>
      </c>
      <c r="AK889" s="22">
        <v>100</v>
      </c>
      <c r="AL889">
        <v>7.7293781250000002</v>
      </c>
      <c r="AM889" s="22">
        <v>2</v>
      </c>
      <c r="AN889">
        <v>419.40020440000001</v>
      </c>
      <c r="AO889">
        <v>5.7219862499999996</v>
      </c>
      <c r="AP889" s="22">
        <v>2</v>
      </c>
      <c r="AQ889">
        <v>0</v>
      </c>
      <c r="AR889">
        <v>48.851493750000003</v>
      </c>
      <c r="AS889" s="25" t="s">
        <v>249</v>
      </c>
      <c r="AU889" t="s">
        <v>278</v>
      </c>
      <c r="AV889" s="21"/>
      <c r="AW889" s="21"/>
      <c r="AX889" s="75" t="s">
        <v>276</v>
      </c>
      <c r="AZ889" s="16"/>
      <c r="BA889">
        <v>3.77</v>
      </c>
      <c r="BB889">
        <v>2.86</v>
      </c>
      <c r="BC889">
        <v>1.89</v>
      </c>
      <c r="BD889" s="22"/>
      <c r="BE889" s="22"/>
      <c r="BF889">
        <v>7.38</v>
      </c>
      <c r="BG889" s="77">
        <v>39170.451388888891</v>
      </c>
      <c r="BH889" s="21" t="s">
        <v>309</v>
      </c>
      <c r="BI889">
        <v>46.15</v>
      </c>
      <c r="BJ889" s="25" t="s">
        <v>281</v>
      </c>
      <c r="BK889" s="15"/>
      <c r="BL889" s="19"/>
      <c r="BM889" s="15"/>
      <c r="BN889" s="15"/>
      <c r="BO889" s="22"/>
      <c r="BP889" s="22"/>
      <c r="BQ889" t="s">
        <v>306</v>
      </c>
      <c r="BR889" s="16">
        <v>24.4</v>
      </c>
      <c r="BT889" s="16">
        <v>1.0900000000000001</v>
      </c>
      <c r="BU889" s="65"/>
      <c r="BV889">
        <v>20</v>
      </c>
    </row>
    <row r="890" spans="1:74">
      <c r="A890" s="19" t="s">
        <v>269</v>
      </c>
      <c r="B890" s="19">
        <v>1</v>
      </c>
      <c r="C890" t="s">
        <v>262</v>
      </c>
      <c r="D890">
        <v>1</v>
      </c>
      <c r="E890" s="15"/>
      <c r="F890" t="s">
        <v>282</v>
      </c>
      <c r="G890" t="s">
        <v>312</v>
      </c>
      <c r="H890" t="s">
        <v>243</v>
      </c>
      <c r="I890" s="17">
        <f t="shared" si="113"/>
        <v>54.314120000000003</v>
      </c>
      <c r="J890" s="18">
        <f t="shared" si="114"/>
        <v>9.9721600000000006</v>
      </c>
      <c r="L890" s="73" t="s">
        <v>274</v>
      </c>
      <c r="M890">
        <v>3</v>
      </c>
      <c r="N890" s="19"/>
      <c r="O890" s="19"/>
      <c r="P890">
        <v>14.2</v>
      </c>
      <c r="Q890" s="21" t="s">
        <v>245</v>
      </c>
      <c r="R890" s="15">
        <v>144</v>
      </c>
      <c r="S890" s="22"/>
      <c r="T890" s="22"/>
      <c r="U890" s="76"/>
      <c r="V890">
        <v>0.10211764705882354</v>
      </c>
      <c r="W890" s="43" t="s">
        <v>212</v>
      </c>
      <c r="X890" s="72"/>
      <c r="Y890" s="16">
        <f t="shared" si="120"/>
        <v>12.4</v>
      </c>
      <c r="Z890" s="16">
        <f t="shared" si="115"/>
        <v>28.9</v>
      </c>
      <c r="AA890" s="16">
        <f t="shared" si="116"/>
        <v>58.7</v>
      </c>
      <c r="AB890" s="22">
        <f t="shared" si="117"/>
        <v>1.74</v>
      </c>
      <c r="AC890" s="15"/>
      <c r="AD890" s="22">
        <v>0.30565833333333331</v>
      </c>
      <c r="AE890" s="15"/>
      <c r="AF890" s="22">
        <f t="shared" si="118"/>
        <v>6.5</v>
      </c>
      <c r="AG890" s="22">
        <f t="shared" si="119"/>
        <v>1.55</v>
      </c>
      <c r="AH890" s="20"/>
      <c r="AI890" s="21"/>
      <c r="AJ890">
        <v>7.9121382090000001</v>
      </c>
      <c r="AK890" s="22">
        <v>100</v>
      </c>
      <c r="AL890">
        <v>5.504606119</v>
      </c>
      <c r="AM890" s="22">
        <v>2</v>
      </c>
      <c r="AN890">
        <v>171.58957509999999</v>
      </c>
      <c r="AO890">
        <v>3.129779315</v>
      </c>
      <c r="AP890" s="22">
        <v>2</v>
      </c>
      <c r="AQ890">
        <v>0</v>
      </c>
      <c r="AR890">
        <v>68.401698510000003</v>
      </c>
      <c r="AS890" s="25" t="s">
        <v>249</v>
      </c>
      <c r="AU890" t="s">
        <v>278</v>
      </c>
      <c r="AV890" s="21"/>
      <c r="AW890" s="21"/>
      <c r="AX890" s="75" t="s">
        <v>276</v>
      </c>
      <c r="AZ890" s="16"/>
      <c r="BA890">
        <v>3.77</v>
      </c>
      <c r="BB890">
        <v>2.86</v>
      </c>
      <c r="BC890">
        <v>1.89</v>
      </c>
      <c r="BD890" s="22"/>
      <c r="BE890" s="22"/>
      <c r="BF890">
        <v>7.38</v>
      </c>
      <c r="BG890" s="77">
        <v>39170.451388888891</v>
      </c>
      <c r="BH890" s="21" t="s">
        <v>309</v>
      </c>
      <c r="BI890">
        <v>46.15</v>
      </c>
      <c r="BJ890" s="25" t="s">
        <v>281</v>
      </c>
      <c r="BK890" s="15"/>
      <c r="BL890" s="19"/>
      <c r="BM890" s="15"/>
      <c r="BN890" s="15"/>
      <c r="BO890" s="22"/>
      <c r="BP890" s="22"/>
      <c r="BQ890" t="s">
        <v>306</v>
      </c>
      <c r="BR890" s="16">
        <v>24.4</v>
      </c>
      <c r="BT890" s="16">
        <v>1.0900000000000001</v>
      </c>
      <c r="BU890" s="65"/>
      <c r="BV890">
        <v>20</v>
      </c>
    </row>
    <row r="891" spans="1:74">
      <c r="A891" s="19" t="s">
        <v>269</v>
      </c>
      <c r="B891" s="19">
        <v>1</v>
      </c>
      <c r="C891" t="s">
        <v>262</v>
      </c>
      <c r="D891">
        <v>1</v>
      </c>
      <c r="E891" s="15"/>
      <c r="F891" t="s">
        <v>282</v>
      </c>
      <c r="G891" t="s">
        <v>312</v>
      </c>
      <c r="H891" t="s">
        <v>243</v>
      </c>
      <c r="I891" s="17">
        <f t="shared" si="113"/>
        <v>54.314120000000003</v>
      </c>
      <c r="J891" s="18">
        <f t="shared" si="114"/>
        <v>9.9721600000000006</v>
      </c>
      <c r="L891" s="73" t="s">
        <v>274</v>
      </c>
      <c r="M891">
        <v>4</v>
      </c>
      <c r="N891" s="19"/>
      <c r="O891" s="19"/>
      <c r="P891">
        <v>3.7</v>
      </c>
      <c r="Q891" s="21" t="s">
        <v>245</v>
      </c>
      <c r="R891" s="15">
        <v>144</v>
      </c>
      <c r="S891" s="22"/>
      <c r="T891" s="22"/>
      <c r="U891" s="76"/>
      <c r="V891">
        <v>0.13423529411764706</v>
      </c>
      <c r="W891" s="43" t="s">
        <v>212</v>
      </c>
      <c r="X891" s="72"/>
      <c r="Y891" s="16">
        <f t="shared" si="120"/>
        <v>12.4</v>
      </c>
      <c r="Z891" s="16">
        <f t="shared" si="115"/>
        <v>28.9</v>
      </c>
      <c r="AA891" s="16">
        <f t="shared" si="116"/>
        <v>58.7</v>
      </c>
      <c r="AB891" s="22">
        <f t="shared" si="117"/>
        <v>1.74</v>
      </c>
      <c r="AC891" s="15"/>
      <c r="AD891" s="22">
        <v>0.30565833333333331</v>
      </c>
      <c r="AE891" s="15"/>
      <c r="AF891" s="22">
        <f t="shared" si="118"/>
        <v>6.5</v>
      </c>
      <c r="AG891" s="22">
        <f t="shared" si="119"/>
        <v>1.55</v>
      </c>
      <c r="AH891" s="20"/>
      <c r="AI891" s="21"/>
      <c r="AJ891">
        <v>8.7030783330000006</v>
      </c>
      <c r="AK891" s="22">
        <v>100</v>
      </c>
      <c r="AL891">
        <v>5.6158011539999997</v>
      </c>
      <c r="AM891" s="22">
        <v>2</v>
      </c>
      <c r="AN891">
        <v>221.8929876</v>
      </c>
      <c r="AO891">
        <v>3.222798386</v>
      </c>
      <c r="AP891" s="22">
        <v>2</v>
      </c>
      <c r="AQ891">
        <v>0</v>
      </c>
      <c r="AR891">
        <v>65.873481409999997</v>
      </c>
      <c r="AS891" s="25" t="s">
        <v>249</v>
      </c>
      <c r="AU891" t="s">
        <v>278</v>
      </c>
      <c r="AV891" s="21"/>
      <c r="AW891" s="21"/>
      <c r="AX891" s="75" t="s">
        <v>276</v>
      </c>
      <c r="AZ891" s="16"/>
      <c r="BA891">
        <v>3.77</v>
      </c>
      <c r="BB891">
        <v>2.86</v>
      </c>
      <c r="BC891">
        <v>1.89</v>
      </c>
      <c r="BD891" s="22"/>
      <c r="BE891" s="22"/>
      <c r="BF891">
        <v>7.38</v>
      </c>
      <c r="BG891" s="77">
        <v>39170.451388888891</v>
      </c>
      <c r="BH891" s="21" t="s">
        <v>309</v>
      </c>
      <c r="BI891">
        <v>46.15</v>
      </c>
      <c r="BJ891" s="25" t="s">
        <v>281</v>
      </c>
      <c r="BK891" s="15"/>
      <c r="BL891" s="19"/>
      <c r="BM891" s="15"/>
      <c r="BN891" s="15"/>
      <c r="BO891" s="22"/>
      <c r="BP891" s="22"/>
      <c r="BQ891" t="s">
        <v>306</v>
      </c>
      <c r="BR891" s="16">
        <v>24.4</v>
      </c>
      <c r="BT891" s="16">
        <v>1.0900000000000001</v>
      </c>
      <c r="BU891" s="65"/>
      <c r="BV891">
        <v>20</v>
      </c>
    </row>
    <row r="892" spans="1:74">
      <c r="A892" s="19" t="s">
        <v>269</v>
      </c>
      <c r="B892" s="19">
        <v>1</v>
      </c>
      <c r="C892" t="s">
        <v>262</v>
      </c>
      <c r="D892">
        <v>1</v>
      </c>
      <c r="E892" s="15"/>
      <c r="F892" t="s">
        <v>282</v>
      </c>
      <c r="G892" t="s">
        <v>312</v>
      </c>
      <c r="H892" t="s">
        <v>243</v>
      </c>
      <c r="I892" s="17">
        <f t="shared" si="113"/>
        <v>54.314120000000003</v>
      </c>
      <c r="J892" s="18">
        <f t="shared" si="114"/>
        <v>9.9721600000000006</v>
      </c>
      <c r="L892" s="73" t="s">
        <v>274</v>
      </c>
      <c r="M892">
        <v>5</v>
      </c>
      <c r="N892" s="19"/>
      <c r="O892" s="19"/>
      <c r="P892">
        <v>5.7</v>
      </c>
      <c r="Q892" s="21" t="s">
        <v>245</v>
      </c>
      <c r="R892" s="15">
        <v>144</v>
      </c>
      <c r="S892" s="22"/>
      <c r="T892" s="22"/>
      <c r="U892" s="76"/>
      <c r="V892">
        <v>0.13341176470588237</v>
      </c>
      <c r="W892" s="43" t="s">
        <v>212</v>
      </c>
      <c r="X892" s="72"/>
      <c r="Y892" s="16">
        <f t="shared" si="120"/>
        <v>12.4</v>
      </c>
      <c r="Z892" s="16">
        <f t="shared" si="115"/>
        <v>28.9</v>
      </c>
      <c r="AA892" s="16">
        <f t="shared" si="116"/>
        <v>58.7</v>
      </c>
      <c r="AB892" s="22">
        <f t="shared" si="117"/>
        <v>1.74</v>
      </c>
      <c r="AC892" s="15"/>
      <c r="AD892" s="22">
        <v>0.30565833333333331</v>
      </c>
      <c r="AE892" s="15"/>
      <c r="AF892" s="22">
        <f t="shared" si="118"/>
        <v>6.5</v>
      </c>
      <c r="AG892" s="22">
        <f t="shared" si="119"/>
        <v>1.55</v>
      </c>
      <c r="AH892" s="20"/>
      <c r="AI892" s="21"/>
      <c r="AJ892">
        <v>9.7685906320000004</v>
      </c>
      <c r="AK892" s="22">
        <v>100</v>
      </c>
      <c r="AL892">
        <v>6.1275235260000001</v>
      </c>
      <c r="AM892" s="22">
        <v>2</v>
      </c>
      <c r="AN892">
        <v>246.7505693</v>
      </c>
      <c r="AO892">
        <v>3.515921096</v>
      </c>
      <c r="AP892" s="22">
        <v>2</v>
      </c>
      <c r="AQ892">
        <v>0</v>
      </c>
      <c r="AR892">
        <v>62.931953679999999</v>
      </c>
      <c r="AS892" s="25" t="s">
        <v>249</v>
      </c>
      <c r="AU892" t="s">
        <v>278</v>
      </c>
      <c r="AV892" s="21"/>
      <c r="AW892" s="21"/>
      <c r="AX892" s="75" t="s">
        <v>276</v>
      </c>
      <c r="AZ892" s="16"/>
      <c r="BA892">
        <v>3.77</v>
      </c>
      <c r="BB892">
        <v>2.86</v>
      </c>
      <c r="BC892">
        <v>1.89</v>
      </c>
      <c r="BD892" s="22"/>
      <c r="BE892" s="22"/>
      <c r="BF892">
        <v>7.38</v>
      </c>
      <c r="BG892" s="77">
        <v>39170.451388888891</v>
      </c>
      <c r="BH892" s="21" t="s">
        <v>309</v>
      </c>
      <c r="BI892">
        <v>46.15</v>
      </c>
      <c r="BJ892" s="25" t="s">
        <v>281</v>
      </c>
      <c r="BK892" s="15"/>
      <c r="BL892" s="19"/>
      <c r="BM892" s="15"/>
      <c r="BN892" s="15"/>
      <c r="BO892" s="22"/>
      <c r="BP892" s="22"/>
      <c r="BQ892" t="s">
        <v>306</v>
      </c>
      <c r="BR892" s="16">
        <v>24.4</v>
      </c>
      <c r="BT892" s="16">
        <v>1.0900000000000001</v>
      </c>
      <c r="BU892" s="65"/>
      <c r="BV892">
        <v>20</v>
      </c>
    </row>
    <row r="893" spans="1:74">
      <c r="A893" s="19" t="s">
        <v>269</v>
      </c>
      <c r="B893" s="19">
        <v>1</v>
      </c>
      <c r="C893" t="s">
        <v>262</v>
      </c>
      <c r="D893">
        <v>1</v>
      </c>
      <c r="E893" s="15"/>
      <c r="F893" t="s">
        <v>282</v>
      </c>
      <c r="G893" t="s">
        <v>312</v>
      </c>
      <c r="H893" t="s">
        <v>243</v>
      </c>
      <c r="I893" s="17">
        <f t="shared" si="113"/>
        <v>54.314120000000003</v>
      </c>
      <c r="J893" s="18">
        <f t="shared" si="114"/>
        <v>9.9721600000000006</v>
      </c>
      <c r="L893" s="73" t="s">
        <v>274</v>
      </c>
      <c r="M893">
        <v>6</v>
      </c>
      <c r="N893" s="19"/>
      <c r="O893" s="19"/>
      <c r="P893">
        <v>14.4</v>
      </c>
      <c r="Q893" s="21" t="s">
        <v>245</v>
      </c>
      <c r="R893" s="15">
        <v>144</v>
      </c>
      <c r="S893" s="22"/>
      <c r="T893" s="22"/>
      <c r="U893" s="76"/>
      <c r="V893">
        <v>3.7058823529411762E-2</v>
      </c>
      <c r="W893" s="43" t="s">
        <v>212</v>
      </c>
      <c r="X893" s="72"/>
      <c r="Y893" s="16">
        <f t="shared" si="120"/>
        <v>12.4</v>
      </c>
      <c r="Z893" s="16">
        <f t="shared" si="115"/>
        <v>28.9</v>
      </c>
      <c r="AA893" s="16">
        <f t="shared" si="116"/>
        <v>58.7</v>
      </c>
      <c r="AB893" s="22">
        <f t="shared" si="117"/>
        <v>1.74</v>
      </c>
      <c r="AC893" s="15"/>
      <c r="AD893" s="22">
        <v>0.30565833333333331</v>
      </c>
      <c r="AE893" s="15"/>
      <c r="AF893" s="22">
        <f t="shared" si="118"/>
        <v>6.5</v>
      </c>
      <c r="AG893" s="22">
        <f t="shared" si="119"/>
        <v>1.55</v>
      </c>
      <c r="AH893" s="20"/>
      <c r="AI893" s="21"/>
      <c r="AJ893">
        <v>9.0799771119999999</v>
      </c>
      <c r="AK893" s="22">
        <v>100</v>
      </c>
      <c r="AL893">
        <v>5.8717524909999996</v>
      </c>
      <c r="AM893" s="22">
        <v>2</v>
      </c>
      <c r="AN893">
        <v>177.76875670000001</v>
      </c>
      <c r="AO893">
        <v>3.316649752</v>
      </c>
      <c r="AP893" s="22">
        <v>2</v>
      </c>
      <c r="AQ893">
        <v>0</v>
      </c>
      <c r="AR893">
        <v>66.310313719999996</v>
      </c>
      <c r="AS893" s="25" t="s">
        <v>249</v>
      </c>
      <c r="AU893" t="s">
        <v>278</v>
      </c>
      <c r="AV893" s="21"/>
      <c r="AW893" s="21"/>
      <c r="AX893" s="75" t="s">
        <v>276</v>
      </c>
      <c r="AZ893" s="16"/>
      <c r="BA893">
        <v>3.77</v>
      </c>
      <c r="BB893">
        <v>2.86</v>
      </c>
      <c r="BC893">
        <v>1.89</v>
      </c>
      <c r="BD893" s="22"/>
      <c r="BE893" s="22"/>
      <c r="BF893">
        <v>7.38</v>
      </c>
      <c r="BG893" s="77">
        <v>39170.451388888891</v>
      </c>
      <c r="BH893" s="21" t="s">
        <v>309</v>
      </c>
      <c r="BI893">
        <v>46.15</v>
      </c>
      <c r="BJ893" s="25" t="s">
        <v>281</v>
      </c>
      <c r="BK893" s="15"/>
      <c r="BL893" s="19"/>
      <c r="BM893" s="15"/>
      <c r="BN893" s="15"/>
      <c r="BO893" s="22"/>
      <c r="BP893" s="22"/>
      <c r="BQ893" t="s">
        <v>306</v>
      </c>
      <c r="BR893" s="16">
        <v>24.4</v>
      </c>
      <c r="BT893" s="16">
        <v>1.0900000000000001</v>
      </c>
      <c r="BU893" s="65"/>
      <c r="BV893">
        <v>20</v>
      </c>
    </row>
    <row r="894" spans="1:74">
      <c r="A894" s="19" t="s">
        <v>269</v>
      </c>
      <c r="B894" s="19">
        <v>1</v>
      </c>
      <c r="C894" t="s">
        <v>262</v>
      </c>
      <c r="D894">
        <v>1</v>
      </c>
      <c r="E894" s="15"/>
      <c r="F894" t="s">
        <v>282</v>
      </c>
      <c r="G894" t="s">
        <v>312</v>
      </c>
      <c r="H894" t="s">
        <v>243</v>
      </c>
      <c r="I894" s="17">
        <f t="shared" si="113"/>
        <v>54.314120000000003</v>
      </c>
      <c r="J894" s="18">
        <f t="shared" si="114"/>
        <v>9.9721600000000006</v>
      </c>
      <c r="L894" s="73" t="s">
        <v>274</v>
      </c>
      <c r="M894">
        <v>7</v>
      </c>
      <c r="N894" s="19"/>
      <c r="O894" s="19"/>
      <c r="P894">
        <v>6.5</v>
      </c>
      <c r="Q894" s="21" t="s">
        <v>245</v>
      </c>
      <c r="R894" s="15">
        <v>144</v>
      </c>
      <c r="S894" s="22"/>
      <c r="T894" s="22"/>
      <c r="U894" s="76"/>
      <c r="V894">
        <v>8.3999999999999991E-2</v>
      </c>
      <c r="W894" s="43" t="s">
        <v>212</v>
      </c>
      <c r="X894" s="72"/>
      <c r="Y894" s="16">
        <f t="shared" si="120"/>
        <v>12.4</v>
      </c>
      <c r="Z894" s="16">
        <f t="shared" si="115"/>
        <v>28.9</v>
      </c>
      <c r="AA894" s="16">
        <f t="shared" si="116"/>
        <v>58.7</v>
      </c>
      <c r="AB894" s="22">
        <f t="shared" si="117"/>
        <v>1.74</v>
      </c>
      <c r="AC894" s="15"/>
      <c r="AD894" s="22">
        <v>0.30565833333333331</v>
      </c>
      <c r="AE894" s="15"/>
      <c r="AF894" s="22">
        <f t="shared" si="118"/>
        <v>6.5</v>
      </c>
      <c r="AG894" s="22">
        <f t="shared" si="119"/>
        <v>1.55</v>
      </c>
      <c r="AH894" s="20"/>
      <c r="AI894" s="21"/>
      <c r="AJ894">
        <v>9.5162714869999991</v>
      </c>
      <c r="AK894" s="22">
        <v>100</v>
      </c>
      <c r="AL894">
        <v>6.0380616140000001</v>
      </c>
      <c r="AM894" s="22">
        <v>2</v>
      </c>
      <c r="AN894">
        <v>218.16413489999999</v>
      </c>
      <c r="AO894">
        <v>3.5379057</v>
      </c>
      <c r="AP894" s="22">
        <v>2</v>
      </c>
      <c r="AQ894">
        <v>0</v>
      </c>
      <c r="AR894">
        <v>64.372116770000005</v>
      </c>
      <c r="AS894" s="25" t="s">
        <v>249</v>
      </c>
      <c r="AU894" t="s">
        <v>278</v>
      </c>
      <c r="AV894" s="21"/>
      <c r="AW894" s="21"/>
      <c r="AX894" s="75" t="s">
        <v>276</v>
      </c>
      <c r="AZ894" s="16"/>
      <c r="BA894">
        <v>3.77</v>
      </c>
      <c r="BB894">
        <v>2.86</v>
      </c>
      <c r="BC894">
        <v>1.89</v>
      </c>
      <c r="BD894" s="22"/>
      <c r="BE894" s="22"/>
      <c r="BF894">
        <v>7.38</v>
      </c>
      <c r="BG894" s="77">
        <v>39170.451388888891</v>
      </c>
      <c r="BH894" s="21" t="s">
        <v>309</v>
      </c>
      <c r="BI894">
        <v>46.15</v>
      </c>
      <c r="BJ894" s="25" t="s">
        <v>281</v>
      </c>
      <c r="BK894" s="15"/>
      <c r="BL894" s="19"/>
      <c r="BM894" s="15"/>
      <c r="BN894" s="15"/>
      <c r="BO894" s="22"/>
      <c r="BP894" s="22"/>
      <c r="BQ894" t="s">
        <v>306</v>
      </c>
      <c r="BR894" s="16">
        <v>24.4</v>
      </c>
      <c r="BT894" s="16">
        <v>1.0900000000000001</v>
      </c>
      <c r="BU894" s="65"/>
      <c r="BV894">
        <v>20</v>
      </c>
    </row>
    <row r="895" spans="1:74">
      <c r="A895" s="19" t="s">
        <v>269</v>
      </c>
      <c r="B895" s="19">
        <v>1</v>
      </c>
      <c r="C895" t="s">
        <v>262</v>
      </c>
      <c r="D895">
        <v>1</v>
      </c>
      <c r="E895" s="15"/>
      <c r="F895" t="s">
        <v>282</v>
      </c>
      <c r="G895" t="s">
        <v>312</v>
      </c>
      <c r="H895" t="s">
        <v>241</v>
      </c>
      <c r="I895" s="17">
        <f t="shared" si="113"/>
        <v>54.314120000000003</v>
      </c>
      <c r="J895" s="18">
        <f t="shared" si="114"/>
        <v>9.9721600000000006</v>
      </c>
      <c r="L895" s="73" t="s">
        <v>274</v>
      </c>
      <c r="M895">
        <v>1</v>
      </c>
      <c r="N895" s="19"/>
      <c r="O895" s="19"/>
      <c r="P895">
        <v>7</v>
      </c>
      <c r="Q895" s="21" t="s">
        <v>245</v>
      </c>
      <c r="R895" s="15">
        <v>144</v>
      </c>
      <c r="S895" s="22"/>
      <c r="T895" s="22"/>
      <c r="U895" s="76"/>
      <c r="V895">
        <v>0.63741176470588234</v>
      </c>
      <c r="W895" s="43" t="s">
        <v>212</v>
      </c>
      <c r="X895" s="72"/>
      <c r="Y895" s="16">
        <f t="shared" si="120"/>
        <v>12.4</v>
      </c>
      <c r="Z895" s="16">
        <f t="shared" si="115"/>
        <v>28.9</v>
      </c>
      <c r="AA895" s="16">
        <f t="shared" si="116"/>
        <v>58.7</v>
      </c>
      <c r="AB895" s="22">
        <f t="shared" si="117"/>
        <v>1.74</v>
      </c>
      <c r="AC895" s="15"/>
      <c r="AD895" s="22">
        <v>0.30565833333333331</v>
      </c>
      <c r="AE895" s="15"/>
      <c r="AF895" s="22">
        <f t="shared" si="118"/>
        <v>6.5</v>
      </c>
      <c r="AG895" s="22">
        <f t="shared" si="119"/>
        <v>1.55</v>
      </c>
      <c r="AH895" s="20"/>
      <c r="AI895" s="21"/>
      <c r="AJ895">
        <v>13.94233077</v>
      </c>
      <c r="AK895" s="22">
        <v>100</v>
      </c>
      <c r="AL895">
        <v>7.7945003850000001</v>
      </c>
      <c r="AM895" s="22">
        <v>2</v>
      </c>
      <c r="AN895">
        <v>577.74711539999998</v>
      </c>
      <c r="AO895">
        <v>5.7203865379999996</v>
      </c>
      <c r="AP895" s="22">
        <v>2</v>
      </c>
      <c r="AQ895">
        <v>0</v>
      </c>
      <c r="AR895">
        <v>43.632088459999999</v>
      </c>
      <c r="AS895" s="25" t="s">
        <v>249</v>
      </c>
      <c r="AU895" t="s">
        <v>278</v>
      </c>
      <c r="AV895" s="21"/>
      <c r="AW895" s="21"/>
      <c r="AX895" s="75" t="s">
        <v>276</v>
      </c>
      <c r="AZ895" s="16"/>
      <c r="BA895">
        <v>3.77</v>
      </c>
      <c r="BB895">
        <v>2.86</v>
      </c>
      <c r="BC895">
        <v>1.89</v>
      </c>
      <c r="BD895" s="22"/>
      <c r="BE895" s="22"/>
      <c r="BF895">
        <v>7.38</v>
      </c>
      <c r="BG895" s="77">
        <v>39170.465277777781</v>
      </c>
      <c r="BH895" s="21" t="s">
        <v>309</v>
      </c>
      <c r="BI895">
        <v>46.15</v>
      </c>
      <c r="BJ895" s="25" t="s">
        <v>281</v>
      </c>
      <c r="BK895" s="15"/>
      <c r="BL895" s="19"/>
      <c r="BM895" s="15"/>
      <c r="BN895" s="15"/>
      <c r="BO895" s="22"/>
      <c r="BP895" s="22"/>
      <c r="BQ895" t="s">
        <v>306</v>
      </c>
      <c r="BR895" s="16">
        <v>24.4</v>
      </c>
      <c r="BT895" s="16">
        <v>1.0900000000000001</v>
      </c>
      <c r="BU895" s="65"/>
      <c r="BV895">
        <v>20</v>
      </c>
    </row>
    <row r="896" spans="1:74">
      <c r="A896" s="19" t="s">
        <v>269</v>
      </c>
      <c r="B896" s="19">
        <v>1</v>
      </c>
      <c r="C896" t="s">
        <v>262</v>
      </c>
      <c r="D896">
        <v>1</v>
      </c>
      <c r="E896" s="15"/>
      <c r="F896" t="s">
        <v>282</v>
      </c>
      <c r="G896" t="s">
        <v>312</v>
      </c>
      <c r="H896" t="s">
        <v>241</v>
      </c>
      <c r="I896" s="17">
        <f t="shared" si="113"/>
        <v>54.314120000000003</v>
      </c>
      <c r="J896" s="18">
        <f t="shared" si="114"/>
        <v>9.9721600000000006</v>
      </c>
      <c r="L896" s="73" t="s">
        <v>274</v>
      </c>
      <c r="M896">
        <v>2</v>
      </c>
      <c r="N896" s="19"/>
      <c r="O896" s="19"/>
      <c r="P896">
        <v>3.4</v>
      </c>
      <c r="Q896" s="21" t="s">
        <v>245</v>
      </c>
      <c r="R896" s="15">
        <v>144</v>
      </c>
      <c r="S896" s="22"/>
      <c r="T896" s="22"/>
      <c r="U896" s="76"/>
      <c r="V896">
        <v>0.49164705882352944</v>
      </c>
      <c r="W896" s="43" t="s">
        <v>212</v>
      </c>
      <c r="X896" s="72"/>
      <c r="Y896" s="16">
        <f t="shared" si="120"/>
        <v>12.4</v>
      </c>
      <c r="Z896" s="16">
        <f t="shared" si="115"/>
        <v>28.9</v>
      </c>
      <c r="AA896" s="16">
        <f t="shared" si="116"/>
        <v>58.7</v>
      </c>
      <c r="AB896" s="22">
        <f t="shared" si="117"/>
        <v>1.74</v>
      </c>
      <c r="AC896" s="15"/>
      <c r="AD896" s="22">
        <v>0.30565833333333331</v>
      </c>
      <c r="AE896" s="15"/>
      <c r="AF896" s="22">
        <f t="shared" si="118"/>
        <v>6.5</v>
      </c>
      <c r="AG896" s="22">
        <f t="shared" si="119"/>
        <v>1.55</v>
      </c>
      <c r="AH896" s="20"/>
      <c r="AI896" s="21"/>
      <c r="AJ896">
        <v>13.0203963</v>
      </c>
      <c r="AK896" s="22">
        <v>100</v>
      </c>
      <c r="AL896">
        <v>7.7987782609999998</v>
      </c>
      <c r="AM896" s="22">
        <v>2</v>
      </c>
      <c r="AN896">
        <v>412.87090890000002</v>
      </c>
      <c r="AO896">
        <v>5.7265606519999999</v>
      </c>
      <c r="AP896" s="22">
        <v>2</v>
      </c>
      <c r="AQ896">
        <v>0</v>
      </c>
      <c r="AR896">
        <v>49.040160870000001</v>
      </c>
      <c r="AS896" s="25" t="s">
        <v>249</v>
      </c>
      <c r="AU896" t="s">
        <v>278</v>
      </c>
      <c r="AV896" s="21"/>
      <c r="AW896" s="21"/>
      <c r="AX896" s="75" t="s">
        <v>276</v>
      </c>
      <c r="AZ896" s="16"/>
      <c r="BA896">
        <v>3.77</v>
      </c>
      <c r="BB896">
        <v>2.86</v>
      </c>
      <c r="BC896">
        <v>1.89</v>
      </c>
      <c r="BD896" s="22"/>
      <c r="BE896" s="22"/>
      <c r="BF896">
        <v>7.38</v>
      </c>
      <c r="BG896" s="77">
        <v>39170.465277777781</v>
      </c>
      <c r="BH896" s="21" t="s">
        <v>309</v>
      </c>
      <c r="BI896">
        <v>46.15</v>
      </c>
      <c r="BJ896" s="25" t="s">
        <v>281</v>
      </c>
      <c r="BK896" s="15"/>
      <c r="BL896" s="19"/>
      <c r="BM896" s="15"/>
      <c r="BN896" s="15"/>
      <c r="BO896" s="22"/>
      <c r="BP896" s="22"/>
      <c r="BQ896" t="s">
        <v>306</v>
      </c>
      <c r="BR896" s="16">
        <v>24.4</v>
      </c>
      <c r="BT896" s="16">
        <v>1.0900000000000001</v>
      </c>
      <c r="BU896" s="65"/>
      <c r="BV896">
        <v>20</v>
      </c>
    </row>
    <row r="897" spans="1:74">
      <c r="A897" s="19" t="s">
        <v>269</v>
      </c>
      <c r="B897" s="19">
        <v>1</v>
      </c>
      <c r="C897" t="s">
        <v>262</v>
      </c>
      <c r="D897">
        <v>1</v>
      </c>
      <c r="E897" s="15"/>
      <c r="F897" t="s">
        <v>282</v>
      </c>
      <c r="G897" t="s">
        <v>312</v>
      </c>
      <c r="H897" t="s">
        <v>241</v>
      </c>
      <c r="I897" s="17">
        <f t="shared" si="113"/>
        <v>54.314120000000003</v>
      </c>
      <c r="J897" s="18">
        <f t="shared" si="114"/>
        <v>9.9721600000000006</v>
      </c>
      <c r="L897" s="73" t="s">
        <v>274</v>
      </c>
      <c r="M897">
        <v>3</v>
      </c>
      <c r="N897" s="19"/>
      <c r="O897" s="19"/>
      <c r="P897">
        <v>14.4</v>
      </c>
      <c r="Q897" s="21" t="s">
        <v>245</v>
      </c>
      <c r="R897" s="15">
        <v>144</v>
      </c>
      <c r="S897" s="22"/>
      <c r="T897" s="22"/>
      <c r="U897" s="76"/>
      <c r="V897">
        <v>8.7294117647058828E-2</v>
      </c>
      <c r="W897" s="43" t="s">
        <v>212</v>
      </c>
      <c r="X897" s="72"/>
      <c r="Y897" s="16">
        <f t="shared" si="120"/>
        <v>12.4</v>
      </c>
      <c r="Z897" s="16">
        <f t="shared" si="115"/>
        <v>28.9</v>
      </c>
      <c r="AA897" s="16">
        <f t="shared" si="116"/>
        <v>58.7</v>
      </c>
      <c r="AB897" s="22">
        <f t="shared" si="117"/>
        <v>1.74</v>
      </c>
      <c r="AC897" s="15"/>
      <c r="AD897" s="22">
        <v>0.30565833333333331</v>
      </c>
      <c r="AE897" s="15"/>
      <c r="AF897" s="22">
        <f t="shared" si="118"/>
        <v>6.5</v>
      </c>
      <c r="AG897" s="22">
        <f t="shared" si="119"/>
        <v>1.55</v>
      </c>
      <c r="AH897" s="20"/>
      <c r="AI897" s="21"/>
      <c r="AJ897">
        <v>7.8371077270000002</v>
      </c>
      <c r="AK897" s="22">
        <v>100</v>
      </c>
      <c r="AL897">
        <v>5.4950823480000004</v>
      </c>
      <c r="AM897" s="22">
        <v>2</v>
      </c>
      <c r="AN897">
        <v>165.55950799999999</v>
      </c>
      <c r="AO897">
        <v>3.0920975620000002</v>
      </c>
      <c r="AP897" s="22">
        <v>2</v>
      </c>
      <c r="AQ897">
        <v>0</v>
      </c>
      <c r="AR897">
        <v>68.76366136</v>
      </c>
      <c r="AS897" s="25" t="s">
        <v>249</v>
      </c>
      <c r="AU897" t="s">
        <v>278</v>
      </c>
      <c r="AV897" s="21"/>
      <c r="AW897" s="21"/>
      <c r="AX897" s="75" t="s">
        <v>276</v>
      </c>
      <c r="AZ897" s="16"/>
      <c r="BA897">
        <v>3.77</v>
      </c>
      <c r="BB897">
        <v>2.86</v>
      </c>
      <c r="BC897">
        <v>1.89</v>
      </c>
      <c r="BD897" s="22"/>
      <c r="BE897" s="22"/>
      <c r="BF897">
        <v>7.38</v>
      </c>
      <c r="BG897" s="77">
        <v>39170.465277777781</v>
      </c>
      <c r="BH897" s="21" t="s">
        <v>309</v>
      </c>
      <c r="BI897">
        <v>46.15</v>
      </c>
      <c r="BJ897" s="25" t="s">
        <v>281</v>
      </c>
      <c r="BK897" s="15"/>
      <c r="BL897" s="19"/>
      <c r="BM897" s="15"/>
      <c r="BN897" s="15"/>
      <c r="BO897" s="22"/>
      <c r="BP897" s="22"/>
      <c r="BQ897" t="s">
        <v>306</v>
      </c>
      <c r="BR897" s="16">
        <v>24.4</v>
      </c>
      <c r="BT897" s="16">
        <v>1.0900000000000001</v>
      </c>
      <c r="BU897" s="65"/>
      <c r="BV897">
        <v>20</v>
      </c>
    </row>
    <row r="898" spans="1:74">
      <c r="A898" s="19" t="s">
        <v>269</v>
      </c>
      <c r="B898" s="19">
        <v>1</v>
      </c>
      <c r="C898" t="s">
        <v>262</v>
      </c>
      <c r="D898">
        <v>1</v>
      </c>
      <c r="E898" s="15"/>
      <c r="F898" t="s">
        <v>282</v>
      </c>
      <c r="G898" t="s">
        <v>312</v>
      </c>
      <c r="H898" t="s">
        <v>241</v>
      </c>
      <c r="I898" s="17">
        <f t="shared" si="113"/>
        <v>54.314120000000003</v>
      </c>
      <c r="J898" s="18">
        <f t="shared" si="114"/>
        <v>9.9721600000000006</v>
      </c>
      <c r="L898" s="73" t="s">
        <v>274</v>
      </c>
      <c r="M898">
        <v>4</v>
      </c>
      <c r="N898" s="19"/>
      <c r="O898" s="19"/>
      <c r="P898">
        <v>3.8</v>
      </c>
      <c r="Q898" s="21" t="s">
        <v>245</v>
      </c>
      <c r="R898" s="15">
        <v>144</v>
      </c>
      <c r="S898" s="22"/>
      <c r="T898" s="22"/>
      <c r="U898" s="76"/>
      <c r="V898">
        <v>0.26929411764705885</v>
      </c>
      <c r="W898" s="43" t="s">
        <v>212</v>
      </c>
      <c r="X898" s="72"/>
      <c r="Y898" s="16">
        <f t="shared" si="120"/>
        <v>12.4</v>
      </c>
      <c r="Z898" s="16">
        <f t="shared" si="115"/>
        <v>28.9</v>
      </c>
      <c r="AA898" s="16">
        <f t="shared" si="116"/>
        <v>58.7</v>
      </c>
      <c r="AB898" s="22">
        <f t="shared" si="117"/>
        <v>1.74</v>
      </c>
      <c r="AC898" s="15"/>
      <c r="AD898" s="22">
        <v>0.30565833333333331</v>
      </c>
      <c r="AE898" s="15"/>
      <c r="AF898" s="22">
        <f t="shared" si="118"/>
        <v>6.5</v>
      </c>
      <c r="AG898" s="22">
        <f t="shared" si="119"/>
        <v>1.55</v>
      </c>
      <c r="AH898" s="20"/>
      <c r="AI898" s="21"/>
      <c r="AJ898">
        <v>8.6929033550000003</v>
      </c>
      <c r="AK898" s="22">
        <v>100</v>
      </c>
      <c r="AL898">
        <v>5.6250183869999999</v>
      </c>
      <c r="AM898" s="22">
        <v>2</v>
      </c>
      <c r="AN898">
        <v>219.8788649</v>
      </c>
      <c r="AO898">
        <v>3.2076674079999998</v>
      </c>
      <c r="AP898" s="22">
        <v>2</v>
      </c>
      <c r="AQ898">
        <v>0</v>
      </c>
      <c r="AR898">
        <v>65.978247100000004</v>
      </c>
      <c r="AS898" s="25" t="s">
        <v>249</v>
      </c>
      <c r="AU898" t="s">
        <v>278</v>
      </c>
      <c r="AV898" s="21"/>
      <c r="AW898" s="21"/>
      <c r="AX898" s="75" t="s">
        <v>276</v>
      </c>
      <c r="AZ898" s="16"/>
      <c r="BA898">
        <v>3.77</v>
      </c>
      <c r="BB898">
        <v>2.86</v>
      </c>
      <c r="BC898">
        <v>1.89</v>
      </c>
      <c r="BD898" s="22"/>
      <c r="BE898" s="22"/>
      <c r="BF898">
        <v>7.38</v>
      </c>
      <c r="BG898" s="77">
        <v>39170.465277777781</v>
      </c>
      <c r="BH898" s="21" t="s">
        <v>309</v>
      </c>
      <c r="BI898">
        <v>46.15</v>
      </c>
      <c r="BJ898" s="25" t="s">
        <v>281</v>
      </c>
      <c r="BK898" s="15"/>
      <c r="BL898" s="19"/>
      <c r="BM898" s="15"/>
      <c r="BN898" s="15"/>
      <c r="BO898" s="22"/>
      <c r="BP898" s="22"/>
      <c r="BQ898" t="s">
        <v>306</v>
      </c>
      <c r="BR898" s="16">
        <v>24.4</v>
      </c>
      <c r="BT898" s="16">
        <v>1.0900000000000001</v>
      </c>
      <c r="BU898" s="65"/>
      <c r="BV898">
        <v>20</v>
      </c>
    </row>
    <row r="899" spans="1:74">
      <c r="A899" s="19" t="s">
        <v>269</v>
      </c>
      <c r="B899" s="19">
        <v>1</v>
      </c>
      <c r="C899" t="s">
        <v>262</v>
      </c>
      <c r="D899">
        <v>1</v>
      </c>
      <c r="E899" s="15"/>
      <c r="F899" t="s">
        <v>282</v>
      </c>
      <c r="G899" t="s">
        <v>312</v>
      </c>
      <c r="H899" t="s">
        <v>241</v>
      </c>
      <c r="I899" s="17">
        <f t="shared" si="113"/>
        <v>54.314120000000003</v>
      </c>
      <c r="J899" s="18">
        <f t="shared" si="114"/>
        <v>9.9721600000000006</v>
      </c>
      <c r="L899" s="73" t="s">
        <v>274</v>
      </c>
      <c r="M899">
        <v>5</v>
      </c>
      <c r="N899" s="19"/>
      <c r="O899" s="19"/>
      <c r="P899">
        <v>5.2</v>
      </c>
      <c r="Q899" s="21" t="s">
        <v>245</v>
      </c>
      <c r="R899" s="15">
        <v>144</v>
      </c>
      <c r="S899" s="22"/>
      <c r="T899" s="22"/>
      <c r="U899" s="76"/>
      <c r="V899">
        <v>0.29152941176470587</v>
      </c>
      <c r="W899" s="43" t="s">
        <v>212</v>
      </c>
      <c r="X899" s="72"/>
      <c r="Y899" s="16">
        <f t="shared" si="120"/>
        <v>12.4</v>
      </c>
      <c r="Z899" s="16">
        <f t="shared" si="115"/>
        <v>28.9</v>
      </c>
      <c r="AA899" s="16">
        <f t="shared" si="116"/>
        <v>58.7</v>
      </c>
      <c r="AB899" s="22">
        <f t="shared" si="117"/>
        <v>1.74</v>
      </c>
      <c r="AC899" s="15"/>
      <c r="AD899" s="22">
        <v>0.30565833333333331</v>
      </c>
      <c r="AE899" s="15"/>
      <c r="AF899" s="22">
        <f t="shared" si="118"/>
        <v>6.5</v>
      </c>
      <c r="AG899" s="22">
        <f t="shared" si="119"/>
        <v>1.55</v>
      </c>
      <c r="AH899" s="20"/>
      <c r="AI899" s="21"/>
      <c r="AJ899">
        <v>9.7115178489999998</v>
      </c>
      <c r="AK899" s="22">
        <v>100</v>
      </c>
      <c r="AL899">
        <v>6.1093723119999996</v>
      </c>
      <c r="AM899" s="22">
        <v>2</v>
      </c>
      <c r="AN899">
        <v>245.5959149</v>
      </c>
      <c r="AO899">
        <v>3.489861119</v>
      </c>
      <c r="AP899" s="22">
        <v>2</v>
      </c>
      <c r="AQ899">
        <v>0</v>
      </c>
      <c r="AR899">
        <v>63.135165049999998</v>
      </c>
      <c r="AS899" s="25" t="s">
        <v>249</v>
      </c>
      <c r="AU899" t="s">
        <v>278</v>
      </c>
      <c r="AV899" s="21"/>
      <c r="AW899" s="21"/>
      <c r="AX899" s="75" t="s">
        <v>276</v>
      </c>
      <c r="AZ899" s="16"/>
      <c r="BA899">
        <v>3.77</v>
      </c>
      <c r="BB899">
        <v>2.86</v>
      </c>
      <c r="BC899">
        <v>1.89</v>
      </c>
      <c r="BD899" s="22"/>
      <c r="BE899" s="22"/>
      <c r="BF899">
        <v>7.38</v>
      </c>
      <c r="BG899" s="77">
        <v>39170.465277777781</v>
      </c>
      <c r="BH899" s="21" t="s">
        <v>309</v>
      </c>
      <c r="BI899">
        <v>46.15</v>
      </c>
      <c r="BJ899" s="25" t="s">
        <v>281</v>
      </c>
      <c r="BK899" s="15"/>
      <c r="BL899" s="19"/>
      <c r="BM899" s="15"/>
      <c r="BN899" s="15"/>
      <c r="BO899" s="22"/>
      <c r="BP899" s="22"/>
      <c r="BQ899" t="s">
        <v>306</v>
      </c>
      <c r="BR899" s="16">
        <v>24.4</v>
      </c>
      <c r="BT899" s="16">
        <v>1.0900000000000001</v>
      </c>
      <c r="BU899" s="65"/>
      <c r="BV899">
        <v>20</v>
      </c>
    </row>
    <row r="900" spans="1:74">
      <c r="A900" s="19" t="s">
        <v>269</v>
      </c>
      <c r="B900" s="19">
        <v>1</v>
      </c>
      <c r="C900" t="s">
        <v>262</v>
      </c>
      <c r="D900">
        <v>1</v>
      </c>
      <c r="E900" s="15"/>
      <c r="F900" t="s">
        <v>282</v>
      </c>
      <c r="G900" t="s">
        <v>312</v>
      </c>
      <c r="H900" t="s">
        <v>241</v>
      </c>
      <c r="I900" s="17">
        <f t="shared" si="113"/>
        <v>54.314120000000003</v>
      </c>
      <c r="J900" s="18">
        <f t="shared" si="114"/>
        <v>9.9721600000000006</v>
      </c>
      <c r="L900" s="73" t="s">
        <v>274</v>
      </c>
      <c r="M900">
        <v>6</v>
      </c>
      <c r="N900" s="19"/>
      <c r="O900" s="19"/>
      <c r="P900">
        <v>14.9</v>
      </c>
      <c r="Q900" s="21" t="s">
        <v>245</v>
      </c>
      <c r="R900" s="15">
        <v>144</v>
      </c>
      <c r="S900" s="22"/>
      <c r="T900" s="22"/>
      <c r="U900" s="76"/>
      <c r="V900">
        <v>5.8470588235294108E-2</v>
      </c>
      <c r="W900" s="43" t="s">
        <v>212</v>
      </c>
      <c r="X900" s="72"/>
      <c r="Y900" s="16">
        <f t="shared" si="120"/>
        <v>12.4</v>
      </c>
      <c r="Z900" s="16">
        <f t="shared" si="115"/>
        <v>28.9</v>
      </c>
      <c r="AA900" s="16">
        <f t="shared" si="116"/>
        <v>58.7</v>
      </c>
      <c r="AB900" s="22">
        <f t="shared" si="117"/>
        <v>1.74</v>
      </c>
      <c r="AC900" s="15"/>
      <c r="AD900" s="22">
        <v>0.30565833333333331</v>
      </c>
      <c r="AE900" s="15"/>
      <c r="AF900" s="22">
        <f t="shared" si="118"/>
        <v>6.5</v>
      </c>
      <c r="AG900" s="22">
        <f t="shared" si="119"/>
        <v>1.55</v>
      </c>
      <c r="AH900" s="20"/>
      <c r="AI900" s="21"/>
      <c r="AJ900">
        <v>9.0524558549999998</v>
      </c>
      <c r="AK900" s="22">
        <v>100</v>
      </c>
      <c r="AL900">
        <v>5.8698512359999997</v>
      </c>
      <c r="AM900" s="22">
        <v>2</v>
      </c>
      <c r="AN900">
        <v>174.91926409999999</v>
      </c>
      <c r="AO900">
        <v>3.2999215679999998</v>
      </c>
      <c r="AP900" s="22">
        <v>2</v>
      </c>
      <c r="AQ900">
        <v>0</v>
      </c>
      <c r="AR900">
        <v>66.468845819999999</v>
      </c>
      <c r="AS900" s="25" t="s">
        <v>249</v>
      </c>
      <c r="AU900" t="s">
        <v>278</v>
      </c>
      <c r="AV900" s="21"/>
      <c r="AW900" s="21"/>
      <c r="AX900" s="75" t="s">
        <v>276</v>
      </c>
      <c r="AZ900" s="16"/>
      <c r="BA900">
        <v>3.77</v>
      </c>
      <c r="BB900">
        <v>2.86</v>
      </c>
      <c r="BC900">
        <v>1.89</v>
      </c>
      <c r="BD900" s="22"/>
      <c r="BE900" s="22"/>
      <c r="BF900">
        <v>7.38</v>
      </c>
      <c r="BG900" s="77">
        <v>39170.465277777781</v>
      </c>
      <c r="BH900" s="21" t="s">
        <v>309</v>
      </c>
      <c r="BI900">
        <v>46.15</v>
      </c>
      <c r="BJ900" s="25" t="s">
        <v>281</v>
      </c>
      <c r="BK900" s="15"/>
      <c r="BL900" s="19"/>
      <c r="BM900" s="15"/>
      <c r="BN900" s="15"/>
      <c r="BO900" s="22"/>
      <c r="BP900" s="22"/>
      <c r="BQ900" t="s">
        <v>306</v>
      </c>
      <c r="BR900" s="16">
        <v>24.4</v>
      </c>
      <c r="BT900" s="16">
        <v>1.0900000000000001</v>
      </c>
      <c r="BU900" s="65"/>
      <c r="BV900">
        <v>20</v>
      </c>
    </row>
    <row r="901" spans="1:74">
      <c r="A901" s="19" t="s">
        <v>269</v>
      </c>
      <c r="B901" s="19">
        <v>1</v>
      </c>
      <c r="C901" t="s">
        <v>262</v>
      </c>
      <c r="D901">
        <v>1</v>
      </c>
      <c r="E901" s="15"/>
      <c r="F901" t="s">
        <v>282</v>
      </c>
      <c r="G901" t="s">
        <v>312</v>
      </c>
      <c r="H901" t="s">
        <v>241</v>
      </c>
      <c r="I901" s="17">
        <f t="shared" si="113"/>
        <v>54.314120000000003</v>
      </c>
      <c r="J901" s="18">
        <f t="shared" si="114"/>
        <v>9.9721600000000006</v>
      </c>
      <c r="L901" s="73" t="s">
        <v>274</v>
      </c>
      <c r="M901">
        <v>7</v>
      </c>
      <c r="N901" s="19"/>
      <c r="O901" s="19"/>
      <c r="P901">
        <v>6.6</v>
      </c>
      <c r="Q901" s="21" t="s">
        <v>245</v>
      </c>
      <c r="R901" s="15">
        <v>144</v>
      </c>
      <c r="S901" s="22"/>
      <c r="T901" s="22"/>
      <c r="U901" s="76"/>
      <c r="V901">
        <v>9.7176470588235295E-2</v>
      </c>
      <c r="W901" s="43" t="s">
        <v>212</v>
      </c>
      <c r="X901" s="72"/>
      <c r="Y901" s="16">
        <f t="shared" si="120"/>
        <v>12.4</v>
      </c>
      <c r="Z901" s="16">
        <f t="shared" si="115"/>
        <v>28.9</v>
      </c>
      <c r="AA901" s="16">
        <f t="shared" si="116"/>
        <v>58.7</v>
      </c>
      <c r="AB901" s="22">
        <f t="shared" si="117"/>
        <v>1.74</v>
      </c>
      <c r="AC901" s="15"/>
      <c r="AD901" s="22">
        <v>0.30565833333333331</v>
      </c>
      <c r="AE901" s="15"/>
      <c r="AF901" s="22">
        <f t="shared" si="118"/>
        <v>6.5</v>
      </c>
      <c r="AG901" s="22">
        <f t="shared" si="119"/>
        <v>1.55</v>
      </c>
      <c r="AH901" s="20"/>
      <c r="AI901" s="21"/>
      <c r="AJ901">
        <v>9.5124288569999997</v>
      </c>
      <c r="AK901" s="22">
        <v>100</v>
      </c>
      <c r="AL901">
        <v>6.0452229209999997</v>
      </c>
      <c r="AM901" s="22">
        <v>2</v>
      </c>
      <c r="AN901">
        <v>216.4798432</v>
      </c>
      <c r="AO901">
        <v>3.5288688609999999</v>
      </c>
      <c r="AP901" s="22">
        <v>2</v>
      </c>
      <c r="AQ901">
        <v>0</v>
      </c>
      <c r="AR901">
        <v>64.420680950000005</v>
      </c>
      <c r="AS901" s="25" t="s">
        <v>249</v>
      </c>
      <c r="AU901" t="s">
        <v>278</v>
      </c>
      <c r="AV901" s="21"/>
      <c r="AW901" s="21"/>
      <c r="AX901" s="75" t="s">
        <v>276</v>
      </c>
      <c r="AZ901" s="16"/>
      <c r="BA901">
        <v>3.77</v>
      </c>
      <c r="BB901">
        <v>2.86</v>
      </c>
      <c r="BC901">
        <v>1.89</v>
      </c>
      <c r="BD901" s="22"/>
      <c r="BE901" s="22"/>
      <c r="BF901">
        <v>7.38</v>
      </c>
      <c r="BG901" s="77">
        <v>39170.465277777781</v>
      </c>
      <c r="BH901" s="21" t="s">
        <v>309</v>
      </c>
      <c r="BI901">
        <v>46.15</v>
      </c>
      <c r="BJ901" s="25" t="s">
        <v>281</v>
      </c>
      <c r="BK901" s="15"/>
      <c r="BL901" s="19"/>
      <c r="BM901" s="15"/>
      <c r="BN901" s="15"/>
      <c r="BO901" s="22"/>
      <c r="BP901" s="22"/>
      <c r="BQ901" t="s">
        <v>306</v>
      </c>
      <c r="BR901" s="16">
        <v>24.4</v>
      </c>
      <c r="BT901" s="16">
        <v>1.0900000000000001</v>
      </c>
      <c r="BU901" s="65"/>
      <c r="BV901">
        <v>20</v>
      </c>
    </row>
    <row r="902" spans="1:74">
      <c r="A902" s="19" t="s">
        <v>269</v>
      </c>
      <c r="B902" s="19">
        <v>1</v>
      </c>
      <c r="C902" t="s">
        <v>262</v>
      </c>
      <c r="D902">
        <v>1</v>
      </c>
      <c r="E902" s="15"/>
      <c r="F902" t="s">
        <v>283</v>
      </c>
      <c r="G902" t="s">
        <v>312</v>
      </c>
      <c r="H902" t="s">
        <v>243</v>
      </c>
      <c r="I902" s="17">
        <f t="shared" si="113"/>
        <v>54.314120000000003</v>
      </c>
      <c r="J902" s="18">
        <f t="shared" si="114"/>
        <v>9.9721600000000006</v>
      </c>
      <c r="L902" s="73" t="s">
        <v>274</v>
      </c>
      <c r="M902">
        <v>1</v>
      </c>
      <c r="N902" s="19"/>
      <c r="O902" s="19"/>
      <c r="P902">
        <v>4.4000000000000004</v>
      </c>
      <c r="Q902" s="21" t="s">
        <v>245</v>
      </c>
      <c r="R902" s="15">
        <v>144</v>
      </c>
      <c r="S902" s="22"/>
      <c r="T902" s="22"/>
      <c r="U902" s="76"/>
      <c r="V902">
        <v>1.613294117647059</v>
      </c>
      <c r="W902" s="43" t="s">
        <v>212</v>
      </c>
      <c r="X902" s="72"/>
      <c r="Y902" s="16">
        <f t="shared" si="120"/>
        <v>12.4</v>
      </c>
      <c r="Z902" s="16">
        <f t="shared" si="115"/>
        <v>28.9</v>
      </c>
      <c r="AA902" s="16">
        <f t="shared" si="116"/>
        <v>58.7</v>
      </c>
      <c r="AB902" s="22">
        <f t="shared" si="117"/>
        <v>1.74</v>
      </c>
      <c r="AC902" s="15"/>
      <c r="AD902" s="22">
        <v>0.30565833333333331</v>
      </c>
      <c r="AE902" s="15"/>
      <c r="AF902" s="22">
        <f t="shared" si="118"/>
        <v>6.5</v>
      </c>
      <c r="AG902" s="22">
        <f t="shared" si="119"/>
        <v>1.55</v>
      </c>
      <c r="AH902" s="20"/>
      <c r="AI902" s="21"/>
      <c r="AJ902">
        <v>11.54711607</v>
      </c>
      <c r="AK902" s="22">
        <v>100</v>
      </c>
      <c r="AL902">
        <v>5.5675524999999997</v>
      </c>
      <c r="AM902" s="22">
        <v>2</v>
      </c>
      <c r="AN902">
        <v>378.00259249999999</v>
      </c>
      <c r="AO902">
        <v>4.8112328570000003</v>
      </c>
      <c r="AP902" s="22">
        <v>2</v>
      </c>
      <c r="AQ902">
        <v>0</v>
      </c>
      <c r="AR902">
        <v>50.481039289999998</v>
      </c>
      <c r="AS902" s="25" t="s">
        <v>249</v>
      </c>
      <c r="AU902" t="s">
        <v>277</v>
      </c>
      <c r="AV902" s="21"/>
      <c r="AW902" s="21"/>
      <c r="AX902" s="75" t="s">
        <v>276</v>
      </c>
      <c r="AZ902" s="16"/>
      <c r="BA902">
        <v>5.0199999999999996</v>
      </c>
      <c r="BB902">
        <v>3.11</v>
      </c>
      <c r="BC902">
        <v>1.71</v>
      </c>
      <c r="BD902" s="22"/>
      <c r="BE902" s="22"/>
      <c r="BF902">
        <v>7.75</v>
      </c>
      <c r="BG902" s="77">
        <v>39170.340277777781</v>
      </c>
      <c r="BH902" s="21" t="s">
        <v>309</v>
      </c>
      <c r="BI902">
        <v>38.89</v>
      </c>
      <c r="BJ902" s="25" t="s">
        <v>281</v>
      </c>
      <c r="BK902" s="15"/>
      <c r="BL902" s="19"/>
      <c r="BM902" s="15"/>
      <c r="BN902" s="15"/>
      <c r="BO902" s="22"/>
      <c r="BP902" s="22"/>
      <c r="BQ902" t="s">
        <v>306</v>
      </c>
      <c r="BR902" s="16">
        <v>24.4</v>
      </c>
      <c r="BT902" s="16">
        <v>1.28</v>
      </c>
      <c r="BU902" s="65"/>
      <c r="BV902">
        <v>90</v>
      </c>
    </row>
    <row r="903" spans="1:74">
      <c r="A903" s="19" t="s">
        <v>269</v>
      </c>
      <c r="B903" s="19">
        <v>1</v>
      </c>
      <c r="C903" t="s">
        <v>262</v>
      </c>
      <c r="D903">
        <v>1</v>
      </c>
      <c r="E903" s="15"/>
      <c r="F903" t="s">
        <v>283</v>
      </c>
      <c r="G903" t="s">
        <v>312</v>
      </c>
      <c r="H903" t="s">
        <v>243</v>
      </c>
      <c r="I903" s="17">
        <f t="shared" si="113"/>
        <v>54.314120000000003</v>
      </c>
      <c r="J903" s="18">
        <f t="shared" si="114"/>
        <v>9.9721600000000006</v>
      </c>
      <c r="L903" s="73" t="s">
        <v>274</v>
      </c>
      <c r="M903">
        <v>2</v>
      </c>
      <c r="N903" s="19"/>
      <c r="O903" s="19"/>
      <c r="P903">
        <v>5.9</v>
      </c>
      <c r="Q903" s="21" t="s">
        <v>245</v>
      </c>
      <c r="R903" s="15">
        <v>144</v>
      </c>
      <c r="S903" s="22"/>
      <c r="T903" s="22"/>
      <c r="U903" s="76"/>
      <c r="V903">
        <v>1.3884705882352941</v>
      </c>
      <c r="W903" s="43" t="s">
        <v>212</v>
      </c>
      <c r="X903" s="72"/>
      <c r="Y903" s="16">
        <f t="shared" si="120"/>
        <v>12.4</v>
      </c>
      <c r="Z903" s="16">
        <f t="shared" si="115"/>
        <v>28.9</v>
      </c>
      <c r="AA903" s="16">
        <f t="shared" si="116"/>
        <v>58.7</v>
      </c>
      <c r="AB903" s="22">
        <f t="shared" si="117"/>
        <v>1.74</v>
      </c>
      <c r="AC903" s="15"/>
      <c r="AD903" s="22">
        <v>0.30565833333333331</v>
      </c>
      <c r="AE903" s="15"/>
      <c r="AF903" s="22">
        <f t="shared" si="118"/>
        <v>6.5</v>
      </c>
      <c r="AG903" s="22">
        <f t="shared" si="119"/>
        <v>1.55</v>
      </c>
      <c r="AH903" s="20"/>
      <c r="AI903" s="21"/>
      <c r="AJ903">
        <v>12.33196429</v>
      </c>
      <c r="AK903" s="22">
        <v>100</v>
      </c>
      <c r="AL903">
        <v>6.9541685710000003</v>
      </c>
      <c r="AM903" s="22">
        <v>2</v>
      </c>
      <c r="AN903">
        <v>371.30305060000001</v>
      </c>
      <c r="AO903">
        <v>5.3072426979999996</v>
      </c>
      <c r="AP903" s="22">
        <v>2</v>
      </c>
      <c r="AQ903">
        <v>0</v>
      </c>
      <c r="AR903">
        <v>50.756792060000002</v>
      </c>
      <c r="AS903" s="25" t="s">
        <v>249</v>
      </c>
      <c r="AU903" t="s">
        <v>277</v>
      </c>
      <c r="AV903" s="21"/>
      <c r="AW903" s="21"/>
      <c r="AX903" s="75" t="s">
        <v>276</v>
      </c>
      <c r="AZ903" s="16"/>
      <c r="BA903">
        <v>5.0199999999999996</v>
      </c>
      <c r="BB903">
        <v>3.11</v>
      </c>
      <c r="BC903">
        <v>1.71</v>
      </c>
      <c r="BD903" s="22"/>
      <c r="BE903" s="22"/>
      <c r="BF903">
        <v>7.75</v>
      </c>
      <c r="BG903" s="77">
        <v>39170.340277777781</v>
      </c>
      <c r="BH903" s="21" t="s">
        <v>309</v>
      </c>
      <c r="BI903">
        <v>38.89</v>
      </c>
      <c r="BJ903" s="25" t="s">
        <v>281</v>
      </c>
      <c r="BK903" s="15"/>
      <c r="BL903" s="19"/>
      <c r="BM903" s="15"/>
      <c r="BN903" s="15"/>
      <c r="BO903" s="22"/>
      <c r="BP903" s="22"/>
      <c r="BQ903" t="s">
        <v>306</v>
      </c>
      <c r="BR903" s="16">
        <v>24.4</v>
      </c>
      <c r="BT903" s="16">
        <v>1.28</v>
      </c>
      <c r="BU903" s="65"/>
      <c r="BV903">
        <v>90</v>
      </c>
    </row>
    <row r="904" spans="1:74">
      <c r="A904" s="19" t="s">
        <v>269</v>
      </c>
      <c r="B904" s="19">
        <v>1</v>
      </c>
      <c r="C904" t="s">
        <v>262</v>
      </c>
      <c r="D904">
        <v>1</v>
      </c>
      <c r="E904" s="15"/>
      <c r="F904" t="s">
        <v>283</v>
      </c>
      <c r="G904" t="s">
        <v>312</v>
      </c>
      <c r="H904" t="s">
        <v>243</v>
      </c>
      <c r="I904" s="17">
        <f t="shared" si="113"/>
        <v>54.314120000000003</v>
      </c>
      <c r="J904" s="18">
        <f t="shared" si="114"/>
        <v>9.9721600000000006</v>
      </c>
      <c r="L904" s="73" t="s">
        <v>274</v>
      </c>
      <c r="M904">
        <v>3</v>
      </c>
      <c r="N904" s="19"/>
      <c r="O904" s="19"/>
      <c r="P904">
        <v>14.3</v>
      </c>
      <c r="Q904" s="21" t="s">
        <v>245</v>
      </c>
      <c r="R904" s="15">
        <v>144</v>
      </c>
      <c r="S904" s="22"/>
      <c r="T904" s="22"/>
      <c r="U904" s="76"/>
      <c r="V904">
        <v>0.25611764705882356</v>
      </c>
      <c r="W904" s="43" t="s">
        <v>212</v>
      </c>
      <c r="X904" s="72"/>
      <c r="Y904" s="16">
        <f t="shared" si="120"/>
        <v>12.4</v>
      </c>
      <c r="Z904" s="16">
        <f t="shared" si="115"/>
        <v>28.9</v>
      </c>
      <c r="AA904" s="16">
        <f t="shared" si="116"/>
        <v>58.7</v>
      </c>
      <c r="AB904" s="22">
        <f t="shared" si="117"/>
        <v>1.74</v>
      </c>
      <c r="AC904" s="15"/>
      <c r="AD904" s="22">
        <v>0.30565833333333331</v>
      </c>
      <c r="AE904" s="15"/>
      <c r="AF904" s="22">
        <f t="shared" si="118"/>
        <v>6.5</v>
      </c>
      <c r="AG904" s="22">
        <f t="shared" si="119"/>
        <v>1.55</v>
      </c>
      <c r="AH904" s="20"/>
      <c r="AI904" s="21"/>
      <c r="AJ904">
        <v>8.1379942950000004</v>
      </c>
      <c r="AK904" s="22">
        <v>100</v>
      </c>
      <c r="AL904">
        <v>5.4199893289999999</v>
      </c>
      <c r="AM904" s="22">
        <v>2</v>
      </c>
      <c r="AN904">
        <v>173.91156140000001</v>
      </c>
      <c r="AO904">
        <v>3.2248230750000002</v>
      </c>
      <c r="AP904" s="22">
        <v>2</v>
      </c>
      <c r="AQ904">
        <v>0</v>
      </c>
      <c r="AR904">
        <v>67.195263089999997</v>
      </c>
      <c r="AS904" s="25" t="s">
        <v>249</v>
      </c>
      <c r="AU904" t="s">
        <v>277</v>
      </c>
      <c r="AV904" s="21"/>
      <c r="AW904" s="21"/>
      <c r="AX904" s="75" t="s">
        <v>276</v>
      </c>
      <c r="AZ904" s="16"/>
      <c r="BA904">
        <v>5.0199999999999996</v>
      </c>
      <c r="BB904">
        <v>3.11</v>
      </c>
      <c r="BC904">
        <v>1.71</v>
      </c>
      <c r="BD904" s="22"/>
      <c r="BE904" s="22"/>
      <c r="BF904">
        <v>7.75</v>
      </c>
      <c r="BG904" s="77">
        <v>39170.340277777781</v>
      </c>
      <c r="BH904" s="21" t="s">
        <v>309</v>
      </c>
      <c r="BI904">
        <v>38.89</v>
      </c>
      <c r="BJ904" s="25" t="s">
        <v>281</v>
      </c>
      <c r="BK904" s="15"/>
      <c r="BL904" s="19"/>
      <c r="BM904" s="15"/>
      <c r="BN904" s="15"/>
      <c r="BO904" s="22"/>
      <c r="BP904" s="22"/>
      <c r="BQ904" t="s">
        <v>306</v>
      </c>
      <c r="BR904" s="16">
        <v>24.4</v>
      </c>
      <c r="BT904" s="16">
        <v>1.28</v>
      </c>
      <c r="BU904" s="65"/>
      <c r="BV904">
        <v>90</v>
      </c>
    </row>
    <row r="905" spans="1:74">
      <c r="A905" s="19" t="s">
        <v>269</v>
      </c>
      <c r="B905" s="19">
        <v>1</v>
      </c>
      <c r="C905" t="s">
        <v>262</v>
      </c>
      <c r="D905">
        <v>1</v>
      </c>
      <c r="E905" s="15"/>
      <c r="F905" t="s">
        <v>283</v>
      </c>
      <c r="G905" t="s">
        <v>312</v>
      </c>
      <c r="H905" t="s">
        <v>243</v>
      </c>
      <c r="I905" s="17">
        <f t="shared" si="113"/>
        <v>54.314120000000003</v>
      </c>
      <c r="J905" s="18">
        <f t="shared" si="114"/>
        <v>9.9721600000000006</v>
      </c>
      <c r="L905" s="73" t="s">
        <v>274</v>
      </c>
      <c r="M905">
        <v>4</v>
      </c>
      <c r="N905" s="19"/>
      <c r="O905" s="19"/>
      <c r="P905">
        <v>3.9</v>
      </c>
      <c r="Q905" s="21" t="s">
        <v>245</v>
      </c>
      <c r="R905" s="15">
        <v>144</v>
      </c>
      <c r="S905" s="22"/>
      <c r="T905" s="22"/>
      <c r="U905" s="76"/>
      <c r="V905">
        <v>0.46858823529411758</v>
      </c>
      <c r="W905" s="43" t="s">
        <v>212</v>
      </c>
      <c r="X905" s="72"/>
      <c r="Y905" s="16">
        <f t="shared" si="120"/>
        <v>12.4</v>
      </c>
      <c r="Z905" s="16">
        <f t="shared" si="115"/>
        <v>28.9</v>
      </c>
      <c r="AA905" s="16">
        <f t="shared" si="116"/>
        <v>58.7</v>
      </c>
      <c r="AB905" s="22">
        <f t="shared" si="117"/>
        <v>1.74</v>
      </c>
      <c r="AC905" s="15"/>
      <c r="AD905" s="22">
        <v>0.30565833333333331</v>
      </c>
      <c r="AE905" s="15"/>
      <c r="AF905" s="22">
        <f t="shared" si="118"/>
        <v>6.5</v>
      </c>
      <c r="AG905" s="22">
        <f t="shared" si="119"/>
        <v>1.55</v>
      </c>
      <c r="AH905" s="20"/>
      <c r="AI905" s="21"/>
      <c r="AJ905">
        <v>8.8344748259999992</v>
      </c>
      <c r="AK905" s="22">
        <v>100</v>
      </c>
      <c r="AL905">
        <v>5.5237433139999998</v>
      </c>
      <c r="AM905" s="22">
        <v>2</v>
      </c>
      <c r="AN905">
        <v>220.23360840000001</v>
      </c>
      <c r="AO905">
        <v>3.2946891169999999</v>
      </c>
      <c r="AP905" s="22">
        <v>2</v>
      </c>
      <c r="AQ905">
        <v>0</v>
      </c>
      <c r="AR905">
        <v>65.055640699999998</v>
      </c>
      <c r="AS905" s="25" t="s">
        <v>249</v>
      </c>
      <c r="AU905" t="s">
        <v>277</v>
      </c>
      <c r="AV905" s="21"/>
      <c r="AW905" s="21"/>
      <c r="AX905" s="75" t="s">
        <v>276</v>
      </c>
      <c r="AZ905" s="16"/>
      <c r="BA905">
        <v>5.0199999999999996</v>
      </c>
      <c r="BB905">
        <v>3.11</v>
      </c>
      <c r="BC905">
        <v>1.71</v>
      </c>
      <c r="BD905" s="22"/>
      <c r="BE905" s="22"/>
      <c r="BF905">
        <v>7.75</v>
      </c>
      <c r="BG905" s="77">
        <v>39170.340277777781</v>
      </c>
      <c r="BH905" s="21" t="s">
        <v>309</v>
      </c>
      <c r="BI905">
        <v>38.89</v>
      </c>
      <c r="BJ905" s="25" t="s">
        <v>281</v>
      </c>
      <c r="BK905" s="15"/>
      <c r="BL905" s="19"/>
      <c r="BM905" s="15"/>
      <c r="BN905" s="15"/>
      <c r="BO905" s="22"/>
      <c r="BP905" s="22"/>
      <c r="BQ905" t="s">
        <v>306</v>
      </c>
      <c r="BR905" s="16">
        <v>24.4</v>
      </c>
      <c r="BT905" s="16">
        <v>1.28</v>
      </c>
      <c r="BU905" s="65"/>
      <c r="BV905">
        <v>90</v>
      </c>
    </row>
    <row r="906" spans="1:74">
      <c r="A906" s="19" t="s">
        <v>269</v>
      </c>
      <c r="B906" s="19">
        <v>1</v>
      </c>
      <c r="C906" t="s">
        <v>262</v>
      </c>
      <c r="D906">
        <v>1</v>
      </c>
      <c r="E906" s="15"/>
      <c r="F906" t="s">
        <v>283</v>
      </c>
      <c r="G906" t="s">
        <v>312</v>
      </c>
      <c r="H906" t="s">
        <v>243</v>
      </c>
      <c r="I906" s="17">
        <f t="shared" si="113"/>
        <v>54.314120000000003</v>
      </c>
      <c r="J906" s="18">
        <f t="shared" si="114"/>
        <v>9.9721600000000006</v>
      </c>
      <c r="L906" s="73" t="s">
        <v>274</v>
      </c>
      <c r="M906">
        <v>5</v>
      </c>
      <c r="N906" s="19"/>
      <c r="O906" s="19"/>
      <c r="P906">
        <v>5.0999999999999996</v>
      </c>
      <c r="Q906" s="21" t="s">
        <v>245</v>
      </c>
      <c r="R906" s="15">
        <v>144</v>
      </c>
      <c r="S906" s="22"/>
      <c r="T906" s="22"/>
      <c r="U906" s="76"/>
      <c r="V906">
        <v>0.50564705882352945</v>
      </c>
      <c r="W906" s="43" t="s">
        <v>212</v>
      </c>
      <c r="X906" s="72"/>
      <c r="Y906" s="16">
        <f t="shared" si="120"/>
        <v>12.4</v>
      </c>
      <c r="Z906" s="16">
        <f t="shared" si="115"/>
        <v>28.9</v>
      </c>
      <c r="AA906" s="16">
        <f t="shared" si="116"/>
        <v>58.7</v>
      </c>
      <c r="AB906" s="22">
        <f t="shared" si="117"/>
        <v>1.74</v>
      </c>
      <c r="AC906" s="15"/>
      <c r="AD906" s="22">
        <v>0.30565833333333331</v>
      </c>
      <c r="AE906" s="15"/>
      <c r="AF906" s="22">
        <f t="shared" si="118"/>
        <v>6.5</v>
      </c>
      <c r="AG906" s="22">
        <f t="shared" si="119"/>
        <v>1.55</v>
      </c>
      <c r="AH906" s="20"/>
      <c r="AI906" s="21"/>
      <c r="AJ906">
        <v>9.7609244830000002</v>
      </c>
      <c r="AK906" s="22">
        <v>100</v>
      </c>
      <c r="AL906">
        <v>5.9836949260000001</v>
      </c>
      <c r="AM906" s="22">
        <v>2</v>
      </c>
      <c r="AN906">
        <v>246.431985</v>
      </c>
      <c r="AO906">
        <v>3.5476164940000001</v>
      </c>
      <c r="AP906" s="22">
        <v>2</v>
      </c>
      <c r="AQ906">
        <v>0</v>
      </c>
      <c r="AR906">
        <v>62.4863468</v>
      </c>
      <c r="AS906" s="25" t="s">
        <v>249</v>
      </c>
      <c r="AU906" t="s">
        <v>277</v>
      </c>
      <c r="AV906" s="21"/>
      <c r="AW906" s="21"/>
      <c r="AX906" s="75" t="s">
        <v>276</v>
      </c>
      <c r="AZ906" s="16"/>
      <c r="BA906">
        <v>5.0199999999999996</v>
      </c>
      <c r="BB906">
        <v>3.11</v>
      </c>
      <c r="BC906">
        <v>1.71</v>
      </c>
      <c r="BD906" s="22"/>
      <c r="BE906" s="22"/>
      <c r="BF906">
        <v>7.75</v>
      </c>
      <c r="BG906" s="77">
        <v>39170.340277777781</v>
      </c>
      <c r="BH906" s="21" t="s">
        <v>309</v>
      </c>
      <c r="BI906">
        <v>38.89</v>
      </c>
      <c r="BJ906" s="25" t="s">
        <v>281</v>
      </c>
      <c r="BK906" s="15"/>
      <c r="BL906" s="19"/>
      <c r="BM906" s="15"/>
      <c r="BN906" s="15"/>
      <c r="BO906" s="22"/>
      <c r="BP906" s="22"/>
      <c r="BQ906" t="s">
        <v>306</v>
      </c>
      <c r="BR906" s="16">
        <v>24.4</v>
      </c>
      <c r="BT906" s="16">
        <v>1.28</v>
      </c>
      <c r="BU906" s="65"/>
      <c r="BV906">
        <v>90</v>
      </c>
    </row>
    <row r="907" spans="1:74">
      <c r="A907" s="19" t="s">
        <v>269</v>
      </c>
      <c r="B907" s="19">
        <v>1</v>
      </c>
      <c r="C907" t="s">
        <v>262</v>
      </c>
      <c r="D907">
        <v>1</v>
      </c>
      <c r="E907" s="15"/>
      <c r="F907" t="s">
        <v>283</v>
      </c>
      <c r="G907" t="s">
        <v>312</v>
      </c>
      <c r="H907" t="s">
        <v>243</v>
      </c>
      <c r="I907" s="17">
        <f t="shared" si="113"/>
        <v>54.314120000000003</v>
      </c>
      <c r="J907" s="18">
        <f t="shared" si="114"/>
        <v>9.9721600000000006</v>
      </c>
      <c r="L907" s="73" t="s">
        <v>274</v>
      </c>
      <c r="M907">
        <v>6</v>
      </c>
      <c r="N907" s="19"/>
      <c r="O907" s="19"/>
      <c r="P907">
        <v>15</v>
      </c>
      <c r="Q907" s="21" t="s">
        <v>245</v>
      </c>
      <c r="R907" s="15">
        <v>144</v>
      </c>
      <c r="S907" s="22"/>
      <c r="T907" s="22"/>
      <c r="U907" s="76"/>
      <c r="V907">
        <v>0.10870588235294118</v>
      </c>
      <c r="W907" s="43" t="s">
        <v>212</v>
      </c>
      <c r="X907" s="72"/>
      <c r="Y907" s="16">
        <f t="shared" si="120"/>
        <v>12.4</v>
      </c>
      <c r="Z907" s="16">
        <f t="shared" si="115"/>
        <v>28.9</v>
      </c>
      <c r="AA907" s="16">
        <f t="shared" si="116"/>
        <v>58.7</v>
      </c>
      <c r="AB907" s="22">
        <f t="shared" si="117"/>
        <v>1.74</v>
      </c>
      <c r="AC907" s="15"/>
      <c r="AD907" s="22">
        <v>0.30565833333333331</v>
      </c>
      <c r="AE907" s="15"/>
      <c r="AF907" s="22">
        <f t="shared" si="118"/>
        <v>6.5</v>
      </c>
      <c r="AG907" s="22">
        <f t="shared" si="119"/>
        <v>1.55</v>
      </c>
      <c r="AH907" s="20"/>
      <c r="AI907" s="21"/>
      <c r="AJ907">
        <v>9.1365293859999994</v>
      </c>
      <c r="AK907" s="22">
        <v>100</v>
      </c>
      <c r="AL907">
        <v>5.8037348460000002</v>
      </c>
      <c r="AM907" s="22">
        <v>2</v>
      </c>
      <c r="AN907">
        <v>179.20416449999999</v>
      </c>
      <c r="AO907">
        <v>3.3537268299999998</v>
      </c>
      <c r="AP907" s="22">
        <v>2</v>
      </c>
      <c r="AQ907">
        <v>0</v>
      </c>
      <c r="AR907">
        <v>65.806361769999995</v>
      </c>
      <c r="AS907" s="25" t="s">
        <v>249</v>
      </c>
      <c r="AU907" t="s">
        <v>277</v>
      </c>
      <c r="AV907" s="21"/>
      <c r="AW907" s="21"/>
      <c r="AX907" s="75" t="s">
        <v>276</v>
      </c>
      <c r="AZ907" s="16"/>
      <c r="BA907">
        <v>5.0199999999999996</v>
      </c>
      <c r="BB907">
        <v>3.11</v>
      </c>
      <c r="BC907">
        <v>1.71</v>
      </c>
      <c r="BD907" s="22"/>
      <c r="BE907" s="22"/>
      <c r="BF907">
        <v>7.75</v>
      </c>
      <c r="BG907" s="77">
        <v>39170.340277777781</v>
      </c>
      <c r="BH907" s="21" t="s">
        <v>309</v>
      </c>
      <c r="BI907">
        <v>38.89</v>
      </c>
      <c r="BJ907" s="25" t="s">
        <v>281</v>
      </c>
      <c r="BK907" s="15"/>
      <c r="BL907" s="19"/>
      <c r="BM907" s="15"/>
      <c r="BN907" s="15"/>
      <c r="BO907" s="22"/>
      <c r="BP907" s="22"/>
      <c r="BQ907" t="s">
        <v>306</v>
      </c>
      <c r="BR907" s="16">
        <v>24.4</v>
      </c>
      <c r="BT907" s="16">
        <v>1.28</v>
      </c>
      <c r="BU907" s="65"/>
      <c r="BV907">
        <v>90</v>
      </c>
    </row>
    <row r="908" spans="1:74">
      <c r="A908" s="19" t="s">
        <v>269</v>
      </c>
      <c r="B908" s="19">
        <v>1</v>
      </c>
      <c r="C908" t="s">
        <v>262</v>
      </c>
      <c r="D908">
        <v>1</v>
      </c>
      <c r="E908" s="15"/>
      <c r="F908" t="s">
        <v>283</v>
      </c>
      <c r="G908" t="s">
        <v>312</v>
      </c>
      <c r="H908" t="s">
        <v>243</v>
      </c>
      <c r="I908" s="17">
        <f t="shared" si="113"/>
        <v>54.314120000000003</v>
      </c>
      <c r="J908" s="18">
        <f t="shared" si="114"/>
        <v>9.9721600000000006</v>
      </c>
      <c r="L908" s="73" t="s">
        <v>274</v>
      </c>
      <c r="M908">
        <v>7</v>
      </c>
      <c r="N908" s="19"/>
      <c r="O908" s="19"/>
      <c r="P908">
        <v>6.5</v>
      </c>
      <c r="Q908" s="21" t="s">
        <v>245</v>
      </c>
      <c r="R908" s="15">
        <v>144</v>
      </c>
      <c r="S908" s="22"/>
      <c r="T908" s="22"/>
      <c r="U908" s="76"/>
      <c r="V908">
        <v>0.18282352941176472</v>
      </c>
      <c r="W908" s="43" t="s">
        <v>212</v>
      </c>
      <c r="X908" s="72"/>
      <c r="Y908" s="16">
        <f t="shared" si="120"/>
        <v>12.4</v>
      </c>
      <c r="Z908" s="16">
        <f t="shared" si="115"/>
        <v>28.9</v>
      </c>
      <c r="AA908" s="16">
        <f t="shared" si="116"/>
        <v>58.7</v>
      </c>
      <c r="AB908" s="22">
        <f t="shared" si="117"/>
        <v>1.74</v>
      </c>
      <c r="AC908" s="15"/>
      <c r="AD908" s="22">
        <v>0.30565833333333331</v>
      </c>
      <c r="AE908" s="15"/>
      <c r="AF908" s="22">
        <f t="shared" si="118"/>
        <v>6.5</v>
      </c>
      <c r="AG908" s="22">
        <f t="shared" si="119"/>
        <v>1.55</v>
      </c>
      <c r="AH908" s="20"/>
      <c r="AI908" s="21"/>
      <c r="AJ908">
        <v>9.5451543369999996</v>
      </c>
      <c r="AK908" s="22">
        <v>100</v>
      </c>
      <c r="AL908">
        <v>5.9700190959999997</v>
      </c>
      <c r="AM908" s="22">
        <v>2</v>
      </c>
      <c r="AN908">
        <v>217.48416030000001</v>
      </c>
      <c r="AO908">
        <v>3.5599644009999998</v>
      </c>
      <c r="AP908" s="22">
        <v>2</v>
      </c>
      <c r="AQ908">
        <v>0</v>
      </c>
      <c r="AR908">
        <v>64.020771080000003</v>
      </c>
      <c r="AS908" s="25" t="s">
        <v>249</v>
      </c>
      <c r="AU908" t="s">
        <v>277</v>
      </c>
      <c r="AV908" s="21"/>
      <c r="AW908" s="21"/>
      <c r="AX908" s="75" t="s">
        <v>276</v>
      </c>
      <c r="AZ908" s="16"/>
      <c r="BA908">
        <v>5.0199999999999996</v>
      </c>
      <c r="BB908">
        <v>3.11</v>
      </c>
      <c r="BC908">
        <v>1.71</v>
      </c>
      <c r="BD908" s="22"/>
      <c r="BE908" s="22"/>
      <c r="BF908">
        <v>7.75</v>
      </c>
      <c r="BG908" s="77">
        <v>39170.340277777781</v>
      </c>
      <c r="BH908" s="21" t="s">
        <v>309</v>
      </c>
      <c r="BI908">
        <v>38.89</v>
      </c>
      <c r="BJ908" s="25" t="s">
        <v>281</v>
      </c>
      <c r="BK908" s="15"/>
      <c r="BL908" s="19"/>
      <c r="BM908" s="15"/>
      <c r="BN908" s="15"/>
      <c r="BO908" s="22"/>
      <c r="BP908" s="22"/>
      <c r="BQ908" t="s">
        <v>306</v>
      </c>
      <c r="BR908" s="16">
        <v>24.4</v>
      </c>
      <c r="BT908" s="16">
        <v>1.28</v>
      </c>
      <c r="BU908" s="65"/>
      <c r="BV908">
        <v>90</v>
      </c>
    </row>
    <row r="909" spans="1:74">
      <c r="A909" s="19" t="s">
        <v>269</v>
      </c>
      <c r="B909" s="19">
        <v>1</v>
      </c>
      <c r="C909" t="s">
        <v>262</v>
      </c>
      <c r="D909">
        <v>1</v>
      </c>
      <c r="E909" s="15"/>
      <c r="F909" t="s">
        <v>283</v>
      </c>
      <c r="G909" t="s">
        <v>312</v>
      </c>
      <c r="H909" t="s">
        <v>317</v>
      </c>
      <c r="I909" s="17">
        <f t="shared" si="113"/>
        <v>54.314120000000003</v>
      </c>
      <c r="J909" s="18">
        <f t="shared" si="114"/>
        <v>9.9721600000000006</v>
      </c>
      <c r="L909" s="73" t="s">
        <v>274</v>
      </c>
      <c r="M909">
        <v>1</v>
      </c>
      <c r="N909" s="19"/>
      <c r="O909" s="19"/>
      <c r="P909">
        <v>4.5</v>
      </c>
      <c r="Q909" s="21" t="s">
        <v>245</v>
      </c>
      <c r="R909" s="15">
        <v>144</v>
      </c>
      <c r="S909" s="22"/>
      <c r="T909" s="22"/>
      <c r="U909" s="76"/>
      <c r="V909">
        <v>1.5103529411764707</v>
      </c>
      <c r="W909" s="43" t="s">
        <v>212</v>
      </c>
      <c r="X909" s="72"/>
      <c r="Y909" s="16">
        <f t="shared" si="120"/>
        <v>12.4</v>
      </c>
      <c r="Z909" s="16">
        <f t="shared" si="115"/>
        <v>28.9</v>
      </c>
      <c r="AA909" s="16">
        <f t="shared" si="116"/>
        <v>58.7</v>
      </c>
      <c r="AB909" s="22">
        <f t="shared" si="117"/>
        <v>1.74</v>
      </c>
      <c r="AC909" s="15"/>
      <c r="AD909" s="22">
        <v>0.30565833333333331</v>
      </c>
      <c r="AE909" s="15"/>
      <c r="AF909" s="22">
        <f t="shared" si="118"/>
        <v>6.5</v>
      </c>
      <c r="AG909" s="22">
        <f t="shared" si="119"/>
        <v>1.55</v>
      </c>
      <c r="AH909" s="20"/>
      <c r="AI909" s="21"/>
      <c r="AJ909">
        <v>11.84295577</v>
      </c>
      <c r="AK909" s="22">
        <v>100</v>
      </c>
      <c r="AL909">
        <v>5.7230999999999996</v>
      </c>
      <c r="AM909" s="22">
        <v>2</v>
      </c>
      <c r="AN909">
        <v>407.07777670000002</v>
      </c>
      <c r="AO909">
        <v>4.9608376920000001</v>
      </c>
      <c r="AP909" s="22">
        <v>2</v>
      </c>
      <c r="AQ909">
        <v>0</v>
      </c>
      <c r="AR909">
        <v>49.141473079999997</v>
      </c>
      <c r="AS909" s="25" t="s">
        <v>249</v>
      </c>
      <c r="AU909" t="s">
        <v>277</v>
      </c>
      <c r="AV909" s="21"/>
      <c r="AW909" s="21"/>
      <c r="AX909" s="75" t="s">
        <v>276</v>
      </c>
      <c r="AZ909" s="16"/>
      <c r="BA909">
        <v>5.0199999999999996</v>
      </c>
      <c r="BB909">
        <v>3.11</v>
      </c>
      <c r="BC909">
        <v>1.71</v>
      </c>
      <c r="BD909" s="22"/>
      <c r="BE909" s="22"/>
      <c r="BF909">
        <v>7.75</v>
      </c>
      <c r="BG909" s="77">
        <v>39170.354166666664</v>
      </c>
      <c r="BH909" s="21" t="s">
        <v>309</v>
      </c>
      <c r="BI909">
        <v>38.89</v>
      </c>
      <c r="BJ909" s="25" t="s">
        <v>281</v>
      </c>
      <c r="BK909" s="15"/>
      <c r="BL909" s="19"/>
      <c r="BM909" s="15"/>
      <c r="BN909" s="15"/>
      <c r="BO909" s="22"/>
      <c r="BP909" s="22"/>
      <c r="BQ909" t="s">
        <v>306</v>
      </c>
      <c r="BR909" s="16">
        <v>24.4</v>
      </c>
      <c r="BT909" s="16">
        <v>1.28</v>
      </c>
      <c r="BU909" s="65"/>
      <c r="BV909">
        <v>90</v>
      </c>
    </row>
    <row r="910" spans="1:74">
      <c r="A910" s="19" t="s">
        <v>269</v>
      </c>
      <c r="B910" s="19">
        <v>1</v>
      </c>
      <c r="C910" t="s">
        <v>262</v>
      </c>
      <c r="D910">
        <v>1</v>
      </c>
      <c r="E910" s="15"/>
      <c r="F910" t="s">
        <v>283</v>
      </c>
      <c r="G910" t="s">
        <v>312</v>
      </c>
      <c r="H910" t="s">
        <v>317</v>
      </c>
      <c r="I910" s="17">
        <f t="shared" si="113"/>
        <v>54.314120000000003</v>
      </c>
      <c r="J910" s="18">
        <f t="shared" si="114"/>
        <v>9.9721600000000006</v>
      </c>
      <c r="L910" s="73" t="s">
        <v>274</v>
      </c>
      <c r="M910">
        <v>2</v>
      </c>
      <c r="N910" s="19"/>
      <c r="O910" s="19"/>
      <c r="P910">
        <v>5.8</v>
      </c>
      <c r="Q910" s="21" t="s">
        <v>245</v>
      </c>
      <c r="R910" s="15">
        <v>144</v>
      </c>
      <c r="S910" s="22"/>
      <c r="T910" s="22"/>
      <c r="U910" s="76"/>
      <c r="V910">
        <v>1.3563529411764705</v>
      </c>
      <c r="W910" s="43" t="s">
        <v>212</v>
      </c>
      <c r="X910" s="72"/>
      <c r="Y910" s="16">
        <f t="shared" si="120"/>
        <v>12.4</v>
      </c>
      <c r="Z910" s="16">
        <f t="shared" si="115"/>
        <v>28.9</v>
      </c>
      <c r="AA910" s="16">
        <f t="shared" si="116"/>
        <v>58.7</v>
      </c>
      <c r="AB910" s="22">
        <f t="shared" si="117"/>
        <v>1.74</v>
      </c>
      <c r="AC910" s="15"/>
      <c r="AD910" s="22">
        <v>0.30565833333333331</v>
      </c>
      <c r="AE910" s="15"/>
      <c r="AF910" s="22">
        <f t="shared" si="118"/>
        <v>6.5</v>
      </c>
      <c r="AG910" s="22">
        <f t="shared" si="119"/>
        <v>1.55</v>
      </c>
      <c r="AH910" s="20"/>
      <c r="AI910" s="21"/>
      <c r="AJ910">
        <v>12.483792619999999</v>
      </c>
      <c r="AK910" s="22">
        <v>100</v>
      </c>
      <c r="AL910">
        <v>7.0659303280000003</v>
      </c>
      <c r="AM910" s="22">
        <v>2</v>
      </c>
      <c r="AN910">
        <v>383.47609499999999</v>
      </c>
      <c r="AO910">
        <v>5.3872713110000001</v>
      </c>
      <c r="AP910" s="22">
        <v>2</v>
      </c>
      <c r="AQ910">
        <v>0</v>
      </c>
      <c r="AR910">
        <v>50.19487049</v>
      </c>
      <c r="AS910" s="25" t="s">
        <v>249</v>
      </c>
      <c r="AU910" t="s">
        <v>277</v>
      </c>
      <c r="AV910" s="21"/>
      <c r="AW910" s="21"/>
      <c r="AX910" s="75" t="s">
        <v>276</v>
      </c>
      <c r="AZ910" s="16"/>
      <c r="BA910">
        <v>5.0199999999999996</v>
      </c>
      <c r="BB910">
        <v>3.11</v>
      </c>
      <c r="BC910">
        <v>1.71</v>
      </c>
      <c r="BD910" s="22"/>
      <c r="BE910" s="22"/>
      <c r="BF910">
        <v>7.75</v>
      </c>
      <c r="BG910" s="77">
        <v>39170.354166666664</v>
      </c>
      <c r="BH910" s="21" t="s">
        <v>309</v>
      </c>
      <c r="BI910">
        <v>38.89</v>
      </c>
      <c r="BJ910" s="25" t="s">
        <v>281</v>
      </c>
      <c r="BK910" s="15"/>
      <c r="BL910" s="19"/>
      <c r="BM910" s="15"/>
      <c r="BN910" s="15"/>
      <c r="BO910" s="22"/>
      <c r="BP910" s="22"/>
      <c r="BQ910" t="s">
        <v>306</v>
      </c>
      <c r="BR910" s="16">
        <v>24.4</v>
      </c>
      <c r="BT910" s="16">
        <v>1.28</v>
      </c>
      <c r="BU910" s="65"/>
      <c r="BV910">
        <v>90</v>
      </c>
    </row>
    <row r="911" spans="1:74">
      <c r="A911" s="19" t="s">
        <v>269</v>
      </c>
      <c r="B911" s="19">
        <v>1</v>
      </c>
      <c r="C911" t="s">
        <v>262</v>
      </c>
      <c r="D911">
        <v>1</v>
      </c>
      <c r="F911" t="s">
        <v>283</v>
      </c>
      <c r="G911" t="s">
        <v>312</v>
      </c>
      <c r="H911" t="s">
        <v>317</v>
      </c>
      <c r="I911" s="17">
        <f t="shared" si="113"/>
        <v>54.314120000000003</v>
      </c>
      <c r="J911" s="18">
        <f t="shared" si="114"/>
        <v>9.9721600000000006</v>
      </c>
      <c r="L911" s="73" t="s">
        <v>274</v>
      </c>
      <c r="M911">
        <v>3</v>
      </c>
      <c r="P911">
        <v>14.3</v>
      </c>
      <c r="Q911" s="21" t="s">
        <v>245</v>
      </c>
      <c r="R911" s="15">
        <v>144</v>
      </c>
      <c r="U911" s="76"/>
      <c r="V911">
        <v>0.15647058823529414</v>
      </c>
      <c r="W911" s="43" t="s">
        <v>212</v>
      </c>
      <c r="X911" s="72"/>
      <c r="Y911" s="16">
        <f t="shared" si="120"/>
        <v>12.4</v>
      </c>
      <c r="Z911" s="16">
        <f t="shared" si="115"/>
        <v>28.9</v>
      </c>
      <c r="AA911" s="16">
        <f t="shared" si="116"/>
        <v>58.7</v>
      </c>
      <c r="AB911" s="22">
        <f t="shared" si="117"/>
        <v>1.74</v>
      </c>
      <c r="AD911" s="22">
        <v>0.30565833333333331</v>
      </c>
      <c r="AF911" s="22">
        <f t="shared" si="118"/>
        <v>6.5</v>
      </c>
      <c r="AG911" s="22">
        <f t="shared" si="119"/>
        <v>1.55</v>
      </c>
      <c r="AJ911">
        <v>8.1439370750000002</v>
      </c>
      <c r="AK911" s="22">
        <v>100</v>
      </c>
      <c r="AL911">
        <v>5.4454934689999996</v>
      </c>
      <c r="AM911" s="22">
        <v>2</v>
      </c>
      <c r="AN911">
        <v>176.27736229999999</v>
      </c>
      <c r="AO911">
        <v>3.2296999880000001</v>
      </c>
      <c r="AP911" s="22">
        <v>2</v>
      </c>
      <c r="AQ911">
        <v>0</v>
      </c>
      <c r="AR911">
        <v>67.185737410000002</v>
      </c>
      <c r="AS911" s="25" t="s">
        <v>249</v>
      </c>
      <c r="AU911" t="s">
        <v>277</v>
      </c>
      <c r="AX911" s="75" t="s">
        <v>276</v>
      </c>
      <c r="BA911">
        <v>5.0199999999999996</v>
      </c>
      <c r="BB911">
        <v>3.11</v>
      </c>
      <c r="BC911">
        <v>1.71</v>
      </c>
      <c r="BF911">
        <v>7.75</v>
      </c>
      <c r="BG911" s="77">
        <v>39170.354166666664</v>
      </c>
      <c r="BH911" s="21" t="s">
        <v>309</v>
      </c>
      <c r="BI911">
        <v>38.89</v>
      </c>
      <c r="BJ911" s="25" t="s">
        <v>281</v>
      </c>
      <c r="BQ911" t="s">
        <v>306</v>
      </c>
      <c r="BR911" s="1">
        <v>24.4</v>
      </c>
      <c r="BT911" s="1">
        <v>1.28</v>
      </c>
      <c r="BV911">
        <v>90</v>
      </c>
    </row>
    <row r="912" spans="1:74">
      <c r="A912" s="19" t="s">
        <v>269</v>
      </c>
      <c r="B912" s="19">
        <v>1</v>
      </c>
      <c r="C912" t="s">
        <v>262</v>
      </c>
      <c r="D912">
        <v>1</v>
      </c>
      <c r="F912" t="s">
        <v>283</v>
      </c>
      <c r="G912" t="s">
        <v>312</v>
      </c>
      <c r="H912" t="s">
        <v>317</v>
      </c>
      <c r="I912" s="17">
        <f t="shared" si="113"/>
        <v>54.314120000000003</v>
      </c>
      <c r="J912" s="18">
        <f t="shared" si="114"/>
        <v>9.9721600000000006</v>
      </c>
      <c r="L912" s="73" t="s">
        <v>274</v>
      </c>
      <c r="M912">
        <v>4</v>
      </c>
      <c r="P912">
        <v>3.9</v>
      </c>
      <c r="Q912" s="21" t="s">
        <v>245</v>
      </c>
      <c r="R912" s="15">
        <v>144</v>
      </c>
      <c r="U912" s="76"/>
      <c r="V912">
        <v>0.49576470588235289</v>
      </c>
      <c r="W912" s="43" t="s">
        <v>212</v>
      </c>
      <c r="X912" s="72"/>
      <c r="Y912" s="16">
        <f t="shared" si="120"/>
        <v>12.4</v>
      </c>
      <c r="Z912" s="16">
        <f t="shared" si="115"/>
        <v>28.9</v>
      </c>
      <c r="AA912" s="16">
        <f t="shared" si="116"/>
        <v>58.7</v>
      </c>
      <c r="AB912" s="22">
        <f t="shared" si="117"/>
        <v>1.74</v>
      </c>
      <c r="AD912" s="22">
        <v>0.30565833333333331</v>
      </c>
      <c r="AF912" s="22">
        <f t="shared" si="118"/>
        <v>6.5</v>
      </c>
      <c r="AG912" s="22">
        <f t="shared" si="119"/>
        <v>1.55</v>
      </c>
      <c r="AJ912">
        <v>8.8478074709999994</v>
      </c>
      <c r="AK912" s="22">
        <v>100</v>
      </c>
      <c r="AL912">
        <v>5.5470175289999997</v>
      </c>
      <c r="AM912" s="22">
        <v>2</v>
      </c>
      <c r="AN912">
        <v>222.8242956</v>
      </c>
      <c r="AO912">
        <v>3.299728166</v>
      </c>
      <c r="AP912" s="22">
        <v>2</v>
      </c>
      <c r="AQ912">
        <v>0</v>
      </c>
      <c r="AR912">
        <v>65.022231759999997</v>
      </c>
      <c r="AS912" s="25" t="s">
        <v>249</v>
      </c>
      <c r="AU912" t="s">
        <v>277</v>
      </c>
      <c r="AX912" s="75" t="s">
        <v>276</v>
      </c>
      <c r="BA912">
        <v>5.0199999999999996</v>
      </c>
      <c r="BB912">
        <v>3.11</v>
      </c>
      <c r="BC912">
        <v>1.71</v>
      </c>
      <c r="BF912">
        <v>7.75</v>
      </c>
      <c r="BG912" s="77">
        <v>39170.354166666664</v>
      </c>
      <c r="BH912" s="21" t="s">
        <v>309</v>
      </c>
      <c r="BI912">
        <v>38.89</v>
      </c>
      <c r="BJ912" s="25" t="s">
        <v>281</v>
      </c>
      <c r="BQ912" t="s">
        <v>306</v>
      </c>
      <c r="BR912" s="1">
        <v>24.4</v>
      </c>
      <c r="BT912" s="1">
        <v>1.28</v>
      </c>
      <c r="BV912">
        <v>90</v>
      </c>
    </row>
    <row r="913" spans="1:74">
      <c r="A913" s="19" t="s">
        <v>269</v>
      </c>
      <c r="B913" s="19">
        <v>1</v>
      </c>
      <c r="C913" t="s">
        <v>262</v>
      </c>
      <c r="D913">
        <v>1</v>
      </c>
      <c r="F913" t="s">
        <v>283</v>
      </c>
      <c r="G913" t="s">
        <v>312</v>
      </c>
      <c r="H913" t="s">
        <v>317</v>
      </c>
      <c r="I913" s="17">
        <f t="shared" si="113"/>
        <v>54.314120000000003</v>
      </c>
      <c r="J913" s="18">
        <f t="shared" si="114"/>
        <v>9.9721600000000006</v>
      </c>
      <c r="L913" s="73" t="s">
        <v>274</v>
      </c>
      <c r="M913">
        <v>5</v>
      </c>
      <c r="P913">
        <v>5.0999999999999996</v>
      </c>
      <c r="Q913" s="21" t="s">
        <v>245</v>
      </c>
      <c r="R913" s="15">
        <v>144</v>
      </c>
      <c r="U913" s="76"/>
      <c r="V913">
        <v>0.43647058823529411</v>
      </c>
      <c r="W913" s="43" t="s">
        <v>212</v>
      </c>
      <c r="X913" s="72"/>
      <c r="Y913" s="16">
        <f t="shared" si="120"/>
        <v>12.4</v>
      </c>
      <c r="Z913" s="16">
        <f t="shared" si="115"/>
        <v>28.9</v>
      </c>
      <c r="AA913" s="16">
        <f t="shared" si="116"/>
        <v>58.7</v>
      </c>
      <c r="AB913" s="22">
        <f t="shared" si="117"/>
        <v>1.74</v>
      </c>
      <c r="AD913" s="22">
        <v>0.30565833333333331</v>
      </c>
      <c r="AF913" s="22">
        <f t="shared" si="118"/>
        <v>6.5</v>
      </c>
      <c r="AG913" s="22">
        <f t="shared" si="119"/>
        <v>1.55</v>
      </c>
      <c r="AJ913">
        <v>9.7814192539999993</v>
      </c>
      <c r="AK913" s="22">
        <v>100</v>
      </c>
      <c r="AL913">
        <v>6.0079562190000004</v>
      </c>
      <c r="AM913" s="22">
        <v>2</v>
      </c>
      <c r="AN913">
        <v>248.88379380000001</v>
      </c>
      <c r="AO913">
        <v>3.5543950660000001</v>
      </c>
      <c r="AP913" s="22">
        <v>2</v>
      </c>
      <c r="AQ913">
        <v>0</v>
      </c>
      <c r="AR913">
        <v>62.43252537</v>
      </c>
      <c r="AS913" s="25" t="s">
        <v>249</v>
      </c>
      <c r="AU913" t="s">
        <v>277</v>
      </c>
      <c r="AX913" s="75" t="s">
        <v>276</v>
      </c>
      <c r="BA913">
        <v>5.0199999999999996</v>
      </c>
      <c r="BB913">
        <v>3.11</v>
      </c>
      <c r="BC913">
        <v>1.71</v>
      </c>
      <c r="BF913">
        <v>7.75</v>
      </c>
      <c r="BG913" s="77">
        <v>39170.354166666664</v>
      </c>
      <c r="BH913" s="21" t="s">
        <v>309</v>
      </c>
      <c r="BI913">
        <v>38.89</v>
      </c>
      <c r="BJ913" s="25" t="s">
        <v>281</v>
      </c>
      <c r="BQ913" t="s">
        <v>306</v>
      </c>
      <c r="BR913" s="1">
        <v>24.4</v>
      </c>
      <c r="BT913" s="1">
        <v>1.28</v>
      </c>
      <c r="BV913">
        <v>90</v>
      </c>
    </row>
    <row r="914" spans="1:74">
      <c r="A914" s="19" t="s">
        <v>269</v>
      </c>
      <c r="B914" s="19">
        <v>1</v>
      </c>
      <c r="C914" t="s">
        <v>262</v>
      </c>
      <c r="D914">
        <v>1</v>
      </c>
      <c r="F914" t="s">
        <v>283</v>
      </c>
      <c r="G914" t="s">
        <v>312</v>
      </c>
      <c r="H914" t="s">
        <v>317</v>
      </c>
      <c r="I914" s="17">
        <f t="shared" si="113"/>
        <v>54.314120000000003</v>
      </c>
      <c r="J914" s="18">
        <f t="shared" si="114"/>
        <v>9.9721600000000006</v>
      </c>
      <c r="L914" s="73" t="s">
        <v>274</v>
      </c>
      <c r="M914">
        <v>6</v>
      </c>
      <c r="P914">
        <v>15</v>
      </c>
      <c r="Q914" s="21" t="s">
        <v>245</v>
      </c>
      <c r="R914" s="15">
        <v>144</v>
      </c>
      <c r="U914" s="76"/>
      <c r="V914">
        <v>9.3058823529411763E-2</v>
      </c>
      <c r="W914" s="43" t="s">
        <v>212</v>
      </c>
      <c r="X914" s="72"/>
      <c r="Y914" s="16">
        <f t="shared" si="120"/>
        <v>12.4</v>
      </c>
      <c r="Z914" s="16">
        <f t="shared" si="115"/>
        <v>28.9</v>
      </c>
      <c r="AA914" s="16">
        <f t="shared" si="116"/>
        <v>58.7</v>
      </c>
      <c r="AB914" s="22">
        <f t="shared" si="117"/>
        <v>1.74</v>
      </c>
      <c r="AD914" s="22">
        <v>0.30565833333333331</v>
      </c>
      <c r="AF914" s="22">
        <f t="shared" si="118"/>
        <v>6.5</v>
      </c>
      <c r="AG914" s="22">
        <f t="shared" si="119"/>
        <v>1.55</v>
      </c>
      <c r="AJ914">
        <v>9.1463941920000007</v>
      </c>
      <c r="AK914" s="22">
        <v>100</v>
      </c>
      <c r="AL914">
        <v>5.8192558080000003</v>
      </c>
      <c r="AM914" s="22">
        <v>2</v>
      </c>
      <c r="AN914">
        <v>180.43563510000001</v>
      </c>
      <c r="AO914">
        <v>3.3570763619999999</v>
      </c>
      <c r="AP914" s="22">
        <v>2</v>
      </c>
      <c r="AQ914">
        <v>0</v>
      </c>
      <c r="AR914">
        <v>65.792004120000001</v>
      </c>
      <c r="AS914" s="25" t="s">
        <v>249</v>
      </c>
      <c r="AU914" t="s">
        <v>277</v>
      </c>
      <c r="AX914" s="75" t="s">
        <v>276</v>
      </c>
      <c r="BA914">
        <v>5.0199999999999996</v>
      </c>
      <c r="BB914">
        <v>3.11</v>
      </c>
      <c r="BC914">
        <v>1.71</v>
      </c>
      <c r="BF914">
        <v>7.75</v>
      </c>
      <c r="BG914" s="77">
        <v>39170.354166666664</v>
      </c>
      <c r="BH914" s="21" t="s">
        <v>309</v>
      </c>
      <c r="BI914">
        <v>38.89</v>
      </c>
      <c r="BJ914" s="25" t="s">
        <v>281</v>
      </c>
      <c r="BQ914" t="s">
        <v>306</v>
      </c>
      <c r="BR914" s="1">
        <v>24.4</v>
      </c>
      <c r="BT914" s="1">
        <v>1.28</v>
      </c>
      <c r="BV914">
        <v>90</v>
      </c>
    </row>
    <row r="915" spans="1:74">
      <c r="A915" s="19" t="s">
        <v>269</v>
      </c>
      <c r="B915" s="19">
        <v>1</v>
      </c>
      <c r="C915" t="s">
        <v>262</v>
      </c>
      <c r="D915">
        <v>1</v>
      </c>
      <c r="F915" t="s">
        <v>283</v>
      </c>
      <c r="G915" t="s">
        <v>312</v>
      </c>
      <c r="H915" t="s">
        <v>317</v>
      </c>
      <c r="I915" s="17">
        <f t="shared" si="113"/>
        <v>54.314120000000003</v>
      </c>
      <c r="J915" s="18">
        <f t="shared" si="114"/>
        <v>9.9721600000000006</v>
      </c>
      <c r="L915" s="73" t="s">
        <v>274</v>
      </c>
      <c r="M915">
        <v>7</v>
      </c>
      <c r="P915">
        <v>6.6</v>
      </c>
      <c r="Q915" s="21" t="s">
        <v>245</v>
      </c>
      <c r="R915" s="15">
        <v>144</v>
      </c>
      <c r="U915" s="76"/>
      <c r="V915">
        <v>0.1375294117647059</v>
      </c>
      <c r="W915" s="43" t="s">
        <v>212</v>
      </c>
      <c r="X915" s="72"/>
      <c r="Y915" s="16">
        <f t="shared" si="120"/>
        <v>12.4</v>
      </c>
      <c r="Z915" s="16">
        <f t="shared" si="115"/>
        <v>28.9</v>
      </c>
      <c r="AA915" s="16">
        <f t="shared" si="116"/>
        <v>58.7</v>
      </c>
      <c r="AB915" s="22">
        <f t="shared" si="117"/>
        <v>1.74</v>
      </c>
      <c r="AD915" s="22">
        <v>0.30565833333333331</v>
      </c>
      <c r="AF915" s="22">
        <f t="shared" si="118"/>
        <v>6.5</v>
      </c>
      <c r="AG915" s="22">
        <f t="shared" si="119"/>
        <v>1.55</v>
      </c>
      <c r="AJ915">
        <v>9.556329818</v>
      </c>
      <c r="AK915" s="22">
        <v>100</v>
      </c>
      <c r="AL915">
        <v>5.984713545</v>
      </c>
      <c r="AM915" s="22">
        <v>2</v>
      </c>
      <c r="AN915">
        <v>218.80209339999999</v>
      </c>
      <c r="AO915">
        <v>3.5641680039999999</v>
      </c>
      <c r="AP915" s="22">
        <v>2</v>
      </c>
      <c r="AQ915">
        <v>0</v>
      </c>
      <c r="AR915">
        <v>63.997288480000002</v>
      </c>
      <c r="AS915" s="25" t="s">
        <v>249</v>
      </c>
      <c r="AU915" t="s">
        <v>277</v>
      </c>
      <c r="AX915" s="75" t="s">
        <v>276</v>
      </c>
      <c r="BA915">
        <v>5.0199999999999996</v>
      </c>
      <c r="BB915">
        <v>3.11</v>
      </c>
      <c r="BC915">
        <v>1.71</v>
      </c>
      <c r="BF915">
        <v>7.75</v>
      </c>
      <c r="BG915" s="77">
        <v>39170.354166666664</v>
      </c>
      <c r="BH915" s="21" t="s">
        <v>309</v>
      </c>
      <c r="BI915">
        <v>38.89</v>
      </c>
      <c r="BJ915" s="25" t="s">
        <v>281</v>
      </c>
      <c r="BQ915" t="s">
        <v>306</v>
      </c>
      <c r="BR915" s="1">
        <v>24.4</v>
      </c>
      <c r="BT915" s="1">
        <v>1.28</v>
      </c>
      <c r="BV915">
        <v>90</v>
      </c>
    </row>
    <row r="916" spans="1:74">
      <c r="A916" s="19" t="s">
        <v>269</v>
      </c>
      <c r="B916" s="19">
        <v>1</v>
      </c>
      <c r="C916" t="s">
        <v>262</v>
      </c>
      <c r="D916">
        <v>1</v>
      </c>
      <c r="F916" t="s">
        <v>283</v>
      </c>
      <c r="G916" t="s">
        <v>312</v>
      </c>
      <c r="H916" t="s">
        <v>242</v>
      </c>
      <c r="I916" s="17">
        <f t="shared" si="113"/>
        <v>54.314120000000003</v>
      </c>
      <c r="J916" s="18">
        <f t="shared" si="114"/>
        <v>9.9721600000000006</v>
      </c>
      <c r="L916" s="73" t="s">
        <v>274</v>
      </c>
      <c r="M916">
        <v>1</v>
      </c>
      <c r="P916">
        <v>4.5999999999999996</v>
      </c>
      <c r="Q916" s="21" t="s">
        <v>245</v>
      </c>
      <c r="R916" s="15">
        <v>144</v>
      </c>
      <c r="U916" s="76"/>
      <c r="V916">
        <v>1.5951764705882354</v>
      </c>
      <c r="W916" s="43" t="s">
        <v>212</v>
      </c>
      <c r="X916" s="72"/>
      <c r="Y916" s="16">
        <f t="shared" si="120"/>
        <v>12.4</v>
      </c>
      <c r="Z916" s="16">
        <f t="shared" si="115"/>
        <v>28.9</v>
      </c>
      <c r="AA916" s="16">
        <f t="shared" si="116"/>
        <v>58.7</v>
      </c>
      <c r="AB916" s="22">
        <f t="shared" si="117"/>
        <v>1.74</v>
      </c>
      <c r="AD916" s="22">
        <v>0.30565833333333331</v>
      </c>
      <c r="AF916" s="22">
        <f t="shared" si="118"/>
        <v>6.5</v>
      </c>
      <c r="AG916" s="22">
        <f t="shared" si="119"/>
        <v>1.55</v>
      </c>
      <c r="AJ916">
        <v>12.08222423</v>
      </c>
      <c r="AK916" s="22">
        <v>100</v>
      </c>
      <c r="AL916">
        <v>5.8736734620000002</v>
      </c>
      <c r="AM916" s="22">
        <v>2</v>
      </c>
      <c r="AN916">
        <v>431.27649600000001</v>
      </c>
      <c r="AO916">
        <v>5.0671084620000002</v>
      </c>
      <c r="AP916" s="22">
        <v>2</v>
      </c>
      <c r="AQ916">
        <v>0</v>
      </c>
      <c r="AR916">
        <v>48.107076919999997</v>
      </c>
      <c r="AS916" s="25" t="s">
        <v>249</v>
      </c>
      <c r="AU916" t="s">
        <v>277</v>
      </c>
      <c r="AX916" s="75" t="s">
        <v>276</v>
      </c>
      <c r="BA916">
        <v>5.0199999999999996</v>
      </c>
      <c r="BB916">
        <v>3.11</v>
      </c>
      <c r="BC916">
        <v>1.71</v>
      </c>
      <c r="BF916">
        <v>7.75</v>
      </c>
      <c r="BG916" s="77">
        <v>39170.361111111109</v>
      </c>
      <c r="BH916" s="21" t="s">
        <v>309</v>
      </c>
      <c r="BI916">
        <v>38.89</v>
      </c>
      <c r="BJ916" s="25" t="s">
        <v>281</v>
      </c>
      <c r="BQ916" t="s">
        <v>306</v>
      </c>
      <c r="BR916" s="1">
        <v>24.4</v>
      </c>
      <c r="BT916" s="1">
        <v>1.28</v>
      </c>
      <c r="BV916">
        <v>90</v>
      </c>
    </row>
    <row r="917" spans="1:74">
      <c r="A917" s="19" t="s">
        <v>269</v>
      </c>
      <c r="B917" s="19">
        <v>1</v>
      </c>
      <c r="C917" t="s">
        <v>262</v>
      </c>
      <c r="D917">
        <v>1</v>
      </c>
      <c r="F917" t="s">
        <v>283</v>
      </c>
      <c r="G917" t="s">
        <v>312</v>
      </c>
      <c r="H917" t="s">
        <v>242</v>
      </c>
      <c r="I917" s="17">
        <f t="shared" si="113"/>
        <v>54.314120000000003</v>
      </c>
      <c r="J917" s="18">
        <f t="shared" si="114"/>
        <v>9.9721600000000006</v>
      </c>
      <c r="L917" s="73" t="s">
        <v>274</v>
      </c>
      <c r="M917">
        <v>2</v>
      </c>
      <c r="P917">
        <v>5.8</v>
      </c>
      <c r="Q917" s="21" t="s">
        <v>245</v>
      </c>
      <c r="R917" s="15">
        <v>144</v>
      </c>
      <c r="U917" s="76"/>
      <c r="V917">
        <v>1.1932941176470588</v>
      </c>
      <c r="W917" s="43" t="s">
        <v>212</v>
      </c>
      <c r="X917" s="72"/>
      <c r="Y917" s="16">
        <f t="shared" si="120"/>
        <v>12.4</v>
      </c>
      <c r="Z917" s="16">
        <f t="shared" si="115"/>
        <v>28.9</v>
      </c>
      <c r="AA917" s="16">
        <f t="shared" si="116"/>
        <v>58.7</v>
      </c>
      <c r="AB917" s="22">
        <f t="shared" si="117"/>
        <v>1.74</v>
      </c>
      <c r="AD917" s="22">
        <v>0.30565833333333331</v>
      </c>
      <c r="AF917" s="22">
        <f t="shared" si="118"/>
        <v>6.5</v>
      </c>
      <c r="AG917" s="22">
        <f t="shared" si="119"/>
        <v>1.55</v>
      </c>
      <c r="AJ917">
        <v>12.55758883</v>
      </c>
      <c r="AK917" s="22">
        <v>100</v>
      </c>
      <c r="AL917">
        <v>7.121543</v>
      </c>
      <c r="AM917" s="22">
        <v>2</v>
      </c>
      <c r="AN917">
        <v>389.86732490000003</v>
      </c>
      <c r="AO917">
        <v>5.425779167</v>
      </c>
      <c r="AP917" s="22">
        <v>2</v>
      </c>
      <c r="AQ917">
        <v>0</v>
      </c>
      <c r="AR917">
        <v>49.929679999999998</v>
      </c>
      <c r="AS917" s="25" t="s">
        <v>249</v>
      </c>
      <c r="AU917" t="s">
        <v>277</v>
      </c>
      <c r="AX917" s="75" t="s">
        <v>276</v>
      </c>
      <c r="BA917">
        <v>5.0199999999999996</v>
      </c>
      <c r="BB917">
        <v>3.11</v>
      </c>
      <c r="BC917">
        <v>1.71</v>
      </c>
      <c r="BF917">
        <v>7.75</v>
      </c>
      <c r="BG917" s="77">
        <v>39170.361111111109</v>
      </c>
      <c r="BH917" s="21" t="s">
        <v>309</v>
      </c>
      <c r="BI917">
        <v>38.89</v>
      </c>
      <c r="BJ917" s="25" t="s">
        <v>281</v>
      </c>
      <c r="BQ917" t="s">
        <v>306</v>
      </c>
      <c r="BR917" s="1">
        <v>24.4</v>
      </c>
      <c r="BT917" s="1">
        <v>1.28</v>
      </c>
      <c r="BV917">
        <v>90</v>
      </c>
    </row>
    <row r="918" spans="1:74">
      <c r="A918" s="19" t="s">
        <v>269</v>
      </c>
      <c r="B918" s="19">
        <v>1</v>
      </c>
      <c r="C918" t="s">
        <v>262</v>
      </c>
      <c r="D918">
        <v>1</v>
      </c>
      <c r="F918" t="s">
        <v>283</v>
      </c>
      <c r="G918" t="s">
        <v>312</v>
      </c>
      <c r="H918" t="s">
        <v>242</v>
      </c>
      <c r="I918" s="17">
        <f t="shared" si="113"/>
        <v>54.314120000000003</v>
      </c>
      <c r="J918" s="18">
        <f t="shared" si="114"/>
        <v>9.9721600000000006</v>
      </c>
      <c r="L918" s="73" t="s">
        <v>274</v>
      </c>
      <c r="M918">
        <v>3</v>
      </c>
      <c r="P918">
        <v>14.4</v>
      </c>
      <c r="Q918" s="21" t="s">
        <v>245</v>
      </c>
      <c r="R918" s="15">
        <v>144</v>
      </c>
      <c r="U918" s="76"/>
      <c r="V918">
        <v>0.1647058823529412</v>
      </c>
      <c r="W918" s="43" t="s">
        <v>212</v>
      </c>
      <c r="X918" s="72"/>
      <c r="Y918" s="16">
        <f t="shared" si="120"/>
        <v>12.4</v>
      </c>
      <c r="Z918" s="16">
        <f t="shared" si="115"/>
        <v>28.9</v>
      </c>
      <c r="AA918" s="16">
        <f t="shared" si="116"/>
        <v>58.7</v>
      </c>
      <c r="AB918" s="22">
        <f t="shared" si="117"/>
        <v>1.74</v>
      </c>
      <c r="AD918" s="22">
        <v>0.30565833333333331</v>
      </c>
      <c r="AF918" s="22">
        <f t="shared" si="118"/>
        <v>6.5</v>
      </c>
      <c r="AG918" s="22">
        <f t="shared" si="119"/>
        <v>1.55</v>
      </c>
      <c r="AJ918">
        <v>8.1538608840000002</v>
      </c>
      <c r="AK918" s="22">
        <v>100</v>
      </c>
      <c r="AL918">
        <v>5.4477282310000001</v>
      </c>
      <c r="AM918" s="22">
        <v>2</v>
      </c>
      <c r="AN918">
        <v>178.6246596</v>
      </c>
      <c r="AO918">
        <v>3.2279650900000001</v>
      </c>
      <c r="AP918" s="22">
        <v>2</v>
      </c>
      <c r="AQ918">
        <v>0</v>
      </c>
      <c r="AR918">
        <v>67.192092520000003</v>
      </c>
      <c r="AS918" s="25" t="s">
        <v>249</v>
      </c>
      <c r="AU918" t="s">
        <v>277</v>
      </c>
      <c r="AX918" s="75" t="s">
        <v>276</v>
      </c>
      <c r="BA918">
        <v>5.0199999999999996</v>
      </c>
      <c r="BB918">
        <v>3.11</v>
      </c>
      <c r="BC918">
        <v>1.71</v>
      </c>
      <c r="BF918">
        <v>7.75</v>
      </c>
      <c r="BG918" s="77">
        <v>39170.361111111109</v>
      </c>
      <c r="BH918" s="21" t="s">
        <v>309</v>
      </c>
      <c r="BI918">
        <v>38.89</v>
      </c>
      <c r="BJ918" s="25" t="s">
        <v>281</v>
      </c>
      <c r="BQ918" t="s">
        <v>306</v>
      </c>
      <c r="BR918" s="1">
        <v>24.4</v>
      </c>
      <c r="BT918" s="1">
        <v>1.28</v>
      </c>
      <c r="BV918">
        <v>90</v>
      </c>
    </row>
    <row r="919" spans="1:74">
      <c r="A919" s="19" t="s">
        <v>269</v>
      </c>
      <c r="B919" s="19">
        <v>1</v>
      </c>
      <c r="C919" t="s">
        <v>262</v>
      </c>
      <c r="D919">
        <v>1</v>
      </c>
      <c r="F919" t="s">
        <v>283</v>
      </c>
      <c r="G919" t="s">
        <v>312</v>
      </c>
      <c r="H919" t="s">
        <v>242</v>
      </c>
      <c r="I919" s="17">
        <f t="shared" si="113"/>
        <v>54.314120000000003</v>
      </c>
      <c r="J919" s="18">
        <f t="shared" si="114"/>
        <v>9.9721600000000006</v>
      </c>
      <c r="L919" s="73" t="s">
        <v>274</v>
      </c>
      <c r="M919">
        <v>4</v>
      </c>
      <c r="P919">
        <v>3.8</v>
      </c>
      <c r="Q919" s="21" t="s">
        <v>245</v>
      </c>
      <c r="R919" s="15">
        <v>144</v>
      </c>
      <c r="U919" s="76"/>
      <c r="V919">
        <v>0.37964705882352945</v>
      </c>
      <c r="W919" s="43" t="s">
        <v>212</v>
      </c>
      <c r="X919" s="72"/>
      <c r="Y919" s="16">
        <f t="shared" si="120"/>
        <v>12.4</v>
      </c>
      <c r="Z919" s="16">
        <f t="shared" si="115"/>
        <v>28.9</v>
      </c>
      <c r="AA919" s="16">
        <f t="shared" si="116"/>
        <v>58.7</v>
      </c>
      <c r="AB919" s="22">
        <f t="shared" si="117"/>
        <v>1.74</v>
      </c>
      <c r="AD919" s="22">
        <v>0.30565833333333331</v>
      </c>
      <c r="AF919" s="22">
        <f t="shared" si="118"/>
        <v>6.5</v>
      </c>
      <c r="AG919" s="22">
        <f t="shared" si="119"/>
        <v>1.55</v>
      </c>
      <c r="AJ919">
        <v>8.8912902939999992</v>
      </c>
      <c r="AK919" s="22">
        <v>100</v>
      </c>
      <c r="AL919">
        <v>5.5726060589999999</v>
      </c>
      <c r="AM919" s="22">
        <v>2</v>
      </c>
      <c r="AN919">
        <v>226.38349389999999</v>
      </c>
      <c r="AO919">
        <v>3.3149555190000002</v>
      </c>
      <c r="AP919" s="22">
        <v>2</v>
      </c>
      <c r="AQ919">
        <v>0</v>
      </c>
      <c r="AR919">
        <v>64.865074120000003</v>
      </c>
      <c r="AS919" s="25" t="s">
        <v>249</v>
      </c>
      <c r="AU919" t="s">
        <v>277</v>
      </c>
      <c r="AX919" s="75" t="s">
        <v>276</v>
      </c>
      <c r="BA919">
        <v>5.0199999999999996</v>
      </c>
      <c r="BB919">
        <v>3.11</v>
      </c>
      <c r="BC919">
        <v>1.71</v>
      </c>
      <c r="BF919">
        <v>7.75</v>
      </c>
      <c r="BG919" s="77">
        <v>39170.361111111109</v>
      </c>
      <c r="BH919" s="21" t="s">
        <v>309</v>
      </c>
      <c r="BI919">
        <v>38.89</v>
      </c>
      <c r="BJ919" s="25" t="s">
        <v>281</v>
      </c>
      <c r="BQ919" t="s">
        <v>306</v>
      </c>
      <c r="BR919" s="1">
        <v>24.4</v>
      </c>
      <c r="BT919" s="1">
        <v>1.28</v>
      </c>
      <c r="BV919">
        <v>90</v>
      </c>
    </row>
    <row r="920" spans="1:74">
      <c r="A920" s="19" t="s">
        <v>269</v>
      </c>
      <c r="B920" s="19">
        <v>1</v>
      </c>
      <c r="C920" t="s">
        <v>262</v>
      </c>
      <c r="D920">
        <v>1</v>
      </c>
      <c r="F920" t="s">
        <v>283</v>
      </c>
      <c r="G920" t="s">
        <v>312</v>
      </c>
      <c r="H920" t="s">
        <v>242</v>
      </c>
      <c r="I920" s="17">
        <f t="shared" si="113"/>
        <v>54.314120000000003</v>
      </c>
      <c r="J920" s="18">
        <f t="shared" si="114"/>
        <v>9.9721600000000006</v>
      </c>
      <c r="L920" s="73" t="s">
        <v>274</v>
      </c>
      <c r="M920">
        <v>5</v>
      </c>
      <c r="P920">
        <v>5.2</v>
      </c>
      <c r="Q920" s="21" t="s">
        <v>245</v>
      </c>
      <c r="R920" s="15">
        <v>144</v>
      </c>
      <c r="U920" s="76"/>
      <c r="V920">
        <v>4.0352941176470591E-2</v>
      </c>
      <c r="W920" s="43" t="s">
        <v>212</v>
      </c>
      <c r="X920" s="72"/>
      <c r="Y920" s="16">
        <f t="shared" si="120"/>
        <v>12.4</v>
      </c>
      <c r="Z920" s="16">
        <f t="shared" si="115"/>
        <v>28.9</v>
      </c>
      <c r="AA920" s="16">
        <f t="shared" si="116"/>
        <v>58.7</v>
      </c>
      <c r="AB920" s="22">
        <f t="shared" si="117"/>
        <v>1.74</v>
      </c>
      <c r="AD920" s="22">
        <v>0.30565833333333331</v>
      </c>
      <c r="AF920" s="22">
        <f t="shared" si="118"/>
        <v>6.5</v>
      </c>
      <c r="AG920" s="22">
        <f t="shared" si="119"/>
        <v>1.55</v>
      </c>
      <c r="AJ920">
        <v>9.8032917909999995</v>
      </c>
      <c r="AK920" s="22">
        <v>100</v>
      </c>
      <c r="AL920">
        <v>6.0288976620000003</v>
      </c>
      <c r="AM920" s="22">
        <v>2</v>
      </c>
      <c r="AN920">
        <v>249.17815949999999</v>
      </c>
      <c r="AO920">
        <v>3.5595430760000002</v>
      </c>
      <c r="AP920" s="22">
        <v>2</v>
      </c>
      <c r="AQ920">
        <v>0</v>
      </c>
      <c r="AR920">
        <v>62.405845769999999</v>
      </c>
      <c r="AS920" s="25" t="s">
        <v>249</v>
      </c>
      <c r="AU920" t="s">
        <v>277</v>
      </c>
      <c r="AX920" s="75" t="s">
        <v>276</v>
      </c>
      <c r="BA920">
        <v>5.0199999999999996</v>
      </c>
      <c r="BB920">
        <v>3.11</v>
      </c>
      <c r="BC920">
        <v>1.71</v>
      </c>
      <c r="BF920">
        <v>7.75</v>
      </c>
      <c r="BG920" s="77">
        <v>39170.361111111109</v>
      </c>
      <c r="BH920" s="21" t="s">
        <v>309</v>
      </c>
      <c r="BI920">
        <v>38.89</v>
      </c>
      <c r="BJ920" s="25" t="s">
        <v>281</v>
      </c>
      <c r="BQ920" t="s">
        <v>306</v>
      </c>
      <c r="BR920" s="1">
        <v>24.4</v>
      </c>
      <c r="BT920" s="1">
        <v>1.28</v>
      </c>
      <c r="BV920">
        <v>90</v>
      </c>
    </row>
    <row r="921" spans="1:74">
      <c r="A921" s="19" t="s">
        <v>269</v>
      </c>
      <c r="B921" s="19">
        <v>1</v>
      </c>
      <c r="C921" t="s">
        <v>262</v>
      </c>
      <c r="D921">
        <v>1</v>
      </c>
      <c r="F921" t="s">
        <v>283</v>
      </c>
      <c r="G921" t="s">
        <v>312</v>
      </c>
      <c r="H921" t="s">
        <v>242</v>
      </c>
      <c r="I921" s="17">
        <f t="shared" si="113"/>
        <v>54.314120000000003</v>
      </c>
      <c r="J921" s="18">
        <f t="shared" si="114"/>
        <v>9.9721600000000006</v>
      </c>
      <c r="L921" s="73" t="s">
        <v>274</v>
      </c>
      <c r="M921">
        <v>6</v>
      </c>
      <c r="P921">
        <v>14.9</v>
      </c>
      <c r="Q921" s="21" t="s">
        <v>245</v>
      </c>
      <c r="R921" s="15">
        <v>144</v>
      </c>
      <c r="U921" s="76"/>
      <c r="V921">
        <v>5.5176470588235299E-2</v>
      </c>
      <c r="W921" s="43" t="s">
        <v>212</v>
      </c>
      <c r="X921" s="72"/>
      <c r="Y921" s="16">
        <f t="shared" si="120"/>
        <v>12.4</v>
      </c>
      <c r="Z921" s="16">
        <f t="shared" si="115"/>
        <v>28.9</v>
      </c>
      <c r="AA921" s="16">
        <f t="shared" si="116"/>
        <v>58.7</v>
      </c>
      <c r="AB921" s="22">
        <f t="shared" si="117"/>
        <v>1.74</v>
      </c>
      <c r="AD921" s="22">
        <v>0.30565833333333331</v>
      </c>
      <c r="AF921" s="22">
        <f t="shared" si="118"/>
        <v>6.5</v>
      </c>
      <c r="AG921" s="22">
        <f t="shared" si="119"/>
        <v>1.55</v>
      </c>
      <c r="AJ921">
        <v>9.1501541030000002</v>
      </c>
      <c r="AK921" s="22">
        <v>100</v>
      </c>
      <c r="AL921">
        <v>5.8264630000000004</v>
      </c>
      <c r="AM921" s="22">
        <v>2</v>
      </c>
      <c r="AN921">
        <v>181.05781899999999</v>
      </c>
      <c r="AO921">
        <v>3.3580428320000002</v>
      </c>
      <c r="AP921" s="22">
        <v>2</v>
      </c>
      <c r="AQ921">
        <v>0</v>
      </c>
      <c r="AR921">
        <v>65.79092034</v>
      </c>
      <c r="AS921" s="25" t="s">
        <v>249</v>
      </c>
      <c r="AU921" t="s">
        <v>277</v>
      </c>
      <c r="AX921" s="75" t="s">
        <v>276</v>
      </c>
      <c r="BA921">
        <v>5.0199999999999996</v>
      </c>
      <c r="BB921">
        <v>3.11</v>
      </c>
      <c r="BC921">
        <v>1.71</v>
      </c>
      <c r="BF921">
        <v>7.75</v>
      </c>
      <c r="BG921" s="77">
        <v>39170.361111111109</v>
      </c>
      <c r="BH921" s="21" t="s">
        <v>309</v>
      </c>
      <c r="BI921">
        <v>38.89</v>
      </c>
      <c r="BJ921" s="25" t="s">
        <v>281</v>
      </c>
      <c r="BQ921" t="s">
        <v>306</v>
      </c>
      <c r="BR921" s="1">
        <v>24.4</v>
      </c>
      <c r="BT921" s="1">
        <v>1.28</v>
      </c>
      <c r="BV921">
        <v>90</v>
      </c>
    </row>
    <row r="922" spans="1:74">
      <c r="A922" s="19" t="s">
        <v>269</v>
      </c>
      <c r="B922" s="19">
        <v>1</v>
      </c>
      <c r="C922" t="s">
        <v>262</v>
      </c>
      <c r="D922">
        <v>1</v>
      </c>
      <c r="F922" t="s">
        <v>283</v>
      </c>
      <c r="G922" t="s">
        <v>312</v>
      </c>
      <c r="H922" t="s">
        <v>242</v>
      </c>
      <c r="I922" s="17">
        <f t="shared" si="113"/>
        <v>54.314120000000003</v>
      </c>
      <c r="J922" s="18">
        <f t="shared" si="114"/>
        <v>9.9721600000000006</v>
      </c>
      <c r="L922" s="73" t="s">
        <v>274</v>
      </c>
      <c r="M922">
        <v>7</v>
      </c>
      <c r="P922">
        <v>6.6</v>
      </c>
      <c r="Q922" s="21" t="s">
        <v>245</v>
      </c>
      <c r="R922" s="15">
        <v>144</v>
      </c>
      <c r="U922" s="76"/>
      <c r="V922">
        <v>0.1531764705882353</v>
      </c>
      <c r="W922" s="43" t="s">
        <v>212</v>
      </c>
      <c r="X922" s="72"/>
      <c r="Y922" s="16">
        <f t="shared" si="120"/>
        <v>12.4</v>
      </c>
      <c r="Z922" s="16">
        <f t="shared" si="115"/>
        <v>28.9</v>
      </c>
      <c r="AA922" s="16">
        <f t="shared" si="116"/>
        <v>58.7</v>
      </c>
      <c r="AB922" s="22">
        <f t="shared" si="117"/>
        <v>1.74</v>
      </c>
      <c r="AD922" s="22">
        <v>0.30565833333333331</v>
      </c>
      <c r="AF922" s="22">
        <f t="shared" si="118"/>
        <v>6.5</v>
      </c>
      <c r="AG922" s="22">
        <f t="shared" si="119"/>
        <v>1.55</v>
      </c>
      <c r="AJ922">
        <v>9.5608900299999995</v>
      </c>
      <c r="AK922" s="22">
        <v>100</v>
      </c>
      <c r="AL922">
        <v>5.9915693010000002</v>
      </c>
      <c r="AM922" s="22">
        <v>2</v>
      </c>
      <c r="AN922">
        <v>219.46713829999999</v>
      </c>
      <c r="AO922">
        <v>3.5656493650000001</v>
      </c>
      <c r="AP922" s="22">
        <v>2</v>
      </c>
      <c r="AQ922">
        <v>0</v>
      </c>
      <c r="AR922">
        <v>63.990878119999998</v>
      </c>
      <c r="AS922" s="25" t="s">
        <v>249</v>
      </c>
      <c r="AU922" t="s">
        <v>277</v>
      </c>
      <c r="AX922" s="75" t="s">
        <v>276</v>
      </c>
      <c r="BA922">
        <v>5.0199999999999996</v>
      </c>
      <c r="BB922">
        <v>3.11</v>
      </c>
      <c r="BC922">
        <v>1.71</v>
      </c>
      <c r="BF922">
        <v>7.75</v>
      </c>
      <c r="BG922" s="77">
        <v>39170.361111111109</v>
      </c>
      <c r="BH922" s="21" t="s">
        <v>309</v>
      </c>
      <c r="BI922">
        <v>38.89</v>
      </c>
      <c r="BJ922" s="25" t="s">
        <v>281</v>
      </c>
      <c r="BQ922" t="s">
        <v>306</v>
      </c>
      <c r="BR922" s="1">
        <v>24.4</v>
      </c>
      <c r="BT922" s="1">
        <v>1.28</v>
      </c>
      <c r="BV922">
        <v>90</v>
      </c>
    </row>
    <row r="923" spans="1:74">
      <c r="A923" s="19" t="s">
        <v>269</v>
      </c>
      <c r="B923" s="19">
        <v>1</v>
      </c>
      <c r="C923" t="s">
        <v>262</v>
      </c>
      <c r="D923">
        <v>1</v>
      </c>
      <c r="F923" t="s">
        <v>284</v>
      </c>
      <c r="G923" t="s">
        <v>312</v>
      </c>
      <c r="H923" t="s">
        <v>242</v>
      </c>
      <c r="I923" s="17">
        <f t="shared" si="113"/>
        <v>54.314120000000003</v>
      </c>
      <c r="J923" s="18">
        <f t="shared" si="114"/>
        <v>9.9721600000000006</v>
      </c>
      <c r="L923" s="73" t="s">
        <v>274</v>
      </c>
      <c r="M923">
        <v>1</v>
      </c>
      <c r="P923">
        <v>8.3000000000000007</v>
      </c>
      <c r="Q923" s="21" t="s">
        <v>245</v>
      </c>
      <c r="R923" s="15">
        <v>144</v>
      </c>
      <c r="U923" s="76"/>
      <c r="V923">
        <v>0.74117647058823533</v>
      </c>
      <c r="W923" s="43" t="s">
        <v>212</v>
      </c>
      <c r="X923" s="72"/>
      <c r="Y923" s="16">
        <f t="shared" si="120"/>
        <v>12.4</v>
      </c>
      <c r="Z923" s="16">
        <f t="shared" si="115"/>
        <v>28.9</v>
      </c>
      <c r="AA923" s="16">
        <f t="shared" si="116"/>
        <v>58.7</v>
      </c>
      <c r="AB923" s="22">
        <f t="shared" si="117"/>
        <v>1.74</v>
      </c>
      <c r="AD923" s="22">
        <v>0.30565833333333331</v>
      </c>
      <c r="AF923" s="22">
        <f t="shared" si="118"/>
        <v>6.5</v>
      </c>
      <c r="AG923" s="22">
        <f t="shared" si="119"/>
        <v>1.55</v>
      </c>
      <c r="AJ923">
        <v>13.790343999999999</v>
      </c>
      <c r="AK923" s="22">
        <v>100</v>
      </c>
      <c r="AL923">
        <v>8.2616732000000006</v>
      </c>
      <c r="AM923" s="22">
        <v>2</v>
      </c>
      <c r="AN923">
        <v>501.84699999999998</v>
      </c>
      <c r="AO923">
        <v>5.7694520000000002</v>
      </c>
      <c r="AP923" s="22">
        <v>2</v>
      </c>
      <c r="AQ923">
        <v>0</v>
      </c>
      <c r="AR923">
        <v>47.354475999999998</v>
      </c>
      <c r="AS923" s="25" t="s">
        <v>249</v>
      </c>
      <c r="AU923" t="s">
        <v>275</v>
      </c>
      <c r="AX923" s="75"/>
      <c r="BA923">
        <v>5.0199999999999996</v>
      </c>
      <c r="BB923">
        <v>3.74</v>
      </c>
      <c r="BC923">
        <v>2.95</v>
      </c>
      <c r="BF923">
        <v>7.17</v>
      </c>
      <c r="BG923" s="77">
        <v>39170.520833333336</v>
      </c>
      <c r="BH923" s="21" t="s">
        <v>309</v>
      </c>
      <c r="BI923">
        <v>38.46</v>
      </c>
      <c r="BJ923" s="25" t="s">
        <v>281</v>
      </c>
      <c r="BQ923" t="s">
        <v>306</v>
      </c>
      <c r="BR923" s="1">
        <v>24.4</v>
      </c>
      <c r="BT923" s="1">
        <v>1.45</v>
      </c>
      <c r="BV923">
        <v>17</v>
      </c>
    </row>
    <row r="924" spans="1:74">
      <c r="A924" s="19" t="s">
        <v>269</v>
      </c>
      <c r="B924" s="19">
        <v>1</v>
      </c>
      <c r="C924" t="s">
        <v>262</v>
      </c>
      <c r="D924">
        <v>1</v>
      </c>
      <c r="F924" t="s">
        <v>284</v>
      </c>
      <c r="G924" t="s">
        <v>312</v>
      </c>
      <c r="H924" t="s">
        <v>242</v>
      </c>
      <c r="I924" s="17">
        <f t="shared" si="113"/>
        <v>54.314120000000003</v>
      </c>
      <c r="J924" s="18">
        <f t="shared" si="114"/>
        <v>9.9721600000000006</v>
      </c>
      <c r="L924" s="73" t="s">
        <v>274</v>
      </c>
      <c r="M924">
        <v>2</v>
      </c>
      <c r="P924">
        <v>2.5</v>
      </c>
      <c r="Q924" s="21" t="s">
        <v>245</v>
      </c>
      <c r="R924" s="15">
        <v>144</v>
      </c>
      <c r="U924" s="76"/>
      <c r="V924">
        <v>0.58635294117647063</v>
      </c>
      <c r="W924" s="43" t="s">
        <v>212</v>
      </c>
      <c r="X924" s="72"/>
      <c r="Y924" s="16">
        <f t="shared" si="120"/>
        <v>12.4</v>
      </c>
      <c r="Z924" s="16">
        <f t="shared" si="115"/>
        <v>28.9</v>
      </c>
      <c r="AA924" s="16">
        <f t="shared" si="116"/>
        <v>58.7</v>
      </c>
      <c r="AB924" s="22">
        <f t="shared" si="117"/>
        <v>1.74</v>
      </c>
      <c r="AD924" s="22">
        <v>0.30565833333333331</v>
      </c>
      <c r="AF924" s="22">
        <f t="shared" si="118"/>
        <v>6.5</v>
      </c>
      <c r="AG924" s="22">
        <f t="shared" si="119"/>
        <v>1.55</v>
      </c>
      <c r="AJ924">
        <v>12.74754375</v>
      </c>
      <c r="AK924" s="22">
        <v>100</v>
      </c>
      <c r="AL924">
        <v>7.9391610000000004</v>
      </c>
      <c r="AM924" s="22">
        <v>2</v>
      </c>
      <c r="AN924">
        <v>351.90392029999998</v>
      </c>
      <c r="AO924">
        <v>5.5569670000000002</v>
      </c>
      <c r="AP924" s="22">
        <v>2</v>
      </c>
      <c r="AQ924">
        <v>0</v>
      </c>
      <c r="AR924">
        <v>51.195545000000003</v>
      </c>
      <c r="AS924" s="25" t="s">
        <v>249</v>
      </c>
      <c r="AU924" t="s">
        <v>275</v>
      </c>
      <c r="AX924" s="75"/>
      <c r="BA924">
        <v>5.0199999999999996</v>
      </c>
      <c r="BB924">
        <v>3.74</v>
      </c>
      <c r="BC924">
        <v>2.95</v>
      </c>
      <c r="BF924">
        <v>7.17</v>
      </c>
      <c r="BG924" s="77">
        <v>39170.520833333336</v>
      </c>
      <c r="BH924" s="21" t="s">
        <v>309</v>
      </c>
      <c r="BI924">
        <v>38.46</v>
      </c>
      <c r="BJ924" s="25" t="s">
        <v>281</v>
      </c>
      <c r="BQ924" t="s">
        <v>306</v>
      </c>
      <c r="BR924" s="1">
        <v>24.4</v>
      </c>
      <c r="BT924" s="1">
        <v>1.45</v>
      </c>
      <c r="BV924">
        <v>17</v>
      </c>
    </row>
    <row r="925" spans="1:74">
      <c r="A925" s="19" t="s">
        <v>269</v>
      </c>
      <c r="B925" s="19">
        <v>1</v>
      </c>
      <c r="C925" t="s">
        <v>262</v>
      </c>
      <c r="D925">
        <v>1</v>
      </c>
      <c r="F925" t="s">
        <v>284</v>
      </c>
      <c r="G925" t="s">
        <v>312</v>
      </c>
      <c r="H925" t="s">
        <v>242</v>
      </c>
      <c r="I925" s="17">
        <f t="shared" si="113"/>
        <v>54.314120000000003</v>
      </c>
      <c r="J925" s="18">
        <f t="shared" si="114"/>
        <v>9.9721600000000006</v>
      </c>
      <c r="L925" s="73" t="s">
        <v>274</v>
      </c>
      <c r="M925">
        <v>3</v>
      </c>
      <c r="P925">
        <v>14.2</v>
      </c>
      <c r="Q925" s="21" t="s">
        <v>245</v>
      </c>
      <c r="R925" s="15">
        <v>144</v>
      </c>
      <c r="U925" s="76"/>
      <c r="V925">
        <v>0.13341176470588237</v>
      </c>
      <c r="W925" s="43" t="s">
        <v>212</v>
      </c>
      <c r="X925" s="72"/>
      <c r="Y925" s="16">
        <f t="shared" si="120"/>
        <v>12.4</v>
      </c>
      <c r="Z925" s="16">
        <f t="shared" si="115"/>
        <v>28.9</v>
      </c>
      <c r="AA925" s="16">
        <f t="shared" si="116"/>
        <v>58.7</v>
      </c>
      <c r="AB925" s="22">
        <f t="shared" si="117"/>
        <v>1.74</v>
      </c>
      <c r="AD925" s="22">
        <v>0.30565833333333331</v>
      </c>
      <c r="AF925" s="22">
        <f t="shared" si="118"/>
        <v>6.5</v>
      </c>
      <c r="AG925" s="22">
        <f t="shared" si="119"/>
        <v>1.55</v>
      </c>
      <c r="AJ925">
        <v>7.4981129600000003</v>
      </c>
      <c r="AK925" s="22">
        <v>100</v>
      </c>
      <c r="AL925">
        <v>5.3990452800000002</v>
      </c>
      <c r="AM925" s="22">
        <v>2</v>
      </c>
      <c r="AN925">
        <v>138.4438725</v>
      </c>
      <c r="AO925">
        <v>2.8924748660000001</v>
      </c>
      <c r="AP925" s="22">
        <v>2</v>
      </c>
      <c r="AQ925">
        <v>0</v>
      </c>
      <c r="AR925">
        <v>70.484471999999997</v>
      </c>
      <c r="AS925" s="25" t="s">
        <v>249</v>
      </c>
      <c r="AU925" t="s">
        <v>275</v>
      </c>
      <c r="AX925" s="75"/>
      <c r="BA925">
        <v>5.0199999999999996</v>
      </c>
      <c r="BB925">
        <v>3.74</v>
      </c>
      <c r="BC925">
        <v>2.95</v>
      </c>
      <c r="BF925">
        <v>7.17</v>
      </c>
      <c r="BG925" s="77">
        <v>39170.520833333336</v>
      </c>
      <c r="BH925" s="21" t="s">
        <v>309</v>
      </c>
      <c r="BI925">
        <v>38.46</v>
      </c>
      <c r="BJ925" s="25" t="s">
        <v>281</v>
      </c>
      <c r="BQ925" t="s">
        <v>306</v>
      </c>
      <c r="BR925" s="1">
        <v>24.4</v>
      </c>
      <c r="BT925" s="1">
        <v>1.45</v>
      </c>
      <c r="BV925">
        <v>17</v>
      </c>
    </row>
    <row r="926" spans="1:74">
      <c r="A926" s="19" t="s">
        <v>269</v>
      </c>
      <c r="B926" s="19">
        <v>1</v>
      </c>
      <c r="C926" t="s">
        <v>262</v>
      </c>
      <c r="D926">
        <v>1</v>
      </c>
      <c r="F926" t="s">
        <v>284</v>
      </c>
      <c r="G926" t="s">
        <v>312</v>
      </c>
      <c r="H926" t="s">
        <v>242</v>
      </c>
      <c r="I926" s="17">
        <f t="shared" ref="I926:I983" si="121">IF(D926=2,53.91766,54.31412)</f>
        <v>54.314120000000003</v>
      </c>
      <c r="J926" s="18">
        <f t="shared" ref="J926:J983" si="122">IF(D926=2,9.94488,9.97216)</f>
        <v>9.9721600000000006</v>
      </c>
      <c r="L926" s="73" t="s">
        <v>274</v>
      </c>
      <c r="M926">
        <v>4</v>
      </c>
      <c r="P926">
        <v>3.8</v>
      </c>
      <c r="Q926" s="21" t="s">
        <v>245</v>
      </c>
      <c r="R926" s="15">
        <v>144</v>
      </c>
      <c r="U926" s="76"/>
      <c r="V926">
        <v>0.28576470588235292</v>
      </c>
      <c r="W926" s="43" t="s">
        <v>212</v>
      </c>
      <c r="X926" s="72"/>
      <c r="Y926" s="16">
        <f t="shared" si="120"/>
        <v>12.4</v>
      </c>
      <c r="Z926" s="16">
        <f t="shared" ref="Z926:Z983" si="123">IF(D926=2,5.4,28.9)</f>
        <v>28.9</v>
      </c>
      <c r="AA926" s="16">
        <f t="shared" ref="AA926:AA983" si="124">IF(D926=2,91.3,58.7)</f>
        <v>58.7</v>
      </c>
      <c r="AB926" s="22">
        <f t="shared" ref="AB926:AB983" si="125">IF(D926=2,3.65,1.74)</f>
        <v>1.74</v>
      </c>
      <c r="AD926" s="22">
        <v>0.30565833333333331</v>
      </c>
      <c r="AF926" s="22">
        <f t="shared" ref="AF926:AF983" si="126">IF(D926=2,5.8,6.5)</f>
        <v>6.5</v>
      </c>
      <c r="AG926" s="22">
        <f t="shared" ref="AG926:AG983" si="127">IF(D926=2,1.4,1.55)</f>
        <v>1.55</v>
      </c>
      <c r="AJ926">
        <v>8.4842177030000006</v>
      </c>
      <c r="AK926" s="22">
        <v>100</v>
      </c>
      <c r="AL926">
        <v>5.5764990540000001</v>
      </c>
      <c r="AM926" s="22">
        <v>2</v>
      </c>
      <c r="AN926">
        <v>201.13157469999999</v>
      </c>
      <c r="AO926">
        <v>3.0635930280000001</v>
      </c>
      <c r="AP926" s="22">
        <v>2</v>
      </c>
      <c r="AQ926">
        <v>0</v>
      </c>
      <c r="AR926">
        <v>67.127452030000001</v>
      </c>
      <c r="AS926" s="25" t="s">
        <v>249</v>
      </c>
      <c r="AU926" t="s">
        <v>275</v>
      </c>
      <c r="AX926" s="75"/>
      <c r="BA926">
        <v>5.0199999999999996</v>
      </c>
      <c r="BB926">
        <v>3.74</v>
      </c>
      <c r="BC926">
        <v>2.95</v>
      </c>
      <c r="BF926">
        <v>7.17</v>
      </c>
      <c r="BG926" s="77">
        <v>39170.520833333336</v>
      </c>
      <c r="BH926" s="21" t="s">
        <v>309</v>
      </c>
      <c r="BI926">
        <v>38.46</v>
      </c>
      <c r="BJ926" s="25" t="s">
        <v>281</v>
      </c>
      <c r="BQ926" t="s">
        <v>306</v>
      </c>
      <c r="BR926" s="1">
        <v>24.4</v>
      </c>
      <c r="BT926" s="1">
        <v>1.45</v>
      </c>
      <c r="BV926">
        <v>17</v>
      </c>
    </row>
    <row r="927" spans="1:74">
      <c r="A927" s="19" t="s">
        <v>269</v>
      </c>
      <c r="B927" s="19">
        <v>1</v>
      </c>
      <c r="C927" t="s">
        <v>262</v>
      </c>
      <c r="D927">
        <v>1</v>
      </c>
      <c r="F927" t="s">
        <v>284</v>
      </c>
      <c r="G927" t="s">
        <v>312</v>
      </c>
      <c r="H927" t="s">
        <v>242</v>
      </c>
      <c r="I927" s="17">
        <f t="shared" si="121"/>
        <v>54.314120000000003</v>
      </c>
      <c r="J927" s="18">
        <f t="shared" si="122"/>
        <v>9.9721600000000006</v>
      </c>
      <c r="L927" s="73" t="s">
        <v>274</v>
      </c>
      <c r="M927">
        <v>5</v>
      </c>
      <c r="P927">
        <v>5</v>
      </c>
      <c r="Q927" s="21" t="s">
        <v>245</v>
      </c>
      <c r="R927" s="15">
        <v>144</v>
      </c>
      <c r="U927" s="76"/>
      <c r="V927">
        <v>0.24458823529411761</v>
      </c>
      <c r="W927" s="43" t="s">
        <v>212</v>
      </c>
      <c r="X927" s="72"/>
      <c r="Y927" s="16">
        <f t="shared" si="120"/>
        <v>12.4</v>
      </c>
      <c r="Z927" s="16">
        <f t="shared" si="123"/>
        <v>28.9</v>
      </c>
      <c r="AA927" s="16">
        <f t="shared" si="124"/>
        <v>58.7</v>
      </c>
      <c r="AB927" s="22">
        <f t="shared" si="125"/>
        <v>1.74</v>
      </c>
      <c r="AD927" s="22">
        <v>0.30565833333333331</v>
      </c>
      <c r="AF927" s="22">
        <f t="shared" si="126"/>
        <v>6.5</v>
      </c>
      <c r="AG927" s="22">
        <f t="shared" si="127"/>
        <v>1.55</v>
      </c>
      <c r="AJ927">
        <v>9.5451130339999999</v>
      </c>
      <c r="AK927" s="22">
        <v>100</v>
      </c>
      <c r="AL927">
        <v>6.0765575280000004</v>
      </c>
      <c r="AM927" s="22">
        <v>2</v>
      </c>
      <c r="AN927">
        <v>229.01648969999999</v>
      </c>
      <c r="AO927">
        <v>3.36934617</v>
      </c>
      <c r="AP927" s="22">
        <v>2</v>
      </c>
      <c r="AQ927">
        <v>0</v>
      </c>
      <c r="AR927">
        <v>64.111134829999997</v>
      </c>
      <c r="AS927" s="25" t="s">
        <v>249</v>
      </c>
      <c r="AU927" t="s">
        <v>275</v>
      </c>
      <c r="AX927" s="75"/>
      <c r="BA927">
        <v>5.0199999999999996</v>
      </c>
      <c r="BB927">
        <v>3.74</v>
      </c>
      <c r="BC927">
        <v>2.95</v>
      </c>
      <c r="BF927">
        <v>7.17</v>
      </c>
      <c r="BG927" s="77">
        <v>39170.520833333336</v>
      </c>
      <c r="BH927" s="21" t="s">
        <v>309</v>
      </c>
      <c r="BI927">
        <v>38.46</v>
      </c>
      <c r="BJ927" s="25" t="s">
        <v>281</v>
      </c>
      <c r="BQ927" t="s">
        <v>306</v>
      </c>
      <c r="BR927" s="1">
        <v>24.4</v>
      </c>
      <c r="BT927" s="1">
        <v>1.45</v>
      </c>
      <c r="BV927">
        <v>17</v>
      </c>
    </row>
    <row r="928" spans="1:74">
      <c r="A928" s="19" t="s">
        <v>269</v>
      </c>
      <c r="B928" s="19">
        <v>1</v>
      </c>
      <c r="C928" t="s">
        <v>262</v>
      </c>
      <c r="D928">
        <v>1</v>
      </c>
      <c r="F928" t="s">
        <v>284</v>
      </c>
      <c r="G928" t="s">
        <v>312</v>
      </c>
      <c r="H928" t="s">
        <v>242</v>
      </c>
      <c r="I928" s="17">
        <f t="shared" si="121"/>
        <v>54.314120000000003</v>
      </c>
      <c r="J928" s="18">
        <f t="shared" si="122"/>
        <v>9.9721600000000006</v>
      </c>
      <c r="L928" s="73" t="s">
        <v>274</v>
      </c>
      <c r="M928">
        <v>6</v>
      </c>
      <c r="P928">
        <v>15.1</v>
      </c>
      <c r="Q928" s="21" t="s">
        <v>245</v>
      </c>
      <c r="R928" s="15">
        <v>144</v>
      </c>
      <c r="U928" s="76"/>
      <c r="V928">
        <v>8.9764705882352941E-2</v>
      </c>
      <c r="W928" s="43" t="s">
        <v>212</v>
      </c>
      <c r="X928" s="72"/>
      <c r="Y928" s="16">
        <f t="shared" si="120"/>
        <v>12.4</v>
      </c>
      <c r="Z928" s="16">
        <f t="shared" si="123"/>
        <v>28.9</v>
      </c>
      <c r="AA928" s="16">
        <f t="shared" si="124"/>
        <v>58.7</v>
      </c>
      <c r="AB928" s="22">
        <f t="shared" si="125"/>
        <v>1.74</v>
      </c>
      <c r="AD928" s="22">
        <v>0.30565833333333331</v>
      </c>
      <c r="AF928" s="22">
        <f t="shared" si="126"/>
        <v>6.5</v>
      </c>
      <c r="AG928" s="22">
        <f t="shared" si="127"/>
        <v>1.55</v>
      </c>
      <c r="AJ928">
        <v>8.9219763430000008</v>
      </c>
      <c r="AK928" s="22">
        <v>100</v>
      </c>
      <c r="AL928">
        <v>5.8378033580000004</v>
      </c>
      <c r="AM928" s="22">
        <v>2</v>
      </c>
      <c r="AN928">
        <v>162.38869629999999</v>
      </c>
      <c r="AO928">
        <v>3.221927542</v>
      </c>
      <c r="AP928" s="22">
        <v>2</v>
      </c>
      <c r="AQ928">
        <v>0</v>
      </c>
      <c r="AR928">
        <v>67.206589179999995</v>
      </c>
      <c r="AS928" s="25" t="s">
        <v>249</v>
      </c>
      <c r="AU928" t="s">
        <v>275</v>
      </c>
      <c r="AX928" s="75"/>
      <c r="BA928">
        <v>5.0199999999999996</v>
      </c>
      <c r="BB928">
        <v>3.74</v>
      </c>
      <c r="BC928">
        <v>2.95</v>
      </c>
      <c r="BF928">
        <v>7.17</v>
      </c>
      <c r="BG928" s="77">
        <v>39170.520833333336</v>
      </c>
      <c r="BH928" s="21" t="s">
        <v>309</v>
      </c>
      <c r="BI928">
        <v>38.46</v>
      </c>
      <c r="BJ928" s="25" t="s">
        <v>281</v>
      </c>
      <c r="BQ928" t="s">
        <v>306</v>
      </c>
      <c r="BR928" s="1">
        <v>24.4</v>
      </c>
      <c r="BT928" s="1">
        <v>1.45</v>
      </c>
      <c r="BV928">
        <v>17</v>
      </c>
    </row>
    <row r="929" spans="1:74">
      <c r="A929" s="19" t="s">
        <v>269</v>
      </c>
      <c r="B929" s="19">
        <v>1</v>
      </c>
      <c r="C929" t="s">
        <v>262</v>
      </c>
      <c r="D929">
        <v>1</v>
      </c>
      <c r="F929" t="s">
        <v>284</v>
      </c>
      <c r="G929" t="s">
        <v>312</v>
      </c>
      <c r="H929" t="s">
        <v>242</v>
      </c>
      <c r="I929" s="17">
        <f t="shared" si="121"/>
        <v>54.314120000000003</v>
      </c>
      <c r="J929" s="18">
        <f t="shared" si="122"/>
        <v>9.9721600000000006</v>
      </c>
      <c r="L929" s="73" t="s">
        <v>274</v>
      </c>
      <c r="M929">
        <v>7</v>
      </c>
      <c r="P929">
        <v>6.4</v>
      </c>
      <c r="Q929" s="21" t="s">
        <v>245</v>
      </c>
      <c r="R929" s="15">
        <v>144</v>
      </c>
      <c r="U929" s="76"/>
      <c r="V929">
        <v>0.25941176470588234</v>
      </c>
      <c r="W929" s="43" t="s">
        <v>212</v>
      </c>
      <c r="X929" s="72"/>
      <c r="Y929" s="16">
        <f t="shared" ref="Y929:Y986" si="128">IF(D929=2,3.3,12.4)</f>
        <v>12.4</v>
      </c>
      <c r="Z929" s="16">
        <f t="shared" si="123"/>
        <v>28.9</v>
      </c>
      <c r="AA929" s="16">
        <f t="shared" si="124"/>
        <v>58.7</v>
      </c>
      <c r="AB929" s="22">
        <f t="shared" si="125"/>
        <v>1.74</v>
      </c>
      <c r="AD929" s="22">
        <v>0.30565833333333331</v>
      </c>
      <c r="AF929" s="22">
        <f t="shared" si="126"/>
        <v>6.5</v>
      </c>
      <c r="AG929" s="22">
        <f t="shared" si="127"/>
        <v>1.55</v>
      </c>
      <c r="AJ929">
        <v>9.4107585989999993</v>
      </c>
      <c r="AK929" s="22">
        <v>100</v>
      </c>
      <c r="AL929">
        <v>6.0245251140000002</v>
      </c>
      <c r="AM929" s="22">
        <v>2</v>
      </c>
      <c r="AN929">
        <v>206.10829190000001</v>
      </c>
      <c r="AO929">
        <v>3.4600102320000001</v>
      </c>
      <c r="AP929" s="22">
        <v>2</v>
      </c>
      <c r="AQ929">
        <v>0</v>
      </c>
      <c r="AR929">
        <v>65.020051469999999</v>
      </c>
      <c r="AS929" s="25" t="s">
        <v>249</v>
      </c>
      <c r="AU929" t="s">
        <v>275</v>
      </c>
      <c r="AX929" s="75"/>
      <c r="BA929">
        <v>5.0199999999999996</v>
      </c>
      <c r="BB929">
        <v>3.74</v>
      </c>
      <c r="BC929">
        <v>2.95</v>
      </c>
      <c r="BF929">
        <v>7.17</v>
      </c>
      <c r="BG929" s="77">
        <v>39170.520833333336</v>
      </c>
      <c r="BH929" s="21" t="s">
        <v>309</v>
      </c>
      <c r="BI929">
        <v>38.46</v>
      </c>
      <c r="BJ929" s="25" t="s">
        <v>281</v>
      </c>
      <c r="BQ929" t="s">
        <v>306</v>
      </c>
      <c r="BR929" s="1">
        <v>24.4</v>
      </c>
      <c r="BT929" s="1">
        <v>1.45</v>
      </c>
      <c r="BV929">
        <v>17</v>
      </c>
    </row>
    <row r="930" spans="1:74">
      <c r="A930" s="19" t="s">
        <v>269</v>
      </c>
      <c r="B930" s="19">
        <v>1</v>
      </c>
      <c r="C930" t="s">
        <v>262</v>
      </c>
      <c r="D930">
        <v>1</v>
      </c>
      <c r="F930" t="s">
        <v>284</v>
      </c>
      <c r="G930" t="s">
        <v>312</v>
      </c>
      <c r="H930" t="s">
        <v>243</v>
      </c>
      <c r="I930" s="17">
        <f t="shared" si="121"/>
        <v>54.314120000000003</v>
      </c>
      <c r="J930" s="18">
        <f t="shared" si="122"/>
        <v>9.9721600000000006</v>
      </c>
      <c r="L930" s="73" t="s">
        <v>274</v>
      </c>
      <c r="M930">
        <v>1</v>
      </c>
      <c r="P930">
        <v>8.4</v>
      </c>
      <c r="Q930" s="21" t="s">
        <v>245</v>
      </c>
      <c r="R930" s="15">
        <v>144</v>
      </c>
      <c r="U930" s="76"/>
      <c r="V930">
        <v>0.70988235294117641</v>
      </c>
      <c r="W930" s="43" t="s">
        <v>212</v>
      </c>
      <c r="X930" s="72"/>
      <c r="Y930" s="16">
        <f t="shared" si="128"/>
        <v>12.4</v>
      </c>
      <c r="Z930" s="16">
        <f t="shared" si="123"/>
        <v>28.9</v>
      </c>
      <c r="AA930" s="16">
        <f t="shared" si="124"/>
        <v>58.7</v>
      </c>
      <c r="AB930" s="22">
        <f t="shared" si="125"/>
        <v>1.74</v>
      </c>
      <c r="AD930" s="22">
        <v>0.30565833333333331</v>
      </c>
      <c r="AF930" s="22">
        <f t="shared" si="126"/>
        <v>6.5</v>
      </c>
      <c r="AG930" s="22">
        <f t="shared" si="127"/>
        <v>1.55</v>
      </c>
      <c r="AJ930">
        <v>13.727986209999999</v>
      </c>
      <c r="AK930" s="22">
        <v>100</v>
      </c>
      <c r="AL930">
        <v>8.1413651720000004</v>
      </c>
      <c r="AM930" s="22">
        <v>2</v>
      </c>
      <c r="AN930">
        <v>506.63151720000002</v>
      </c>
      <c r="AO930">
        <v>5.8614003449999998</v>
      </c>
      <c r="AP930" s="22">
        <v>2</v>
      </c>
      <c r="AQ930">
        <v>0</v>
      </c>
      <c r="AR930">
        <v>46.85276897</v>
      </c>
      <c r="AS930" s="25" t="s">
        <v>249</v>
      </c>
      <c r="AU930" t="s">
        <v>275</v>
      </c>
      <c r="AX930" s="75"/>
      <c r="BA930">
        <v>5.0199999999999996</v>
      </c>
      <c r="BB930">
        <v>3.74</v>
      </c>
      <c r="BC930">
        <v>2.95</v>
      </c>
      <c r="BF930">
        <v>7.17</v>
      </c>
      <c r="BG930" s="77">
        <v>39170.5</v>
      </c>
      <c r="BH930" s="21" t="s">
        <v>309</v>
      </c>
      <c r="BI930">
        <v>38.46</v>
      </c>
      <c r="BJ930" s="25" t="s">
        <v>281</v>
      </c>
      <c r="BQ930" t="s">
        <v>306</v>
      </c>
      <c r="BR930" s="1">
        <v>24.4</v>
      </c>
      <c r="BT930" s="1">
        <v>1.45</v>
      </c>
      <c r="BV930">
        <v>17</v>
      </c>
    </row>
    <row r="931" spans="1:74">
      <c r="A931" s="19" t="s">
        <v>269</v>
      </c>
      <c r="B931" s="19">
        <v>1</v>
      </c>
      <c r="C931" t="s">
        <v>262</v>
      </c>
      <c r="D931">
        <v>1</v>
      </c>
      <c r="F931" t="s">
        <v>284</v>
      </c>
      <c r="G931" t="s">
        <v>312</v>
      </c>
      <c r="H931" t="s">
        <v>243</v>
      </c>
      <c r="I931" s="17">
        <f t="shared" si="121"/>
        <v>54.314120000000003</v>
      </c>
      <c r="J931" s="18">
        <f t="shared" si="122"/>
        <v>9.9721600000000006</v>
      </c>
      <c r="L931" s="73" t="s">
        <v>274</v>
      </c>
      <c r="M931">
        <v>2</v>
      </c>
      <c r="P931">
        <v>1.8</v>
      </c>
      <c r="Q931" s="21" t="s">
        <v>245</v>
      </c>
      <c r="R931" s="15">
        <v>144</v>
      </c>
      <c r="U931" s="76"/>
      <c r="V931">
        <v>0.36399999999999999</v>
      </c>
      <c r="W931" s="43" t="s">
        <v>212</v>
      </c>
      <c r="X931" s="72"/>
      <c r="Y931" s="16">
        <f t="shared" si="128"/>
        <v>12.4</v>
      </c>
      <c r="Z931" s="16">
        <f t="shared" si="123"/>
        <v>28.9</v>
      </c>
      <c r="AA931" s="16">
        <f t="shared" si="124"/>
        <v>58.7</v>
      </c>
      <c r="AB931" s="22">
        <f t="shared" si="125"/>
        <v>1.74</v>
      </c>
      <c r="AD931" s="22">
        <v>0.30565833333333331</v>
      </c>
      <c r="AF931" s="22">
        <f t="shared" si="126"/>
        <v>6.5</v>
      </c>
      <c r="AG931" s="22">
        <f t="shared" si="127"/>
        <v>1.55</v>
      </c>
      <c r="AJ931">
        <v>13.073577500000001</v>
      </c>
      <c r="AK931" s="22">
        <v>100</v>
      </c>
      <c r="AL931">
        <v>7.9648557499999999</v>
      </c>
      <c r="AM931" s="22">
        <v>2</v>
      </c>
      <c r="AN931">
        <v>399.00268999999997</v>
      </c>
      <c r="AO931">
        <v>5.7138202500000004</v>
      </c>
      <c r="AP931" s="22">
        <v>2</v>
      </c>
      <c r="AQ931">
        <v>0</v>
      </c>
      <c r="AR931">
        <v>49.598205</v>
      </c>
      <c r="AS931" s="25" t="s">
        <v>249</v>
      </c>
      <c r="AU931" t="s">
        <v>275</v>
      </c>
      <c r="AX931" s="75"/>
      <c r="BA931">
        <v>5.0199999999999996</v>
      </c>
      <c r="BB931">
        <v>3.74</v>
      </c>
      <c r="BC931">
        <v>2.95</v>
      </c>
      <c r="BF931">
        <v>7.17</v>
      </c>
      <c r="BG931" s="77">
        <v>39170.5</v>
      </c>
      <c r="BH931" s="21" t="s">
        <v>309</v>
      </c>
      <c r="BI931">
        <v>38.46</v>
      </c>
      <c r="BJ931" s="25" t="s">
        <v>281</v>
      </c>
      <c r="BQ931" t="s">
        <v>306</v>
      </c>
      <c r="BR931" s="1">
        <v>24.4</v>
      </c>
      <c r="BT931" s="1">
        <v>1.45</v>
      </c>
      <c r="BV931">
        <v>17</v>
      </c>
    </row>
    <row r="932" spans="1:74">
      <c r="A932" s="19" t="s">
        <v>269</v>
      </c>
      <c r="B932" s="19">
        <v>1</v>
      </c>
      <c r="C932" t="s">
        <v>262</v>
      </c>
      <c r="D932">
        <v>1</v>
      </c>
      <c r="F932" t="s">
        <v>284</v>
      </c>
      <c r="G932" t="s">
        <v>312</v>
      </c>
      <c r="H932" t="s">
        <v>243</v>
      </c>
      <c r="I932" s="17">
        <f t="shared" si="121"/>
        <v>54.314120000000003</v>
      </c>
      <c r="J932" s="18">
        <f t="shared" si="122"/>
        <v>9.9721600000000006</v>
      </c>
      <c r="L932" s="73" t="s">
        <v>274</v>
      </c>
      <c r="M932">
        <v>3</v>
      </c>
      <c r="P932">
        <v>14.3</v>
      </c>
      <c r="Q932" s="21" t="s">
        <v>245</v>
      </c>
      <c r="R932" s="15">
        <v>144</v>
      </c>
      <c r="U932" s="76"/>
      <c r="V932">
        <v>0.12435294117647058</v>
      </c>
      <c r="W932" s="43" t="s">
        <v>212</v>
      </c>
      <c r="X932" s="72"/>
      <c r="Y932" s="16">
        <f t="shared" si="128"/>
        <v>12.4</v>
      </c>
      <c r="Z932" s="16">
        <f t="shared" si="123"/>
        <v>28.9</v>
      </c>
      <c r="AA932" s="16">
        <f t="shared" si="124"/>
        <v>58.7</v>
      </c>
      <c r="AB932" s="22">
        <f t="shared" si="125"/>
        <v>1.74</v>
      </c>
      <c r="AD932" s="22">
        <v>0.30565833333333331</v>
      </c>
      <c r="AF932" s="22">
        <f t="shared" si="126"/>
        <v>6.5</v>
      </c>
      <c r="AG932" s="22">
        <f t="shared" si="127"/>
        <v>1.55</v>
      </c>
      <c r="AJ932">
        <v>7.59516496</v>
      </c>
      <c r="AK932" s="22">
        <v>100</v>
      </c>
      <c r="AL932">
        <v>5.4736313599999997</v>
      </c>
      <c r="AM932" s="22">
        <v>2</v>
      </c>
      <c r="AN932">
        <v>145.25836849999999</v>
      </c>
      <c r="AO932">
        <v>2.9762674260000002</v>
      </c>
      <c r="AP932" s="22">
        <v>2</v>
      </c>
      <c r="AQ932">
        <v>0</v>
      </c>
      <c r="AR932">
        <v>69.831967199999994</v>
      </c>
      <c r="AS932" s="25" t="s">
        <v>249</v>
      </c>
      <c r="AU932" t="s">
        <v>275</v>
      </c>
      <c r="AX932" s="75"/>
      <c r="BA932">
        <v>5.0199999999999996</v>
      </c>
      <c r="BB932">
        <v>3.74</v>
      </c>
      <c r="BC932">
        <v>2.95</v>
      </c>
      <c r="BF932">
        <v>7.17</v>
      </c>
      <c r="BG932" s="77">
        <v>39170.5</v>
      </c>
      <c r="BH932" s="21" t="s">
        <v>309</v>
      </c>
      <c r="BI932">
        <v>38.46</v>
      </c>
      <c r="BJ932" s="25" t="s">
        <v>281</v>
      </c>
      <c r="BQ932" t="s">
        <v>306</v>
      </c>
      <c r="BR932" s="1">
        <v>24.4</v>
      </c>
      <c r="BT932" s="1">
        <v>1.45</v>
      </c>
      <c r="BV932">
        <v>17</v>
      </c>
    </row>
    <row r="933" spans="1:74">
      <c r="A933" s="19" t="s">
        <v>269</v>
      </c>
      <c r="B933" s="19">
        <v>1</v>
      </c>
      <c r="C933" t="s">
        <v>262</v>
      </c>
      <c r="D933">
        <v>1</v>
      </c>
      <c r="F933" t="s">
        <v>284</v>
      </c>
      <c r="G933" t="s">
        <v>312</v>
      </c>
      <c r="H933" t="s">
        <v>243</v>
      </c>
      <c r="I933" s="17">
        <f t="shared" si="121"/>
        <v>54.314120000000003</v>
      </c>
      <c r="J933" s="18">
        <f t="shared" si="122"/>
        <v>9.9721600000000006</v>
      </c>
      <c r="L933" s="73" t="s">
        <v>274</v>
      </c>
      <c r="M933">
        <v>4</v>
      </c>
      <c r="P933">
        <v>3.9</v>
      </c>
      <c r="Q933" s="21" t="s">
        <v>245</v>
      </c>
      <c r="R933" s="15">
        <v>144</v>
      </c>
      <c r="U933" s="76"/>
      <c r="V933">
        <v>0.24376470588235294</v>
      </c>
      <c r="W933" s="43" t="s">
        <v>212</v>
      </c>
      <c r="X933" s="72"/>
      <c r="Y933" s="16">
        <f t="shared" si="128"/>
        <v>12.4</v>
      </c>
      <c r="Z933" s="16">
        <f t="shared" si="123"/>
        <v>28.9</v>
      </c>
      <c r="AA933" s="16">
        <f t="shared" si="124"/>
        <v>58.7</v>
      </c>
      <c r="AB933" s="22">
        <f t="shared" si="125"/>
        <v>1.74</v>
      </c>
      <c r="AD933" s="22">
        <v>0.30565833333333331</v>
      </c>
      <c r="AF933" s="22">
        <f t="shared" si="126"/>
        <v>6.5</v>
      </c>
      <c r="AG933" s="22">
        <f t="shared" si="127"/>
        <v>1.55</v>
      </c>
      <c r="AJ933">
        <v>8.4936846979999991</v>
      </c>
      <c r="AK933" s="22">
        <v>100</v>
      </c>
      <c r="AL933">
        <v>5.5742648319999999</v>
      </c>
      <c r="AM933" s="22">
        <v>2</v>
      </c>
      <c r="AN933">
        <v>204.3503091</v>
      </c>
      <c r="AO933">
        <v>3.0931748200000002</v>
      </c>
      <c r="AP933" s="22">
        <v>2</v>
      </c>
      <c r="AQ933">
        <v>0</v>
      </c>
      <c r="AR933">
        <v>66.951815440000004</v>
      </c>
      <c r="AS933" s="25" t="s">
        <v>249</v>
      </c>
      <c r="AU933" t="s">
        <v>275</v>
      </c>
      <c r="AX933" s="75"/>
      <c r="BA933">
        <v>5.0199999999999996</v>
      </c>
      <c r="BB933">
        <v>3.74</v>
      </c>
      <c r="BC933">
        <v>2.95</v>
      </c>
      <c r="BF933">
        <v>7.17</v>
      </c>
      <c r="BG933" s="77">
        <v>39170.5</v>
      </c>
      <c r="BH933" s="21" t="s">
        <v>309</v>
      </c>
      <c r="BI933">
        <v>38.46</v>
      </c>
      <c r="BJ933" s="25" t="s">
        <v>281</v>
      </c>
      <c r="BQ933" t="s">
        <v>306</v>
      </c>
      <c r="BR933" s="1">
        <v>24.4</v>
      </c>
      <c r="BT933" s="1">
        <v>1.45</v>
      </c>
      <c r="BV933">
        <v>17</v>
      </c>
    </row>
    <row r="934" spans="1:74">
      <c r="A934" s="19" t="s">
        <v>269</v>
      </c>
      <c r="B934" s="19">
        <v>1</v>
      </c>
      <c r="C934" t="s">
        <v>262</v>
      </c>
      <c r="D934">
        <v>1</v>
      </c>
      <c r="F934" t="s">
        <v>284</v>
      </c>
      <c r="G934" t="s">
        <v>312</v>
      </c>
      <c r="H934" t="s">
        <v>243</v>
      </c>
      <c r="I934" s="17">
        <f t="shared" si="121"/>
        <v>54.314120000000003</v>
      </c>
      <c r="J934" s="18">
        <f t="shared" si="122"/>
        <v>9.9721600000000006</v>
      </c>
      <c r="L934" s="73" t="s">
        <v>274</v>
      </c>
      <c r="M934">
        <v>5</v>
      </c>
      <c r="P934">
        <v>5.0999999999999996</v>
      </c>
      <c r="Q934" s="21" t="s">
        <v>245</v>
      </c>
      <c r="R934" s="15">
        <v>144</v>
      </c>
      <c r="U934" s="76"/>
      <c r="V934">
        <v>0.2849411764705882</v>
      </c>
      <c r="W934" s="43" t="s">
        <v>212</v>
      </c>
      <c r="X934" s="72"/>
      <c r="Y934" s="16">
        <f t="shared" si="128"/>
        <v>12.4</v>
      </c>
      <c r="Z934" s="16">
        <f t="shared" si="123"/>
        <v>28.9</v>
      </c>
      <c r="AA934" s="16">
        <f t="shared" si="124"/>
        <v>58.7</v>
      </c>
      <c r="AB934" s="22">
        <f t="shared" si="125"/>
        <v>1.74</v>
      </c>
      <c r="AD934" s="22">
        <v>0.30565833333333331</v>
      </c>
      <c r="AF934" s="22">
        <f t="shared" si="126"/>
        <v>6.5</v>
      </c>
      <c r="AG934" s="22">
        <f t="shared" si="127"/>
        <v>1.55</v>
      </c>
      <c r="AJ934">
        <v>9.5797330729999999</v>
      </c>
      <c r="AK934" s="22">
        <v>100</v>
      </c>
      <c r="AL934">
        <v>6.073459497</v>
      </c>
      <c r="AM934" s="22">
        <v>2</v>
      </c>
      <c r="AN934">
        <v>237.51108020000001</v>
      </c>
      <c r="AO934">
        <v>3.4049042919999999</v>
      </c>
      <c r="AP934" s="22">
        <v>2</v>
      </c>
      <c r="AQ934">
        <v>0</v>
      </c>
      <c r="AR934">
        <v>63.754276539999999</v>
      </c>
      <c r="AS934" s="25" t="s">
        <v>249</v>
      </c>
      <c r="AU934" t="s">
        <v>275</v>
      </c>
      <c r="AX934" s="75"/>
      <c r="BA934">
        <v>5.0199999999999996</v>
      </c>
      <c r="BB934">
        <v>3.74</v>
      </c>
      <c r="BC934">
        <v>2.95</v>
      </c>
      <c r="BF934">
        <v>7.17</v>
      </c>
      <c r="BG934" s="77">
        <v>39170.5</v>
      </c>
      <c r="BH934" s="21" t="s">
        <v>309</v>
      </c>
      <c r="BI934">
        <v>38.46</v>
      </c>
      <c r="BJ934" s="25" t="s">
        <v>281</v>
      </c>
      <c r="BQ934" t="s">
        <v>306</v>
      </c>
      <c r="BR934" s="1">
        <v>24.4</v>
      </c>
      <c r="BT934" s="1">
        <v>1.45</v>
      </c>
      <c r="BV934">
        <v>17</v>
      </c>
    </row>
    <row r="935" spans="1:74">
      <c r="A935" s="19" t="s">
        <v>269</v>
      </c>
      <c r="B935" s="19">
        <v>1</v>
      </c>
      <c r="C935" t="s">
        <v>262</v>
      </c>
      <c r="D935">
        <v>1</v>
      </c>
      <c r="F935" t="s">
        <v>284</v>
      </c>
      <c r="G935" t="s">
        <v>312</v>
      </c>
      <c r="H935" t="s">
        <v>243</v>
      </c>
      <c r="I935" s="17">
        <f t="shared" si="121"/>
        <v>54.314120000000003</v>
      </c>
      <c r="J935" s="18">
        <f t="shared" si="122"/>
        <v>9.9721600000000006</v>
      </c>
      <c r="L935" s="73" t="s">
        <v>274</v>
      </c>
      <c r="M935">
        <v>6</v>
      </c>
      <c r="P935">
        <v>15</v>
      </c>
      <c r="Q935" s="21" t="s">
        <v>245</v>
      </c>
      <c r="R935" s="15">
        <v>144</v>
      </c>
      <c r="U935" s="76"/>
      <c r="V935">
        <v>6.9176470588235298E-2</v>
      </c>
      <c r="W935" s="43" t="s">
        <v>212</v>
      </c>
      <c r="X935" s="72"/>
      <c r="Y935" s="16">
        <f t="shared" si="128"/>
        <v>12.4</v>
      </c>
      <c r="Z935" s="16">
        <f t="shared" si="123"/>
        <v>28.9</v>
      </c>
      <c r="AA935" s="16">
        <f t="shared" si="124"/>
        <v>58.7</v>
      </c>
      <c r="AB935" s="22">
        <f t="shared" si="125"/>
        <v>1.74</v>
      </c>
      <c r="AD935" s="22">
        <v>0.30565833333333331</v>
      </c>
      <c r="AF935" s="22">
        <f t="shared" si="126"/>
        <v>6.5</v>
      </c>
      <c r="AG935" s="22">
        <f t="shared" si="127"/>
        <v>1.55</v>
      </c>
      <c r="AJ935">
        <v>8.9742895170000008</v>
      </c>
      <c r="AK935" s="22">
        <v>100</v>
      </c>
      <c r="AL935">
        <v>5.8589302600000002</v>
      </c>
      <c r="AM935" s="22">
        <v>2</v>
      </c>
      <c r="AN935">
        <v>166.41622910000001</v>
      </c>
      <c r="AO935">
        <v>3.2431984429999998</v>
      </c>
      <c r="AP935" s="22">
        <v>2</v>
      </c>
      <c r="AQ935">
        <v>0</v>
      </c>
      <c r="AR935">
        <v>66.925434569999993</v>
      </c>
      <c r="AS935" s="25" t="s">
        <v>249</v>
      </c>
      <c r="AU935" t="s">
        <v>275</v>
      </c>
      <c r="AX935" s="75"/>
      <c r="BA935">
        <v>5.0199999999999996</v>
      </c>
      <c r="BB935">
        <v>3.74</v>
      </c>
      <c r="BC935">
        <v>2.95</v>
      </c>
      <c r="BF935">
        <v>7.17</v>
      </c>
      <c r="BG935" s="77">
        <v>39170.5</v>
      </c>
      <c r="BH935" s="21" t="s">
        <v>309</v>
      </c>
      <c r="BI935">
        <v>38.46</v>
      </c>
      <c r="BJ935" s="25" t="s">
        <v>281</v>
      </c>
      <c r="BQ935" t="s">
        <v>306</v>
      </c>
      <c r="BR935" s="1">
        <v>24.4</v>
      </c>
      <c r="BT935" s="1">
        <v>1.45</v>
      </c>
      <c r="BV935">
        <v>17</v>
      </c>
    </row>
    <row r="936" spans="1:74">
      <c r="A936" s="19" t="s">
        <v>269</v>
      </c>
      <c r="B936" s="19">
        <v>1</v>
      </c>
      <c r="C936" t="s">
        <v>262</v>
      </c>
      <c r="D936">
        <v>1</v>
      </c>
      <c r="F936" t="s">
        <v>284</v>
      </c>
      <c r="G936" t="s">
        <v>312</v>
      </c>
      <c r="H936" t="s">
        <v>243</v>
      </c>
      <c r="I936" s="17">
        <f t="shared" si="121"/>
        <v>54.314120000000003</v>
      </c>
      <c r="J936" s="18">
        <f t="shared" si="122"/>
        <v>9.9721600000000006</v>
      </c>
      <c r="L936" s="73" t="s">
        <v>274</v>
      </c>
      <c r="M936">
        <v>7</v>
      </c>
      <c r="P936">
        <v>6.5</v>
      </c>
      <c r="Q936" s="21" t="s">
        <v>245</v>
      </c>
      <c r="R936" s="15">
        <v>144</v>
      </c>
      <c r="U936" s="76"/>
      <c r="V936">
        <v>0.2676470588235294</v>
      </c>
      <c r="W936" s="43" t="s">
        <v>212</v>
      </c>
      <c r="X936" s="72"/>
      <c r="Y936" s="16">
        <f t="shared" si="128"/>
        <v>12.4</v>
      </c>
      <c r="Z936" s="16">
        <f t="shared" si="123"/>
        <v>28.9</v>
      </c>
      <c r="AA936" s="16">
        <f t="shared" si="124"/>
        <v>58.7</v>
      </c>
      <c r="AB936" s="22">
        <f t="shared" si="125"/>
        <v>1.74</v>
      </c>
      <c r="AD936" s="22">
        <v>0.30565833333333331</v>
      </c>
      <c r="AF936" s="22">
        <f t="shared" si="126"/>
        <v>6.5</v>
      </c>
      <c r="AG936" s="22">
        <f t="shared" si="127"/>
        <v>1.55</v>
      </c>
      <c r="AJ936">
        <v>9.4337235919999998</v>
      </c>
      <c r="AK936" s="22">
        <v>100</v>
      </c>
      <c r="AL936">
        <v>6.0275985439999999</v>
      </c>
      <c r="AM936" s="22">
        <v>2</v>
      </c>
      <c r="AN936">
        <v>209.62057160000001</v>
      </c>
      <c r="AO936">
        <v>3.4825394859999999</v>
      </c>
      <c r="AP936" s="22">
        <v>2</v>
      </c>
      <c r="AQ936">
        <v>0</v>
      </c>
      <c r="AR936">
        <v>64.858078640000002</v>
      </c>
      <c r="AS936" s="25" t="s">
        <v>249</v>
      </c>
      <c r="AU936" t="s">
        <v>275</v>
      </c>
      <c r="AX936" s="75"/>
      <c r="BA936">
        <v>5.0199999999999996</v>
      </c>
      <c r="BB936">
        <v>3.74</v>
      </c>
      <c r="BC936">
        <v>2.95</v>
      </c>
      <c r="BF936">
        <v>7.17</v>
      </c>
      <c r="BG936" s="77">
        <v>39170.5</v>
      </c>
      <c r="BH936" s="21" t="s">
        <v>309</v>
      </c>
      <c r="BI936">
        <v>38.46</v>
      </c>
      <c r="BJ936" s="25" t="s">
        <v>281</v>
      </c>
      <c r="BQ936" t="s">
        <v>306</v>
      </c>
      <c r="BR936" s="1">
        <v>24.4</v>
      </c>
      <c r="BT936" s="1">
        <v>1.45</v>
      </c>
      <c r="BV936">
        <v>17</v>
      </c>
    </row>
    <row r="937" spans="1:74">
      <c r="A937" s="19" t="s">
        <v>269</v>
      </c>
      <c r="B937" s="19">
        <v>1</v>
      </c>
      <c r="C937" t="s">
        <v>262</v>
      </c>
      <c r="D937">
        <v>1</v>
      </c>
      <c r="F937" t="s">
        <v>284</v>
      </c>
      <c r="G937" t="s">
        <v>312</v>
      </c>
      <c r="H937" t="s">
        <v>241</v>
      </c>
      <c r="I937" s="17">
        <f t="shared" si="121"/>
        <v>54.314120000000003</v>
      </c>
      <c r="J937" s="18">
        <f t="shared" si="122"/>
        <v>9.9721600000000006</v>
      </c>
      <c r="L937" s="73" t="s">
        <v>274</v>
      </c>
      <c r="M937">
        <v>1</v>
      </c>
      <c r="P937">
        <v>8.1999999999999993</v>
      </c>
      <c r="Q937" s="21" t="s">
        <v>245</v>
      </c>
      <c r="R937" s="15">
        <v>144</v>
      </c>
      <c r="U937" s="76"/>
      <c r="V937">
        <v>0.68270588235294116</v>
      </c>
      <c r="W937" s="43" t="s">
        <v>212</v>
      </c>
      <c r="X937" s="72"/>
      <c r="Y937" s="16">
        <f t="shared" si="128"/>
        <v>12.4</v>
      </c>
      <c r="Z937" s="16">
        <f t="shared" si="123"/>
        <v>28.9</v>
      </c>
      <c r="AA937" s="16">
        <f t="shared" si="124"/>
        <v>58.7</v>
      </c>
      <c r="AB937" s="22">
        <f t="shared" si="125"/>
        <v>1.74</v>
      </c>
      <c r="AD937" s="22">
        <v>0.30565833333333331</v>
      </c>
      <c r="AF937" s="22">
        <f t="shared" si="126"/>
        <v>6.5</v>
      </c>
      <c r="AG937" s="22">
        <f t="shared" si="127"/>
        <v>1.55</v>
      </c>
      <c r="AJ937">
        <v>13.790343999999999</v>
      </c>
      <c r="AK937" s="22">
        <v>100</v>
      </c>
      <c r="AL937">
        <v>8.2616732000000006</v>
      </c>
      <c r="AM937" s="22">
        <v>2</v>
      </c>
      <c r="AN937">
        <v>501.84699999999998</v>
      </c>
      <c r="AO937">
        <v>5.7694520000000002</v>
      </c>
      <c r="AP937" s="22">
        <v>2</v>
      </c>
      <c r="AQ937">
        <v>0</v>
      </c>
      <c r="AR937">
        <v>47.354475999999998</v>
      </c>
      <c r="AS937" s="25" t="s">
        <v>249</v>
      </c>
      <c r="AU937" t="s">
        <v>275</v>
      </c>
      <c r="AX937" s="75"/>
      <c r="BA937">
        <v>5.0199999999999996</v>
      </c>
      <c r="BB937">
        <v>3.74</v>
      </c>
      <c r="BC937">
        <v>2.95</v>
      </c>
      <c r="BF937">
        <v>7.17</v>
      </c>
      <c r="BG937" s="77">
        <v>39170.520833333336</v>
      </c>
      <c r="BH937" s="21" t="s">
        <v>309</v>
      </c>
      <c r="BI937">
        <v>38.46</v>
      </c>
      <c r="BJ937" s="25" t="s">
        <v>281</v>
      </c>
      <c r="BQ937" t="s">
        <v>306</v>
      </c>
      <c r="BR937" s="1">
        <v>24.4</v>
      </c>
      <c r="BT937" s="1">
        <v>1.45</v>
      </c>
      <c r="BV937">
        <v>17</v>
      </c>
    </row>
    <row r="938" spans="1:74">
      <c r="A938" s="19" t="s">
        <v>269</v>
      </c>
      <c r="B938" s="19">
        <v>1</v>
      </c>
      <c r="C938" t="s">
        <v>262</v>
      </c>
      <c r="D938">
        <v>1</v>
      </c>
      <c r="F938" t="s">
        <v>284</v>
      </c>
      <c r="G938" t="s">
        <v>312</v>
      </c>
      <c r="H938" t="s">
        <v>241</v>
      </c>
      <c r="I938" s="17">
        <f t="shared" si="121"/>
        <v>54.314120000000003</v>
      </c>
      <c r="J938" s="18">
        <f t="shared" si="122"/>
        <v>9.9721600000000006</v>
      </c>
      <c r="L938" s="73" t="s">
        <v>274</v>
      </c>
      <c r="M938">
        <v>2</v>
      </c>
      <c r="P938">
        <v>2.2999999999999998</v>
      </c>
      <c r="Q938" s="21" t="s">
        <v>245</v>
      </c>
      <c r="R938" s="15">
        <v>144</v>
      </c>
      <c r="U938" s="76"/>
      <c r="V938">
        <v>0.35164705882352942</v>
      </c>
      <c r="W938" s="43" t="s">
        <v>212</v>
      </c>
      <c r="X938" s="72"/>
      <c r="Y938" s="16">
        <f t="shared" si="128"/>
        <v>12.4</v>
      </c>
      <c r="Z938" s="16">
        <f t="shared" si="123"/>
        <v>28.9</v>
      </c>
      <c r="AA938" s="16">
        <f t="shared" si="124"/>
        <v>58.7</v>
      </c>
      <c r="AB938" s="22">
        <f t="shared" si="125"/>
        <v>1.74</v>
      </c>
      <c r="AD938" s="22">
        <v>0.30565833333333331</v>
      </c>
      <c r="AF938" s="22">
        <f t="shared" si="126"/>
        <v>6.5</v>
      </c>
      <c r="AG938" s="22">
        <f t="shared" si="127"/>
        <v>1.55</v>
      </c>
      <c r="AJ938">
        <v>12.93752711</v>
      </c>
      <c r="AK938" s="22">
        <v>100</v>
      </c>
      <c r="AL938">
        <v>8.0007313159999995</v>
      </c>
      <c r="AM938" s="22">
        <v>2</v>
      </c>
      <c r="AN938">
        <v>370.4251792</v>
      </c>
      <c r="AO938">
        <v>5.6329273679999998</v>
      </c>
      <c r="AP938" s="22">
        <v>2</v>
      </c>
      <c r="AQ938">
        <v>0</v>
      </c>
      <c r="AR938">
        <v>50.644439470000002</v>
      </c>
      <c r="AS938" s="25" t="s">
        <v>249</v>
      </c>
      <c r="AU938" t="s">
        <v>275</v>
      </c>
      <c r="AX938" s="75"/>
      <c r="BA938">
        <v>5.0199999999999996</v>
      </c>
      <c r="BB938">
        <v>3.74</v>
      </c>
      <c r="BC938">
        <v>2.95</v>
      </c>
      <c r="BF938">
        <v>7.17</v>
      </c>
      <c r="BG938" s="77">
        <v>39170.520833333336</v>
      </c>
      <c r="BH938" s="21" t="s">
        <v>309</v>
      </c>
      <c r="BI938">
        <v>38.46</v>
      </c>
      <c r="BJ938" s="25" t="s">
        <v>281</v>
      </c>
      <c r="BQ938" t="s">
        <v>306</v>
      </c>
      <c r="BR938" s="1">
        <v>24.4</v>
      </c>
      <c r="BT938" s="1">
        <v>1.45</v>
      </c>
      <c r="BV938">
        <v>17</v>
      </c>
    </row>
    <row r="939" spans="1:74">
      <c r="A939" s="19" t="s">
        <v>269</v>
      </c>
      <c r="B939" s="19">
        <v>1</v>
      </c>
      <c r="C939" t="s">
        <v>262</v>
      </c>
      <c r="D939">
        <v>1</v>
      </c>
      <c r="F939" t="s">
        <v>284</v>
      </c>
      <c r="G939" t="s">
        <v>312</v>
      </c>
      <c r="H939" t="s">
        <v>241</v>
      </c>
      <c r="I939" s="17">
        <f t="shared" si="121"/>
        <v>54.314120000000003</v>
      </c>
      <c r="J939" s="18">
        <f t="shared" si="122"/>
        <v>9.9721600000000006</v>
      </c>
      <c r="L939" s="73" t="s">
        <v>274</v>
      </c>
      <c r="M939">
        <v>3</v>
      </c>
      <c r="P939">
        <v>14.4</v>
      </c>
      <c r="Q939" s="21" t="s">
        <v>245</v>
      </c>
      <c r="R939" s="15">
        <v>144</v>
      </c>
      <c r="U939" s="76"/>
      <c r="V939">
        <v>7.0000000000000007E-2</v>
      </c>
      <c r="W939" s="43" t="s">
        <v>212</v>
      </c>
      <c r="X939" s="72"/>
      <c r="Y939" s="16">
        <f t="shared" si="128"/>
        <v>12.4</v>
      </c>
      <c r="Z939" s="16">
        <f t="shared" si="123"/>
        <v>28.9</v>
      </c>
      <c r="AA939" s="16">
        <f t="shared" si="124"/>
        <v>58.7</v>
      </c>
      <c r="AB939" s="22">
        <f t="shared" si="125"/>
        <v>1.74</v>
      </c>
      <c r="AD939" s="22">
        <v>0.30565833333333331</v>
      </c>
      <c r="AF939" s="22">
        <f t="shared" si="126"/>
        <v>6.5</v>
      </c>
      <c r="AG939" s="22">
        <f t="shared" si="127"/>
        <v>1.55</v>
      </c>
      <c r="AJ939">
        <v>7.4981129600000003</v>
      </c>
      <c r="AK939" s="22">
        <v>100</v>
      </c>
      <c r="AL939">
        <v>5.3990452800000002</v>
      </c>
      <c r="AM939" s="22">
        <v>2</v>
      </c>
      <c r="AN939">
        <v>138.4438725</v>
      </c>
      <c r="AO939">
        <v>2.8924748660000001</v>
      </c>
      <c r="AP939" s="22">
        <v>2</v>
      </c>
      <c r="AQ939">
        <v>0</v>
      </c>
      <c r="AR939">
        <v>70.484471999999997</v>
      </c>
      <c r="AS939" s="25" t="s">
        <v>249</v>
      </c>
      <c r="AU939" t="s">
        <v>275</v>
      </c>
      <c r="AX939" s="75"/>
      <c r="BA939">
        <v>5.0199999999999996</v>
      </c>
      <c r="BB939">
        <v>3.74</v>
      </c>
      <c r="BC939">
        <v>2.95</v>
      </c>
      <c r="BF939">
        <v>7.17</v>
      </c>
      <c r="BG939" s="77">
        <v>39170.520833333336</v>
      </c>
      <c r="BH939" s="21" t="s">
        <v>309</v>
      </c>
      <c r="BI939">
        <v>38.46</v>
      </c>
      <c r="BJ939" s="25" t="s">
        <v>281</v>
      </c>
      <c r="BQ939" t="s">
        <v>306</v>
      </c>
      <c r="BR939" s="1">
        <v>24.4</v>
      </c>
      <c r="BT939" s="1">
        <v>1.45</v>
      </c>
      <c r="BV939">
        <v>17</v>
      </c>
    </row>
    <row r="940" spans="1:74">
      <c r="A940" s="19" t="s">
        <v>269</v>
      </c>
      <c r="B940" s="19">
        <v>1</v>
      </c>
      <c r="C940" t="s">
        <v>262</v>
      </c>
      <c r="D940">
        <v>1</v>
      </c>
      <c r="F940" t="s">
        <v>284</v>
      </c>
      <c r="G940" t="s">
        <v>312</v>
      </c>
      <c r="H940" t="s">
        <v>241</v>
      </c>
      <c r="I940" s="17">
        <f t="shared" si="121"/>
        <v>54.314120000000003</v>
      </c>
      <c r="J940" s="18">
        <f t="shared" si="122"/>
        <v>9.9721600000000006</v>
      </c>
      <c r="L940" s="73" t="s">
        <v>274</v>
      </c>
      <c r="M940">
        <v>4</v>
      </c>
      <c r="P940">
        <v>3.8</v>
      </c>
      <c r="Q940" s="21" t="s">
        <v>245</v>
      </c>
      <c r="R940" s="15">
        <v>144</v>
      </c>
      <c r="U940" s="76"/>
      <c r="V940">
        <v>0.18529411764705883</v>
      </c>
      <c r="W940" s="43" t="s">
        <v>212</v>
      </c>
      <c r="X940" s="72"/>
      <c r="Y940" s="16">
        <f t="shared" si="128"/>
        <v>12.4</v>
      </c>
      <c r="Z940" s="16">
        <f t="shared" si="123"/>
        <v>28.9</v>
      </c>
      <c r="AA940" s="16">
        <f t="shared" si="124"/>
        <v>58.7</v>
      </c>
      <c r="AB940" s="22">
        <f t="shared" si="125"/>
        <v>1.74</v>
      </c>
      <c r="AD940" s="22">
        <v>0.30565833333333331</v>
      </c>
      <c r="AF940" s="22">
        <f t="shared" si="126"/>
        <v>6.5</v>
      </c>
      <c r="AG940" s="22">
        <f t="shared" si="127"/>
        <v>1.55</v>
      </c>
      <c r="AJ940">
        <v>8.4359715649999991</v>
      </c>
      <c r="AK940" s="22">
        <v>100</v>
      </c>
      <c r="AL940">
        <v>5.5589240819999999</v>
      </c>
      <c r="AM940" s="22">
        <v>2</v>
      </c>
      <c r="AN940">
        <v>198.40353099999999</v>
      </c>
      <c r="AO940">
        <v>3.0463802599999998</v>
      </c>
      <c r="AP940" s="22">
        <v>2</v>
      </c>
      <c r="AQ940">
        <v>0</v>
      </c>
      <c r="AR940">
        <v>67.314759179999996</v>
      </c>
      <c r="AS940" s="25" t="s">
        <v>249</v>
      </c>
      <c r="AU940" t="s">
        <v>275</v>
      </c>
      <c r="AX940" s="75"/>
      <c r="BA940">
        <v>5.0199999999999996</v>
      </c>
      <c r="BB940">
        <v>3.74</v>
      </c>
      <c r="BC940">
        <v>2.95</v>
      </c>
      <c r="BF940">
        <v>7.17</v>
      </c>
      <c r="BG940" s="77">
        <v>39170.520833333336</v>
      </c>
      <c r="BH940" s="21" t="s">
        <v>309</v>
      </c>
      <c r="BI940">
        <v>38.46</v>
      </c>
      <c r="BJ940" s="25" t="s">
        <v>281</v>
      </c>
      <c r="BQ940" t="s">
        <v>306</v>
      </c>
      <c r="BR940" s="1">
        <v>24.4</v>
      </c>
      <c r="BT940" s="1">
        <v>1.45</v>
      </c>
      <c r="BV940">
        <v>17</v>
      </c>
    </row>
    <row r="941" spans="1:74">
      <c r="A941" s="19" t="s">
        <v>269</v>
      </c>
      <c r="B941" s="19">
        <v>1</v>
      </c>
      <c r="C941" t="s">
        <v>262</v>
      </c>
      <c r="D941">
        <v>1</v>
      </c>
      <c r="F941" t="s">
        <v>284</v>
      </c>
      <c r="G941" t="s">
        <v>312</v>
      </c>
      <c r="H941" t="s">
        <v>241</v>
      </c>
      <c r="I941" s="17">
        <f t="shared" si="121"/>
        <v>54.314120000000003</v>
      </c>
      <c r="J941" s="18">
        <f t="shared" si="122"/>
        <v>9.9721600000000006</v>
      </c>
      <c r="L941" s="73" t="s">
        <v>274</v>
      </c>
      <c r="M941">
        <v>5</v>
      </c>
      <c r="P941">
        <v>5.2</v>
      </c>
      <c r="Q941" s="21" t="s">
        <v>245</v>
      </c>
      <c r="R941" s="15">
        <v>144</v>
      </c>
      <c r="U941" s="76"/>
      <c r="V941">
        <v>0.12352941176470589</v>
      </c>
      <c r="W941" s="43" t="s">
        <v>212</v>
      </c>
      <c r="X941" s="72"/>
      <c r="Y941" s="16">
        <f t="shared" si="128"/>
        <v>12.4</v>
      </c>
      <c r="Z941" s="16">
        <f t="shared" si="123"/>
        <v>28.9</v>
      </c>
      <c r="AA941" s="16">
        <f t="shared" si="124"/>
        <v>58.7</v>
      </c>
      <c r="AB941" s="22">
        <f t="shared" si="125"/>
        <v>1.74</v>
      </c>
      <c r="AD941" s="22">
        <v>0.30565833333333331</v>
      </c>
      <c r="AF941" s="22">
        <f t="shared" si="126"/>
        <v>6.5</v>
      </c>
      <c r="AG941" s="22">
        <f t="shared" si="127"/>
        <v>1.55</v>
      </c>
      <c r="AJ941">
        <v>9.5451130339999999</v>
      </c>
      <c r="AK941" s="22">
        <v>100</v>
      </c>
      <c r="AL941">
        <v>6.0765575280000004</v>
      </c>
      <c r="AM941" s="22">
        <v>2</v>
      </c>
      <c r="AN941">
        <v>229.01648969999999</v>
      </c>
      <c r="AO941">
        <v>3.36934617</v>
      </c>
      <c r="AP941" s="22">
        <v>2</v>
      </c>
      <c r="AQ941">
        <v>0</v>
      </c>
      <c r="AR941">
        <v>64.111134829999997</v>
      </c>
      <c r="AS941" s="25" t="s">
        <v>249</v>
      </c>
      <c r="AU941" t="s">
        <v>275</v>
      </c>
      <c r="AX941" s="75"/>
      <c r="BA941">
        <v>5.0199999999999996</v>
      </c>
      <c r="BB941">
        <v>3.74</v>
      </c>
      <c r="BC941">
        <v>2.95</v>
      </c>
      <c r="BF941">
        <v>7.17</v>
      </c>
      <c r="BG941" s="77">
        <v>39170.520833333336</v>
      </c>
      <c r="BH941" s="21" t="s">
        <v>309</v>
      </c>
      <c r="BI941">
        <v>38.46</v>
      </c>
      <c r="BJ941" s="25" t="s">
        <v>281</v>
      </c>
      <c r="BQ941" t="s">
        <v>306</v>
      </c>
      <c r="BR941" s="1">
        <v>24.4</v>
      </c>
      <c r="BT941" s="1">
        <v>1.45</v>
      </c>
      <c r="BV941">
        <v>17</v>
      </c>
    </row>
    <row r="942" spans="1:74">
      <c r="A942" s="19" t="s">
        <v>269</v>
      </c>
      <c r="B942" s="19">
        <v>1</v>
      </c>
      <c r="C942" t="s">
        <v>262</v>
      </c>
      <c r="D942">
        <v>1</v>
      </c>
      <c r="F942" t="s">
        <v>284</v>
      </c>
      <c r="G942" t="s">
        <v>312</v>
      </c>
      <c r="H942" t="s">
        <v>241</v>
      </c>
      <c r="I942" s="17">
        <f t="shared" si="121"/>
        <v>54.314120000000003</v>
      </c>
      <c r="J942" s="18">
        <f t="shared" si="122"/>
        <v>9.9721600000000006</v>
      </c>
      <c r="L942" s="73" t="s">
        <v>274</v>
      </c>
      <c r="M942">
        <v>6</v>
      </c>
      <c r="P942">
        <v>14.9</v>
      </c>
      <c r="Q942" s="21" t="s">
        <v>245</v>
      </c>
      <c r="R942" s="15">
        <v>144</v>
      </c>
      <c r="U942" s="76"/>
      <c r="V942">
        <v>4.3647058823529414E-2</v>
      </c>
      <c r="W942" s="43" t="s">
        <v>212</v>
      </c>
      <c r="X942" s="72"/>
      <c r="Y942" s="16">
        <f t="shared" si="128"/>
        <v>12.4</v>
      </c>
      <c r="Z942" s="16">
        <f t="shared" si="123"/>
        <v>28.9</v>
      </c>
      <c r="AA942" s="16">
        <f t="shared" si="124"/>
        <v>58.7</v>
      </c>
      <c r="AB942" s="22">
        <f t="shared" si="125"/>
        <v>1.74</v>
      </c>
      <c r="AD942" s="22">
        <v>0.30565833333333331</v>
      </c>
      <c r="AF942" s="22">
        <f t="shared" si="126"/>
        <v>6.5</v>
      </c>
      <c r="AG942" s="22">
        <f t="shared" si="127"/>
        <v>1.55</v>
      </c>
      <c r="AJ942">
        <v>8.9219763430000008</v>
      </c>
      <c r="AK942" s="22">
        <v>100</v>
      </c>
      <c r="AL942">
        <v>5.8378033580000004</v>
      </c>
      <c r="AM942" s="22">
        <v>2</v>
      </c>
      <c r="AN942">
        <v>162.38869629999999</v>
      </c>
      <c r="AO942">
        <v>3.221927542</v>
      </c>
      <c r="AP942" s="22">
        <v>2</v>
      </c>
      <c r="AQ942">
        <v>0</v>
      </c>
      <c r="AR942">
        <v>67.206589179999995</v>
      </c>
      <c r="AS942" s="25" t="s">
        <v>249</v>
      </c>
      <c r="AU942" t="s">
        <v>275</v>
      </c>
      <c r="AX942" s="75"/>
      <c r="BA942">
        <v>5.0199999999999996</v>
      </c>
      <c r="BB942">
        <v>3.74</v>
      </c>
      <c r="BC942">
        <v>2.95</v>
      </c>
      <c r="BF942">
        <v>7.17</v>
      </c>
      <c r="BG942" s="77">
        <v>39170.520833333336</v>
      </c>
      <c r="BH942" s="21" t="s">
        <v>309</v>
      </c>
      <c r="BI942">
        <v>38.46</v>
      </c>
      <c r="BJ942" s="25" t="s">
        <v>281</v>
      </c>
      <c r="BQ942" t="s">
        <v>306</v>
      </c>
      <c r="BR942" s="1">
        <v>24.4</v>
      </c>
      <c r="BT942" s="1">
        <v>1.45</v>
      </c>
      <c r="BV942">
        <v>17</v>
      </c>
    </row>
    <row r="943" spans="1:74">
      <c r="A943" s="19" t="s">
        <v>269</v>
      </c>
      <c r="B943" s="19">
        <v>1</v>
      </c>
      <c r="C943" t="s">
        <v>262</v>
      </c>
      <c r="D943">
        <v>1</v>
      </c>
      <c r="F943" t="s">
        <v>284</v>
      </c>
      <c r="G943" t="s">
        <v>312</v>
      </c>
      <c r="H943" t="s">
        <v>241</v>
      </c>
      <c r="I943" s="17">
        <f t="shared" si="121"/>
        <v>54.314120000000003</v>
      </c>
      <c r="J943" s="18">
        <f t="shared" si="122"/>
        <v>9.9721600000000006</v>
      </c>
      <c r="L943" s="73" t="s">
        <v>274</v>
      </c>
      <c r="M943">
        <v>7</v>
      </c>
      <c r="P943">
        <v>6.6</v>
      </c>
      <c r="Q943" s="21" t="s">
        <v>245</v>
      </c>
      <c r="R943" s="15">
        <v>144</v>
      </c>
      <c r="U943" s="76"/>
      <c r="V943">
        <v>0.13011764705882353</v>
      </c>
      <c r="W943" s="43" t="s">
        <v>212</v>
      </c>
      <c r="X943" s="72"/>
      <c r="Y943" s="16">
        <f t="shared" si="128"/>
        <v>12.4</v>
      </c>
      <c r="Z943" s="16">
        <f t="shared" si="123"/>
        <v>28.9</v>
      </c>
      <c r="AA943" s="16">
        <f t="shared" si="124"/>
        <v>58.7</v>
      </c>
      <c r="AB943" s="22">
        <f t="shared" si="125"/>
        <v>1.74</v>
      </c>
      <c r="AD943" s="22">
        <v>0.30565833333333331</v>
      </c>
      <c r="AF943" s="22">
        <f t="shared" si="126"/>
        <v>6.5</v>
      </c>
      <c r="AG943" s="22">
        <f t="shared" si="127"/>
        <v>1.55</v>
      </c>
      <c r="AJ943">
        <v>9.4107585989999993</v>
      </c>
      <c r="AK943" s="22">
        <v>100</v>
      </c>
      <c r="AL943">
        <v>6.0245251140000002</v>
      </c>
      <c r="AM943" s="22">
        <v>2</v>
      </c>
      <c r="AN943">
        <v>206.10829190000001</v>
      </c>
      <c r="AO943">
        <v>3.4600102320000001</v>
      </c>
      <c r="AP943" s="22">
        <v>2</v>
      </c>
      <c r="AQ943">
        <v>0</v>
      </c>
      <c r="AR943">
        <v>65.020051469999999</v>
      </c>
      <c r="AS943" s="25" t="s">
        <v>249</v>
      </c>
      <c r="AU943" t="s">
        <v>275</v>
      </c>
      <c r="AX943" s="75"/>
      <c r="BA943">
        <v>5.0199999999999996</v>
      </c>
      <c r="BB943">
        <v>3.74</v>
      </c>
      <c r="BC943">
        <v>2.95</v>
      </c>
      <c r="BF943">
        <v>7.17</v>
      </c>
      <c r="BG943" s="77">
        <v>39170.520833333336</v>
      </c>
      <c r="BH943" s="21" t="s">
        <v>309</v>
      </c>
      <c r="BI943">
        <v>38.46</v>
      </c>
      <c r="BJ943" s="25" t="s">
        <v>281</v>
      </c>
      <c r="BQ943" t="s">
        <v>306</v>
      </c>
      <c r="BR943" s="1">
        <v>24.4</v>
      </c>
      <c r="BT943" s="1">
        <v>1.45</v>
      </c>
      <c r="BV943">
        <v>17</v>
      </c>
    </row>
    <row r="944" spans="1:74">
      <c r="A944" s="19" t="s">
        <v>269</v>
      </c>
      <c r="B944" s="19">
        <v>1</v>
      </c>
      <c r="C944" t="s">
        <v>263</v>
      </c>
      <c r="D944">
        <v>2</v>
      </c>
      <c r="F944" t="s">
        <v>282</v>
      </c>
      <c r="G944" t="s">
        <v>312</v>
      </c>
      <c r="H944" t="s">
        <v>241</v>
      </c>
      <c r="I944" s="17">
        <f t="shared" si="121"/>
        <v>53.917659999999998</v>
      </c>
      <c r="J944" s="18">
        <f t="shared" si="122"/>
        <v>9.9448799999999995</v>
      </c>
      <c r="L944" s="73" t="s">
        <v>273</v>
      </c>
      <c r="M944">
        <v>1</v>
      </c>
      <c r="P944">
        <v>2.5</v>
      </c>
      <c r="Q944" s="21" t="s">
        <v>245</v>
      </c>
      <c r="R944" s="15">
        <v>144</v>
      </c>
      <c r="U944" s="76"/>
      <c r="V944">
        <v>2.8016470588235296</v>
      </c>
      <c r="W944" s="43" t="s">
        <v>212</v>
      </c>
      <c r="X944" s="72"/>
      <c r="Y944" s="16">
        <f t="shared" si="128"/>
        <v>3.3</v>
      </c>
      <c r="Z944" s="16">
        <f t="shared" si="123"/>
        <v>5.4</v>
      </c>
      <c r="AA944" s="16">
        <f t="shared" si="124"/>
        <v>91.3</v>
      </c>
      <c r="AB944" s="22">
        <f t="shared" si="125"/>
        <v>3.65</v>
      </c>
      <c r="AD944" s="103">
        <v>0.22694444444444442</v>
      </c>
      <c r="AF944" s="22">
        <f t="shared" si="126"/>
        <v>5.8</v>
      </c>
      <c r="AG944" s="22">
        <f t="shared" si="127"/>
        <v>1.4</v>
      </c>
      <c r="AJ944">
        <v>13.792944439999999</v>
      </c>
      <c r="AK944" s="22">
        <v>100</v>
      </c>
      <c r="AL944">
        <v>10.12067944</v>
      </c>
      <c r="AM944" s="22">
        <v>2</v>
      </c>
      <c r="AN944">
        <v>342.52244439999998</v>
      </c>
      <c r="AO944">
        <v>3.4763111109999998</v>
      </c>
      <c r="AP944" s="22">
        <v>2</v>
      </c>
      <c r="AQ944">
        <v>0</v>
      </c>
      <c r="AR944">
        <v>75.694383329999994</v>
      </c>
      <c r="AS944" s="25" t="s">
        <v>249</v>
      </c>
      <c r="AU944" t="s">
        <v>278</v>
      </c>
      <c r="AX944" s="75" t="s">
        <v>276</v>
      </c>
      <c r="BA944">
        <v>3.51</v>
      </c>
      <c r="BB944">
        <v>2.87</v>
      </c>
      <c r="BC944">
        <v>1.4</v>
      </c>
      <c r="BF944">
        <v>7.59</v>
      </c>
      <c r="BG944" s="77">
        <v>39184.375</v>
      </c>
      <c r="BH944" s="21" t="s">
        <v>309</v>
      </c>
      <c r="BI944">
        <v>64.290000000000006</v>
      </c>
      <c r="BJ944" s="25" t="s">
        <v>281</v>
      </c>
      <c r="BQ944" t="s">
        <v>305</v>
      </c>
      <c r="BR944" s="1">
        <v>0.01</v>
      </c>
      <c r="BT944" s="1">
        <v>0</v>
      </c>
      <c r="BV944">
        <v>25</v>
      </c>
    </row>
    <row r="945" spans="1:74">
      <c r="A945" s="19" t="s">
        <v>269</v>
      </c>
      <c r="B945" s="19">
        <v>1</v>
      </c>
      <c r="C945" t="s">
        <v>263</v>
      </c>
      <c r="D945">
        <v>2</v>
      </c>
      <c r="F945" t="s">
        <v>282</v>
      </c>
      <c r="G945" t="s">
        <v>312</v>
      </c>
      <c r="H945" t="s">
        <v>241</v>
      </c>
      <c r="I945" s="17">
        <f t="shared" si="121"/>
        <v>53.917659999999998</v>
      </c>
      <c r="J945" s="18">
        <f t="shared" si="122"/>
        <v>9.9448799999999995</v>
      </c>
      <c r="L945" s="73" t="s">
        <v>273</v>
      </c>
      <c r="M945">
        <v>2</v>
      </c>
      <c r="P945">
        <v>3.3</v>
      </c>
      <c r="Q945" s="21" t="s">
        <v>245</v>
      </c>
      <c r="R945" s="15">
        <v>144</v>
      </c>
      <c r="U945" s="76"/>
      <c r="V945">
        <v>0.51964705882352935</v>
      </c>
      <c r="W945" s="43" t="s">
        <v>212</v>
      </c>
      <c r="X945" s="72"/>
      <c r="Y945" s="16">
        <f t="shared" si="128"/>
        <v>3.3</v>
      </c>
      <c r="Z945" s="16">
        <f t="shared" si="123"/>
        <v>5.4</v>
      </c>
      <c r="AA945" s="16">
        <f t="shared" si="124"/>
        <v>91.3</v>
      </c>
      <c r="AB945" s="22">
        <f t="shared" si="125"/>
        <v>3.65</v>
      </c>
      <c r="AD945" s="103">
        <v>0.22694444444444442</v>
      </c>
      <c r="AF945" s="22">
        <f t="shared" si="126"/>
        <v>5.8</v>
      </c>
      <c r="AG945" s="22">
        <f t="shared" si="127"/>
        <v>1.4</v>
      </c>
      <c r="AJ945">
        <v>14.11647632</v>
      </c>
      <c r="AK945" s="22">
        <v>100</v>
      </c>
      <c r="AL945">
        <v>11.06704289</v>
      </c>
      <c r="AM945" s="22">
        <v>2</v>
      </c>
      <c r="AN945">
        <v>279.93847369999997</v>
      </c>
      <c r="AO945">
        <v>3.5196818419999998</v>
      </c>
      <c r="AP945" s="22">
        <v>2</v>
      </c>
      <c r="AQ945">
        <v>0</v>
      </c>
      <c r="AR945">
        <v>71.042900000000003</v>
      </c>
      <c r="AS945" s="25" t="s">
        <v>249</v>
      </c>
      <c r="AU945" t="s">
        <v>278</v>
      </c>
      <c r="AX945" s="75" t="s">
        <v>276</v>
      </c>
      <c r="BA945">
        <v>3.51</v>
      </c>
      <c r="BB945">
        <v>2.87</v>
      </c>
      <c r="BC945">
        <v>1.4</v>
      </c>
      <c r="BF945">
        <v>7.59</v>
      </c>
      <c r="BG945" s="77">
        <v>39184.375</v>
      </c>
      <c r="BH945" s="21" t="s">
        <v>309</v>
      </c>
      <c r="BI945">
        <v>64.290000000000006</v>
      </c>
      <c r="BJ945" s="25" t="s">
        <v>281</v>
      </c>
      <c r="BQ945" t="s">
        <v>305</v>
      </c>
      <c r="BR945" s="1">
        <v>0.01</v>
      </c>
      <c r="BT945" s="1">
        <v>0</v>
      </c>
      <c r="BV945">
        <v>25</v>
      </c>
    </row>
    <row r="946" spans="1:74">
      <c r="A946" s="19" t="s">
        <v>269</v>
      </c>
      <c r="B946" s="19">
        <v>1</v>
      </c>
      <c r="C946" t="s">
        <v>263</v>
      </c>
      <c r="D946">
        <v>2</v>
      </c>
      <c r="F946" t="s">
        <v>282</v>
      </c>
      <c r="G946" t="s">
        <v>312</v>
      </c>
      <c r="H946" t="s">
        <v>241</v>
      </c>
      <c r="I946" s="17">
        <f t="shared" si="121"/>
        <v>53.917659999999998</v>
      </c>
      <c r="J946" s="18">
        <f t="shared" si="122"/>
        <v>9.9448799999999995</v>
      </c>
      <c r="L946" s="73" t="s">
        <v>273</v>
      </c>
      <c r="M946">
        <v>3</v>
      </c>
      <c r="P946">
        <v>2.8</v>
      </c>
      <c r="Q946" s="21" t="s">
        <v>245</v>
      </c>
      <c r="R946" s="15">
        <v>144</v>
      </c>
      <c r="U946" s="76"/>
      <c r="V946">
        <v>9.7176470588235295E-2</v>
      </c>
      <c r="W946" s="43" t="s">
        <v>212</v>
      </c>
      <c r="X946" s="72"/>
      <c r="Y946" s="16">
        <f t="shared" si="128"/>
        <v>3.3</v>
      </c>
      <c r="Z946" s="16">
        <f t="shared" si="123"/>
        <v>5.4</v>
      </c>
      <c r="AA946" s="16">
        <f t="shared" si="124"/>
        <v>91.3</v>
      </c>
      <c r="AB946" s="22">
        <f t="shared" si="125"/>
        <v>3.65</v>
      </c>
      <c r="AD946" s="103">
        <v>0.22694444444444442</v>
      </c>
      <c r="AF946" s="22">
        <f t="shared" si="126"/>
        <v>5.8</v>
      </c>
      <c r="AG946" s="22">
        <f t="shared" si="127"/>
        <v>1.4</v>
      </c>
      <c r="AJ946">
        <v>14.09402364</v>
      </c>
      <c r="AK946" s="22">
        <v>100</v>
      </c>
      <c r="AL946">
        <v>11.285695090000001</v>
      </c>
      <c r="AM946" s="22">
        <v>2</v>
      </c>
      <c r="AN946">
        <v>243.3996727</v>
      </c>
      <c r="AO946">
        <v>3.3902654550000002</v>
      </c>
      <c r="AP946" s="22">
        <v>2</v>
      </c>
      <c r="AQ946">
        <v>0</v>
      </c>
      <c r="AR946">
        <v>69.449998179999994</v>
      </c>
      <c r="AS946" s="25" t="s">
        <v>249</v>
      </c>
      <c r="AU946" t="s">
        <v>278</v>
      </c>
      <c r="AX946" s="75" t="s">
        <v>276</v>
      </c>
      <c r="BA946">
        <v>3.51</v>
      </c>
      <c r="BB946">
        <v>2.87</v>
      </c>
      <c r="BC946">
        <v>1.4</v>
      </c>
      <c r="BF946">
        <v>7.59</v>
      </c>
      <c r="BG946" s="77">
        <v>39184.375</v>
      </c>
      <c r="BH946" s="21" t="s">
        <v>309</v>
      </c>
      <c r="BI946">
        <v>64.290000000000006</v>
      </c>
      <c r="BJ946" s="25" t="s">
        <v>281</v>
      </c>
      <c r="BQ946" t="s">
        <v>305</v>
      </c>
      <c r="BR946" s="1">
        <v>0.01</v>
      </c>
      <c r="BT946" s="1">
        <v>0</v>
      </c>
      <c r="BV946">
        <v>25</v>
      </c>
    </row>
    <row r="947" spans="1:74">
      <c r="A947" s="19" t="s">
        <v>269</v>
      </c>
      <c r="B947" s="19">
        <v>1</v>
      </c>
      <c r="C947" t="s">
        <v>263</v>
      </c>
      <c r="D947">
        <v>2</v>
      </c>
      <c r="F947" t="s">
        <v>282</v>
      </c>
      <c r="G947" t="s">
        <v>312</v>
      </c>
      <c r="H947" t="s">
        <v>241</v>
      </c>
      <c r="I947" s="17">
        <f t="shared" si="121"/>
        <v>53.917659999999998</v>
      </c>
      <c r="J947" s="18">
        <f t="shared" si="122"/>
        <v>9.9448799999999995</v>
      </c>
      <c r="L947" s="73" t="s">
        <v>273</v>
      </c>
      <c r="M947">
        <v>4</v>
      </c>
      <c r="P947">
        <v>14.4</v>
      </c>
      <c r="Q947" s="21" t="s">
        <v>245</v>
      </c>
      <c r="R947" s="15">
        <v>144</v>
      </c>
      <c r="U947" s="76"/>
      <c r="V947">
        <v>1.7294117647058824E-2</v>
      </c>
      <c r="W947" s="43" t="s">
        <v>212</v>
      </c>
      <c r="X947" s="72"/>
      <c r="Y947" s="16">
        <f t="shared" si="128"/>
        <v>3.3</v>
      </c>
      <c r="Z947" s="16">
        <f t="shared" si="123"/>
        <v>5.4</v>
      </c>
      <c r="AA947" s="16">
        <f t="shared" si="124"/>
        <v>91.3</v>
      </c>
      <c r="AB947" s="22">
        <f t="shared" si="125"/>
        <v>3.65</v>
      </c>
      <c r="AD947" s="103">
        <v>0.22694444444444442</v>
      </c>
      <c r="AF947" s="22">
        <f t="shared" si="126"/>
        <v>5.8</v>
      </c>
      <c r="AG947" s="22">
        <f t="shared" si="127"/>
        <v>1.4</v>
      </c>
      <c r="AJ947">
        <v>9.3101765249999993</v>
      </c>
      <c r="AK947" s="22">
        <v>100</v>
      </c>
      <c r="AL947">
        <v>9.071706099</v>
      </c>
      <c r="AM947" s="22">
        <v>2</v>
      </c>
      <c r="AN947">
        <v>105.0566051</v>
      </c>
      <c r="AO947">
        <v>1.811762232</v>
      </c>
      <c r="AP947" s="22">
        <v>2</v>
      </c>
      <c r="AQ947">
        <v>0</v>
      </c>
      <c r="AR947">
        <v>86.282745390000002</v>
      </c>
      <c r="AS947" s="25" t="s">
        <v>249</v>
      </c>
      <c r="AU947" t="s">
        <v>278</v>
      </c>
      <c r="AX947" s="75" t="s">
        <v>276</v>
      </c>
      <c r="BA947">
        <v>3.51</v>
      </c>
      <c r="BB947">
        <v>2.87</v>
      </c>
      <c r="BC947">
        <v>1.4</v>
      </c>
      <c r="BF947">
        <v>7.59</v>
      </c>
      <c r="BG947" s="77">
        <v>39184.375</v>
      </c>
      <c r="BH947" s="21" t="s">
        <v>309</v>
      </c>
      <c r="BI947">
        <v>64.290000000000006</v>
      </c>
      <c r="BJ947" s="25" t="s">
        <v>281</v>
      </c>
      <c r="BQ947" t="s">
        <v>305</v>
      </c>
      <c r="BR947" s="1">
        <v>0.01</v>
      </c>
      <c r="BT947" s="1">
        <v>0</v>
      </c>
      <c r="BV947">
        <v>25</v>
      </c>
    </row>
    <row r="948" spans="1:74">
      <c r="A948" s="19" t="s">
        <v>269</v>
      </c>
      <c r="B948" s="19">
        <v>1</v>
      </c>
      <c r="C948" t="s">
        <v>263</v>
      </c>
      <c r="D948">
        <v>2</v>
      </c>
      <c r="F948" t="s">
        <v>282</v>
      </c>
      <c r="G948" t="s">
        <v>312</v>
      </c>
      <c r="H948" t="s">
        <v>241</v>
      </c>
      <c r="I948" s="17">
        <f t="shared" si="121"/>
        <v>53.917659999999998</v>
      </c>
      <c r="J948" s="18">
        <f t="shared" si="122"/>
        <v>9.9448799999999995</v>
      </c>
      <c r="L948" s="73" t="s">
        <v>273</v>
      </c>
      <c r="M948">
        <v>5</v>
      </c>
      <c r="P948">
        <v>3.8</v>
      </c>
      <c r="Q948" s="21" t="s">
        <v>245</v>
      </c>
      <c r="R948" s="15">
        <v>144</v>
      </c>
      <c r="U948" s="76"/>
      <c r="V948">
        <v>3.7058823529411762E-2</v>
      </c>
      <c r="W948" s="43" t="s">
        <v>212</v>
      </c>
      <c r="X948" s="72"/>
      <c r="Y948" s="16">
        <f t="shared" si="128"/>
        <v>3.3</v>
      </c>
      <c r="Z948" s="16">
        <f t="shared" si="123"/>
        <v>5.4</v>
      </c>
      <c r="AA948" s="16">
        <f t="shared" si="124"/>
        <v>91.3</v>
      </c>
      <c r="AB948" s="22">
        <f t="shared" si="125"/>
        <v>3.65</v>
      </c>
      <c r="AD948" s="103">
        <v>0.22694444444444442</v>
      </c>
      <c r="AF948" s="22">
        <f t="shared" si="126"/>
        <v>5.8</v>
      </c>
      <c r="AG948" s="22">
        <f t="shared" si="127"/>
        <v>1.4</v>
      </c>
      <c r="AJ948">
        <v>9.5684322559999995</v>
      </c>
      <c r="AK948" s="22">
        <v>100</v>
      </c>
      <c r="AL948">
        <v>9.1018024390000001</v>
      </c>
      <c r="AM948" s="22">
        <v>2</v>
      </c>
      <c r="AN948">
        <v>148.0377885</v>
      </c>
      <c r="AO948">
        <v>1.7162709920000001</v>
      </c>
      <c r="AP948" s="22">
        <v>2</v>
      </c>
      <c r="AQ948">
        <v>0</v>
      </c>
      <c r="AR948">
        <v>87.043467070000005</v>
      </c>
      <c r="AS948" s="25" t="s">
        <v>249</v>
      </c>
      <c r="AU948" t="s">
        <v>278</v>
      </c>
      <c r="AX948" s="75" t="s">
        <v>276</v>
      </c>
      <c r="BA948">
        <v>3.51</v>
      </c>
      <c r="BB948">
        <v>2.87</v>
      </c>
      <c r="BC948">
        <v>1.4</v>
      </c>
      <c r="BF948">
        <v>7.59</v>
      </c>
      <c r="BG948" s="77">
        <v>39184.375</v>
      </c>
      <c r="BH948" s="21" t="s">
        <v>309</v>
      </c>
      <c r="BI948">
        <v>64.290000000000006</v>
      </c>
      <c r="BJ948" s="25" t="s">
        <v>281</v>
      </c>
      <c r="BQ948" t="s">
        <v>305</v>
      </c>
      <c r="BR948" s="1">
        <v>0.01</v>
      </c>
      <c r="BT948" s="1">
        <v>0</v>
      </c>
      <c r="BV948">
        <v>25</v>
      </c>
    </row>
    <row r="949" spans="1:74">
      <c r="A949" s="19" t="s">
        <v>269</v>
      </c>
      <c r="B949" s="19">
        <v>1</v>
      </c>
      <c r="C949" t="s">
        <v>263</v>
      </c>
      <c r="D949">
        <v>2</v>
      </c>
      <c r="F949" t="s">
        <v>282</v>
      </c>
      <c r="G949" t="s">
        <v>312</v>
      </c>
      <c r="H949" t="s">
        <v>241</v>
      </c>
      <c r="I949" s="17">
        <f t="shared" si="121"/>
        <v>53.917659999999998</v>
      </c>
      <c r="J949" s="18">
        <f t="shared" si="122"/>
        <v>9.9448799999999995</v>
      </c>
      <c r="L949" s="73" t="s">
        <v>273</v>
      </c>
      <c r="M949">
        <v>6</v>
      </c>
      <c r="P949">
        <v>3</v>
      </c>
      <c r="Q949" s="21" t="s">
        <v>245</v>
      </c>
      <c r="R949" s="15">
        <v>144</v>
      </c>
      <c r="U949" s="76"/>
      <c r="V949">
        <v>2.882352941176471E-2</v>
      </c>
      <c r="W949" s="43" t="s">
        <v>212</v>
      </c>
      <c r="X949" s="72"/>
      <c r="Y949" s="16">
        <f t="shared" si="128"/>
        <v>3.3</v>
      </c>
      <c r="Z949" s="16">
        <f t="shared" si="123"/>
        <v>5.4</v>
      </c>
      <c r="AA949" s="16">
        <f t="shared" si="124"/>
        <v>91.3</v>
      </c>
      <c r="AB949" s="22">
        <f t="shared" si="125"/>
        <v>3.65</v>
      </c>
      <c r="AD949" s="103">
        <v>0.22694444444444442</v>
      </c>
      <c r="AF949" s="22">
        <f t="shared" si="126"/>
        <v>5.8</v>
      </c>
      <c r="AG949" s="22">
        <f t="shared" si="127"/>
        <v>1.4</v>
      </c>
      <c r="AJ949">
        <v>10.361226869999999</v>
      </c>
      <c r="AK949" s="22">
        <v>100</v>
      </c>
      <c r="AL949">
        <v>9.5819846149999996</v>
      </c>
      <c r="AM949" s="22">
        <v>2</v>
      </c>
      <c r="AN949">
        <v>183.09049619999999</v>
      </c>
      <c r="AO949">
        <v>1.702257575</v>
      </c>
      <c r="AP949" s="22">
        <v>2</v>
      </c>
      <c r="AQ949">
        <v>0</v>
      </c>
      <c r="AR949">
        <v>84.35426099</v>
      </c>
      <c r="AS949" s="25" t="s">
        <v>249</v>
      </c>
      <c r="AU949" t="s">
        <v>278</v>
      </c>
      <c r="AX949" s="75" t="s">
        <v>276</v>
      </c>
      <c r="BA949">
        <v>3.51</v>
      </c>
      <c r="BB949">
        <v>2.87</v>
      </c>
      <c r="BC949">
        <v>1.4</v>
      </c>
      <c r="BF949">
        <v>7.59</v>
      </c>
      <c r="BG949" s="77">
        <v>39184.375</v>
      </c>
      <c r="BH949" s="21" t="s">
        <v>309</v>
      </c>
      <c r="BI949">
        <v>64.290000000000006</v>
      </c>
      <c r="BJ949" s="25" t="s">
        <v>281</v>
      </c>
      <c r="BQ949" t="s">
        <v>305</v>
      </c>
      <c r="BR949" s="1">
        <v>0.01</v>
      </c>
      <c r="BT949" s="1">
        <v>0</v>
      </c>
      <c r="BV949">
        <v>25</v>
      </c>
    </row>
    <row r="950" spans="1:74">
      <c r="A950" s="19" t="s">
        <v>269</v>
      </c>
      <c r="B950" s="19">
        <v>1</v>
      </c>
      <c r="C950" t="s">
        <v>263</v>
      </c>
      <c r="D950">
        <v>2</v>
      </c>
      <c r="F950" t="s">
        <v>282</v>
      </c>
      <c r="G950" t="s">
        <v>312</v>
      </c>
      <c r="H950" t="s">
        <v>241</v>
      </c>
      <c r="I950" s="17">
        <f t="shared" si="121"/>
        <v>53.917659999999998</v>
      </c>
      <c r="J950" s="18">
        <f t="shared" si="122"/>
        <v>9.9448799999999995</v>
      </c>
      <c r="L950" s="73" t="s">
        <v>273</v>
      </c>
      <c r="M950">
        <v>7</v>
      </c>
      <c r="P950">
        <v>2.5</v>
      </c>
      <c r="Q950" s="21" t="s">
        <v>245</v>
      </c>
      <c r="R950" s="15">
        <v>144</v>
      </c>
      <c r="U950" s="76"/>
      <c r="V950">
        <v>6.0117647058823533E-2</v>
      </c>
      <c r="W950" s="43" t="s">
        <v>212</v>
      </c>
      <c r="X950" s="72"/>
      <c r="Y950" s="16">
        <f t="shared" si="128"/>
        <v>3.3</v>
      </c>
      <c r="Z950" s="16">
        <f t="shared" si="123"/>
        <v>5.4</v>
      </c>
      <c r="AA950" s="16">
        <f t="shared" si="124"/>
        <v>91.3</v>
      </c>
      <c r="AB950" s="22">
        <f t="shared" si="125"/>
        <v>3.65</v>
      </c>
      <c r="AD950" s="103">
        <v>0.22694444444444442</v>
      </c>
      <c r="AF950" s="22">
        <f t="shared" si="126"/>
        <v>5.8</v>
      </c>
      <c r="AG950" s="22">
        <f t="shared" si="127"/>
        <v>1.4</v>
      </c>
      <c r="AJ950">
        <v>10.8935502</v>
      </c>
      <c r="AK950" s="22">
        <v>100</v>
      </c>
      <c r="AL950">
        <v>9.954217259</v>
      </c>
      <c r="AM950" s="22">
        <v>2</v>
      </c>
      <c r="AN950">
        <v>188.3974432</v>
      </c>
      <c r="AO950">
        <v>1.820239537</v>
      </c>
      <c r="AP950" s="22">
        <v>2</v>
      </c>
      <c r="AQ950">
        <v>0</v>
      </c>
      <c r="AR950">
        <v>82.652294420000004</v>
      </c>
      <c r="AS950" s="25" t="s">
        <v>249</v>
      </c>
      <c r="AU950" t="s">
        <v>278</v>
      </c>
      <c r="AX950" s="75" t="s">
        <v>276</v>
      </c>
      <c r="BA950">
        <v>3.51</v>
      </c>
      <c r="BB950">
        <v>2.87</v>
      </c>
      <c r="BC950">
        <v>1.4</v>
      </c>
      <c r="BF950">
        <v>7.59</v>
      </c>
      <c r="BG950" s="77">
        <v>39184.375</v>
      </c>
      <c r="BH950" s="21" t="s">
        <v>309</v>
      </c>
      <c r="BI950">
        <v>64.290000000000006</v>
      </c>
      <c r="BJ950" s="25" t="s">
        <v>281</v>
      </c>
      <c r="BQ950" t="s">
        <v>305</v>
      </c>
      <c r="BR950" s="1">
        <v>0.01</v>
      </c>
      <c r="BT950" s="1">
        <v>0</v>
      </c>
      <c r="BV950">
        <v>25</v>
      </c>
    </row>
    <row r="951" spans="1:74">
      <c r="A951" s="19" t="s">
        <v>269</v>
      </c>
      <c r="B951" s="19">
        <v>1</v>
      </c>
      <c r="C951" t="s">
        <v>263</v>
      </c>
      <c r="D951">
        <v>2</v>
      </c>
      <c r="F951" t="s">
        <v>282</v>
      </c>
      <c r="G951" t="s">
        <v>312</v>
      </c>
      <c r="H951" t="s">
        <v>242</v>
      </c>
      <c r="I951" s="17">
        <f t="shared" si="121"/>
        <v>53.917659999999998</v>
      </c>
      <c r="J951" s="18">
        <f t="shared" si="122"/>
        <v>9.9448799999999995</v>
      </c>
      <c r="L951" s="73" t="s">
        <v>273</v>
      </c>
      <c r="M951">
        <v>1</v>
      </c>
      <c r="P951">
        <v>2.7</v>
      </c>
      <c r="Q951" s="21" t="s">
        <v>245</v>
      </c>
      <c r="R951" s="15">
        <v>144</v>
      </c>
      <c r="U951" s="76"/>
      <c r="V951">
        <v>2.2408235294117649</v>
      </c>
      <c r="W951" s="43" t="s">
        <v>212</v>
      </c>
      <c r="X951" s="72"/>
      <c r="Y951" s="16">
        <f t="shared" si="128"/>
        <v>3.3</v>
      </c>
      <c r="Z951" s="16">
        <f t="shared" si="123"/>
        <v>5.4</v>
      </c>
      <c r="AA951" s="16">
        <f t="shared" si="124"/>
        <v>91.3</v>
      </c>
      <c r="AB951" s="22">
        <f t="shared" si="125"/>
        <v>3.65</v>
      </c>
      <c r="AD951" s="103">
        <v>0.22694444444444442</v>
      </c>
      <c r="AF951" s="22">
        <f t="shared" si="126"/>
        <v>5.8</v>
      </c>
      <c r="AG951" s="22">
        <f t="shared" si="127"/>
        <v>1.4</v>
      </c>
      <c r="AJ951">
        <v>13.91437273</v>
      </c>
      <c r="AK951" s="22">
        <v>100</v>
      </c>
      <c r="AL951">
        <v>10.417505909999999</v>
      </c>
      <c r="AM951" s="22">
        <v>2</v>
      </c>
      <c r="AN951">
        <v>332.87536360000001</v>
      </c>
      <c r="AO951">
        <v>3.485100455</v>
      </c>
      <c r="AP951" s="22">
        <v>2</v>
      </c>
      <c r="AQ951">
        <v>0</v>
      </c>
      <c r="AR951">
        <v>74.318604550000003</v>
      </c>
      <c r="AS951" s="25" t="s">
        <v>249</v>
      </c>
      <c r="AU951" t="s">
        <v>278</v>
      </c>
      <c r="AX951" s="75" t="s">
        <v>276</v>
      </c>
      <c r="BA951">
        <v>3.51</v>
      </c>
      <c r="BB951">
        <v>2.87</v>
      </c>
      <c r="BC951">
        <v>1.4</v>
      </c>
      <c r="BF951">
        <v>7.59</v>
      </c>
      <c r="BG951" s="77">
        <v>39184.375</v>
      </c>
      <c r="BH951" s="21" t="s">
        <v>309</v>
      </c>
      <c r="BI951">
        <v>64.290000000000006</v>
      </c>
      <c r="BJ951" s="25" t="s">
        <v>281</v>
      </c>
      <c r="BQ951" t="s">
        <v>305</v>
      </c>
      <c r="BR951" s="1">
        <v>0.01</v>
      </c>
      <c r="BT951" s="1">
        <v>0</v>
      </c>
      <c r="BV951">
        <v>25</v>
      </c>
    </row>
    <row r="952" spans="1:74">
      <c r="A952" s="19" t="s">
        <v>269</v>
      </c>
      <c r="B952" s="19">
        <v>1</v>
      </c>
      <c r="C952" t="s">
        <v>263</v>
      </c>
      <c r="D952">
        <v>2</v>
      </c>
      <c r="F952" t="s">
        <v>282</v>
      </c>
      <c r="G952" t="s">
        <v>312</v>
      </c>
      <c r="H952" t="s">
        <v>242</v>
      </c>
      <c r="I952" s="17">
        <f t="shared" si="121"/>
        <v>53.917659999999998</v>
      </c>
      <c r="J952" s="18">
        <f t="shared" si="122"/>
        <v>9.9448799999999995</v>
      </c>
      <c r="L952" s="73" t="s">
        <v>273</v>
      </c>
      <c r="M952">
        <v>2</v>
      </c>
      <c r="P952">
        <v>3</v>
      </c>
      <c r="Q952" s="21" t="s">
        <v>245</v>
      </c>
      <c r="R952" s="15">
        <v>144</v>
      </c>
      <c r="U952" s="76"/>
      <c r="V952">
        <v>0.18858823529411764</v>
      </c>
      <c r="W952" s="43" t="s">
        <v>212</v>
      </c>
      <c r="X952" s="72"/>
      <c r="Y952" s="16">
        <f t="shared" si="128"/>
        <v>3.3</v>
      </c>
      <c r="Z952" s="16">
        <f t="shared" si="123"/>
        <v>5.4</v>
      </c>
      <c r="AA952" s="16">
        <f t="shared" si="124"/>
        <v>91.3</v>
      </c>
      <c r="AB952" s="22">
        <f t="shared" si="125"/>
        <v>3.65</v>
      </c>
      <c r="AD952" s="103">
        <v>0.22694444444444442</v>
      </c>
      <c r="AF952" s="22">
        <f t="shared" si="126"/>
        <v>5.8</v>
      </c>
      <c r="AG952" s="22">
        <f t="shared" si="127"/>
        <v>1.4</v>
      </c>
      <c r="AJ952">
        <v>14.12005385</v>
      </c>
      <c r="AK952" s="22">
        <v>100</v>
      </c>
      <c r="AL952">
        <v>11.08967513</v>
      </c>
      <c r="AM952" s="22">
        <v>2</v>
      </c>
      <c r="AN952">
        <v>278.5922564</v>
      </c>
      <c r="AO952">
        <v>3.50671</v>
      </c>
      <c r="AP952" s="22">
        <v>2</v>
      </c>
      <c r="AQ952">
        <v>0</v>
      </c>
      <c r="AR952">
        <v>70.937428209999993</v>
      </c>
      <c r="AS952" s="25" t="s">
        <v>249</v>
      </c>
      <c r="AU952" t="s">
        <v>278</v>
      </c>
      <c r="AX952" s="75" t="s">
        <v>276</v>
      </c>
      <c r="BA952">
        <v>3.51</v>
      </c>
      <c r="BB952">
        <v>2.87</v>
      </c>
      <c r="BC952">
        <v>1.4</v>
      </c>
      <c r="BF952">
        <v>7.59</v>
      </c>
      <c r="BG952" s="77">
        <v>39184.375</v>
      </c>
      <c r="BH952" s="21" t="s">
        <v>309</v>
      </c>
      <c r="BI952">
        <v>64.290000000000006</v>
      </c>
      <c r="BJ952" s="25" t="s">
        <v>281</v>
      </c>
      <c r="BQ952" t="s">
        <v>305</v>
      </c>
      <c r="BR952" s="1">
        <v>0.01</v>
      </c>
      <c r="BT952" s="1">
        <v>0</v>
      </c>
      <c r="BV952">
        <v>25</v>
      </c>
    </row>
    <row r="953" spans="1:74">
      <c r="A953" s="19" t="s">
        <v>269</v>
      </c>
      <c r="B953" s="19">
        <v>1</v>
      </c>
      <c r="C953" t="s">
        <v>263</v>
      </c>
      <c r="D953">
        <v>2</v>
      </c>
      <c r="F953" t="s">
        <v>282</v>
      </c>
      <c r="G953" t="s">
        <v>312</v>
      </c>
      <c r="H953" t="s">
        <v>242</v>
      </c>
      <c r="I953" s="17">
        <f t="shared" si="121"/>
        <v>53.917659999999998</v>
      </c>
      <c r="J953" s="18">
        <f t="shared" si="122"/>
        <v>9.9448799999999995</v>
      </c>
      <c r="L953" s="73" t="s">
        <v>273</v>
      </c>
      <c r="M953">
        <v>3</v>
      </c>
      <c r="P953">
        <v>2.8</v>
      </c>
      <c r="Q953" s="21" t="s">
        <v>245</v>
      </c>
      <c r="R953" s="15">
        <v>144</v>
      </c>
      <c r="U953" s="76"/>
      <c r="V953">
        <v>0.10047058823529412</v>
      </c>
      <c r="W953" s="43" t="s">
        <v>212</v>
      </c>
      <c r="X953" s="72"/>
      <c r="Y953" s="16">
        <f t="shared" si="128"/>
        <v>3.3</v>
      </c>
      <c r="Z953" s="16">
        <f t="shared" si="123"/>
        <v>5.4</v>
      </c>
      <c r="AA953" s="16">
        <f t="shared" si="124"/>
        <v>91.3</v>
      </c>
      <c r="AB953" s="22">
        <f t="shared" si="125"/>
        <v>3.65</v>
      </c>
      <c r="AD953" s="103">
        <v>0.22694444444444442</v>
      </c>
      <c r="AF953" s="22">
        <f t="shared" si="126"/>
        <v>5.8</v>
      </c>
      <c r="AG953" s="22">
        <f t="shared" si="127"/>
        <v>1.4</v>
      </c>
      <c r="AJ953">
        <v>14.080898210000001</v>
      </c>
      <c r="AK953" s="22">
        <v>100</v>
      </c>
      <c r="AL953">
        <v>11.28530411</v>
      </c>
      <c r="AM953" s="22">
        <v>2</v>
      </c>
      <c r="AN953">
        <v>240.46845709999999</v>
      </c>
      <c r="AO953">
        <v>3.3875887499999999</v>
      </c>
      <c r="AP953" s="22">
        <v>2</v>
      </c>
      <c r="AQ953">
        <v>0</v>
      </c>
      <c r="AR953">
        <v>69.383546429999996</v>
      </c>
      <c r="AS953" s="25" t="s">
        <v>249</v>
      </c>
      <c r="AU953" t="s">
        <v>278</v>
      </c>
      <c r="AX953" s="75" t="s">
        <v>276</v>
      </c>
      <c r="BA953">
        <v>3.51</v>
      </c>
      <c r="BB953">
        <v>2.87</v>
      </c>
      <c r="BC953">
        <v>1.4</v>
      </c>
      <c r="BF953">
        <v>7.59</v>
      </c>
      <c r="BG953" s="77">
        <v>39184.375</v>
      </c>
      <c r="BH953" s="21" t="s">
        <v>309</v>
      </c>
      <c r="BI953">
        <v>64.290000000000006</v>
      </c>
      <c r="BJ953" s="25" t="s">
        <v>281</v>
      </c>
      <c r="BQ953" t="s">
        <v>305</v>
      </c>
      <c r="BR953" s="1">
        <v>0.01</v>
      </c>
      <c r="BT953" s="1">
        <v>0</v>
      </c>
      <c r="BV953">
        <v>25</v>
      </c>
    </row>
    <row r="954" spans="1:74">
      <c r="A954" s="19" t="s">
        <v>269</v>
      </c>
      <c r="B954" s="19">
        <v>1</v>
      </c>
      <c r="C954" t="s">
        <v>263</v>
      </c>
      <c r="D954">
        <v>2</v>
      </c>
      <c r="F954" t="s">
        <v>282</v>
      </c>
      <c r="G954" t="s">
        <v>312</v>
      </c>
      <c r="H954" t="s">
        <v>242</v>
      </c>
      <c r="I954" s="17">
        <f t="shared" si="121"/>
        <v>53.917659999999998</v>
      </c>
      <c r="J954" s="18">
        <f t="shared" si="122"/>
        <v>9.9448799999999995</v>
      </c>
      <c r="L954" s="73" t="s">
        <v>273</v>
      </c>
      <c r="M954">
        <v>4</v>
      </c>
      <c r="P954">
        <v>14.5</v>
      </c>
      <c r="Q954" s="21" t="s">
        <v>245</v>
      </c>
      <c r="R954" s="15">
        <v>144</v>
      </c>
      <c r="U954" s="76"/>
      <c r="V954">
        <v>2.882352941176471E-2</v>
      </c>
      <c r="W954" s="43" t="s">
        <v>212</v>
      </c>
      <c r="X954" s="72"/>
      <c r="Y954" s="16">
        <f t="shared" si="128"/>
        <v>3.3</v>
      </c>
      <c r="Z954" s="16">
        <f t="shared" si="123"/>
        <v>5.4</v>
      </c>
      <c r="AA954" s="16">
        <f t="shared" si="124"/>
        <v>91.3</v>
      </c>
      <c r="AB954" s="22">
        <f t="shared" si="125"/>
        <v>3.65</v>
      </c>
      <c r="AD954" s="103">
        <v>0.22694444444444442</v>
      </c>
      <c r="AF954" s="22">
        <f t="shared" si="126"/>
        <v>5.8</v>
      </c>
      <c r="AG954" s="22">
        <f t="shared" si="127"/>
        <v>1.4</v>
      </c>
      <c r="AJ954">
        <v>9.2750084620000006</v>
      </c>
      <c r="AK954" s="22">
        <v>100</v>
      </c>
      <c r="AL954">
        <v>9.0440472730000003</v>
      </c>
      <c r="AM954" s="22">
        <v>2</v>
      </c>
      <c r="AN954">
        <v>105.9494358</v>
      </c>
      <c r="AO954">
        <v>1.8014038649999999</v>
      </c>
      <c r="AP954" s="22">
        <v>2</v>
      </c>
      <c r="AQ954">
        <v>0</v>
      </c>
      <c r="AR954">
        <v>86.519133569999994</v>
      </c>
      <c r="AS954" s="25" t="s">
        <v>249</v>
      </c>
      <c r="AU954" t="s">
        <v>278</v>
      </c>
      <c r="AX954" s="75" t="s">
        <v>276</v>
      </c>
      <c r="BA954">
        <v>3.51</v>
      </c>
      <c r="BB954">
        <v>2.87</v>
      </c>
      <c r="BC954">
        <v>1.4</v>
      </c>
      <c r="BF954">
        <v>7.59</v>
      </c>
      <c r="BG954" s="77">
        <v>39184.375</v>
      </c>
      <c r="BH954" s="21" t="s">
        <v>309</v>
      </c>
      <c r="BI954">
        <v>64.290000000000006</v>
      </c>
      <c r="BJ954" s="25" t="s">
        <v>281</v>
      </c>
      <c r="BQ954" t="s">
        <v>305</v>
      </c>
      <c r="BR954" s="1">
        <v>0.01</v>
      </c>
      <c r="BT954" s="1">
        <v>0</v>
      </c>
      <c r="BV954">
        <v>25</v>
      </c>
    </row>
    <row r="955" spans="1:74">
      <c r="A955" s="19" t="s">
        <v>269</v>
      </c>
      <c r="B955" s="19">
        <v>1</v>
      </c>
      <c r="C955" t="s">
        <v>263</v>
      </c>
      <c r="D955">
        <v>2</v>
      </c>
      <c r="F955" t="s">
        <v>282</v>
      </c>
      <c r="G955" t="s">
        <v>312</v>
      </c>
      <c r="H955" t="s">
        <v>242</v>
      </c>
      <c r="I955" s="17">
        <f t="shared" si="121"/>
        <v>53.917659999999998</v>
      </c>
      <c r="J955" s="18">
        <f t="shared" si="122"/>
        <v>9.9448799999999995</v>
      </c>
      <c r="L955" s="73" t="s">
        <v>273</v>
      </c>
      <c r="M955">
        <v>5</v>
      </c>
      <c r="P955">
        <v>3.7</v>
      </c>
      <c r="Q955" s="21" t="s">
        <v>245</v>
      </c>
      <c r="R955" s="15">
        <v>144</v>
      </c>
      <c r="U955" s="76"/>
      <c r="V955">
        <v>5.8470588235294108E-2</v>
      </c>
      <c r="W955" s="43" t="s">
        <v>212</v>
      </c>
      <c r="X955" s="72"/>
      <c r="Y955" s="16">
        <f t="shared" si="128"/>
        <v>3.3</v>
      </c>
      <c r="Z955" s="16">
        <f t="shared" si="123"/>
        <v>5.4</v>
      </c>
      <c r="AA955" s="16">
        <f t="shared" si="124"/>
        <v>91.3</v>
      </c>
      <c r="AB955" s="22">
        <f t="shared" si="125"/>
        <v>3.65</v>
      </c>
      <c r="AD955" s="103">
        <v>0.22694444444444442</v>
      </c>
      <c r="AF955" s="22">
        <f t="shared" si="126"/>
        <v>5.8</v>
      </c>
      <c r="AG955" s="22">
        <f t="shared" si="127"/>
        <v>1.4</v>
      </c>
      <c r="AJ955">
        <v>9.6489089759999995</v>
      </c>
      <c r="AK955" s="22">
        <v>100</v>
      </c>
      <c r="AL955">
        <v>9.1462427710000007</v>
      </c>
      <c r="AM955" s="22">
        <v>2</v>
      </c>
      <c r="AN955">
        <v>153.37716449999999</v>
      </c>
      <c r="AO955">
        <v>1.7087411610000001</v>
      </c>
      <c r="AP955" s="22">
        <v>2</v>
      </c>
      <c r="AQ955">
        <v>0</v>
      </c>
      <c r="AR955">
        <v>86.809813860000006</v>
      </c>
      <c r="AS955" s="25" t="s">
        <v>249</v>
      </c>
      <c r="AU955" t="s">
        <v>278</v>
      </c>
      <c r="AX955" s="75" t="s">
        <v>276</v>
      </c>
      <c r="BA955">
        <v>3.51</v>
      </c>
      <c r="BB955">
        <v>2.87</v>
      </c>
      <c r="BC955">
        <v>1.4</v>
      </c>
      <c r="BF955">
        <v>7.59</v>
      </c>
      <c r="BG955" s="77">
        <v>39184.375</v>
      </c>
      <c r="BH955" s="21" t="s">
        <v>309</v>
      </c>
      <c r="BI955">
        <v>64.290000000000006</v>
      </c>
      <c r="BJ955" s="25" t="s">
        <v>281</v>
      </c>
      <c r="BQ955" t="s">
        <v>305</v>
      </c>
      <c r="BR955" s="1">
        <v>0.01</v>
      </c>
      <c r="BT955" s="1">
        <v>0</v>
      </c>
      <c r="BV955">
        <v>25</v>
      </c>
    </row>
    <row r="956" spans="1:74">
      <c r="A956" s="19" t="s">
        <v>269</v>
      </c>
      <c r="B956" s="19">
        <v>1</v>
      </c>
      <c r="C956" t="s">
        <v>263</v>
      </c>
      <c r="D956">
        <v>2</v>
      </c>
      <c r="F956" t="s">
        <v>282</v>
      </c>
      <c r="G956" t="s">
        <v>312</v>
      </c>
      <c r="H956" t="s">
        <v>242</v>
      </c>
      <c r="I956" s="17">
        <f t="shared" si="121"/>
        <v>53.917659999999998</v>
      </c>
      <c r="J956" s="18">
        <f t="shared" si="122"/>
        <v>9.9448799999999995</v>
      </c>
      <c r="L956" s="73" t="s">
        <v>273</v>
      </c>
      <c r="M956">
        <v>6</v>
      </c>
      <c r="P956">
        <v>3</v>
      </c>
      <c r="Q956" s="21" t="s">
        <v>245</v>
      </c>
      <c r="R956" s="15">
        <v>144</v>
      </c>
      <c r="U956" s="76"/>
      <c r="V956">
        <v>9.799999999999999E-2</v>
      </c>
      <c r="W956" s="43" t="s">
        <v>212</v>
      </c>
      <c r="X956" s="72"/>
      <c r="Y956" s="16">
        <f t="shared" si="128"/>
        <v>3.3</v>
      </c>
      <c r="Z956" s="16">
        <f t="shared" si="123"/>
        <v>5.4</v>
      </c>
      <c r="AA956" s="16">
        <f t="shared" si="124"/>
        <v>91.3</v>
      </c>
      <c r="AB956" s="22">
        <f t="shared" si="125"/>
        <v>3.65</v>
      </c>
      <c r="AD956" s="103">
        <v>0.22694444444444442</v>
      </c>
      <c r="AF956" s="22">
        <f t="shared" si="126"/>
        <v>5.8</v>
      </c>
      <c r="AG956" s="22">
        <f t="shared" si="127"/>
        <v>1.4</v>
      </c>
      <c r="AJ956">
        <v>10.404157319999999</v>
      </c>
      <c r="AK956" s="22">
        <v>100</v>
      </c>
      <c r="AL956">
        <v>9.6099519129999997</v>
      </c>
      <c r="AM956" s="22">
        <v>2</v>
      </c>
      <c r="AN956">
        <v>183.94455360000001</v>
      </c>
      <c r="AO956">
        <v>1.70595808</v>
      </c>
      <c r="AP956" s="22">
        <v>2</v>
      </c>
      <c r="AQ956">
        <v>0</v>
      </c>
      <c r="AR956">
        <v>84.19963989</v>
      </c>
      <c r="AS956" s="25" t="s">
        <v>249</v>
      </c>
      <c r="AU956" t="s">
        <v>278</v>
      </c>
      <c r="AX956" s="75" t="s">
        <v>276</v>
      </c>
      <c r="BA956">
        <v>3.51</v>
      </c>
      <c r="BB956">
        <v>2.87</v>
      </c>
      <c r="BC956">
        <v>1.4</v>
      </c>
      <c r="BF956">
        <v>7.59</v>
      </c>
      <c r="BG956" s="77">
        <v>39184.375</v>
      </c>
      <c r="BH956" s="21" t="s">
        <v>309</v>
      </c>
      <c r="BI956">
        <v>64.290000000000006</v>
      </c>
      <c r="BJ956" s="25" t="s">
        <v>281</v>
      </c>
      <c r="BQ956" t="s">
        <v>305</v>
      </c>
      <c r="BR956" s="1">
        <v>0.01</v>
      </c>
      <c r="BT956" s="1">
        <v>0</v>
      </c>
      <c r="BV956">
        <v>25</v>
      </c>
    </row>
    <row r="957" spans="1:74">
      <c r="A957" s="19" t="s">
        <v>269</v>
      </c>
      <c r="B957" s="19">
        <v>1</v>
      </c>
      <c r="C957" t="s">
        <v>263</v>
      </c>
      <c r="D957">
        <v>2</v>
      </c>
      <c r="F957" t="s">
        <v>282</v>
      </c>
      <c r="G957" t="s">
        <v>312</v>
      </c>
      <c r="H957" t="s">
        <v>242</v>
      </c>
      <c r="I957" s="17">
        <f t="shared" si="121"/>
        <v>53.917659999999998</v>
      </c>
      <c r="J957" s="18">
        <f t="shared" si="122"/>
        <v>9.9448799999999995</v>
      </c>
      <c r="L957" s="73" t="s">
        <v>273</v>
      </c>
      <c r="M957">
        <v>7</v>
      </c>
      <c r="P957">
        <v>2.4</v>
      </c>
      <c r="Q957" s="21" t="s">
        <v>245</v>
      </c>
      <c r="R957" s="15">
        <v>144</v>
      </c>
      <c r="U957" s="76"/>
      <c r="V957">
        <v>8.1529411764705892E-2</v>
      </c>
      <c r="W957" s="43" t="s">
        <v>212</v>
      </c>
      <c r="X957" s="72"/>
      <c r="Y957" s="16">
        <f t="shared" si="128"/>
        <v>3.3</v>
      </c>
      <c r="Z957" s="16">
        <f t="shared" si="123"/>
        <v>5.4</v>
      </c>
      <c r="AA957" s="16">
        <f t="shared" si="124"/>
        <v>91.3</v>
      </c>
      <c r="AB957" s="22">
        <f t="shared" si="125"/>
        <v>3.65</v>
      </c>
      <c r="AD957" s="103">
        <v>0.22694444444444442</v>
      </c>
      <c r="AF957" s="22">
        <f t="shared" si="126"/>
        <v>5.8</v>
      </c>
      <c r="AG957" s="22">
        <f t="shared" si="127"/>
        <v>1.4</v>
      </c>
      <c r="AJ957">
        <v>10.92021965</v>
      </c>
      <c r="AK957" s="22">
        <v>100</v>
      </c>
      <c r="AL957">
        <v>9.9738065660000004</v>
      </c>
      <c r="AM957" s="22">
        <v>2</v>
      </c>
      <c r="AN957">
        <v>188.07109249999999</v>
      </c>
      <c r="AO957">
        <v>1.8303197410000001</v>
      </c>
      <c r="AP957" s="22">
        <v>2</v>
      </c>
      <c r="AQ957">
        <v>0</v>
      </c>
      <c r="AR957">
        <v>82.57757273</v>
      </c>
      <c r="AS957" s="25" t="s">
        <v>249</v>
      </c>
      <c r="AU957" t="s">
        <v>278</v>
      </c>
      <c r="AX957" s="75" t="s">
        <v>276</v>
      </c>
      <c r="BA957">
        <v>3.51</v>
      </c>
      <c r="BB957">
        <v>2.87</v>
      </c>
      <c r="BC957">
        <v>1.4</v>
      </c>
      <c r="BF957">
        <v>7.59</v>
      </c>
      <c r="BG957" s="77">
        <v>39184.375</v>
      </c>
      <c r="BH957" s="21" t="s">
        <v>309</v>
      </c>
      <c r="BI957">
        <v>64.290000000000006</v>
      </c>
      <c r="BJ957" s="25" t="s">
        <v>281</v>
      </c>
      <c r="BQ957" t="s">
        <v>305</v>
      </c>
      <c r="BR957" s="1">
        <v>0.01</v>
      </c>
      <c r="BT957" s="1">
        <v>0</v>
      </c>
      <c r="BV957">
        <v>25</v>
      </c>
    </row>
    <row r="958" spans="1:74">
      <c r="A958" s="19" t="s">
        <v>269</v>
      </c>
      <c r="B958" s="19">
        <v>1</v>
      </c>
      <c r="C958" t="s">
        <v>263</v>
      </c>
      <c r="D958">
        <v>2</v>
      </c>
      <c r="F958" t="s">
        <v>282</v>
      </c>
      <c r="G958" t="s">
        <v>312</v>
      </c>
      <c r="H958" t="s">
        <v>243</v>
      </c>
      <c r="I958" s="17">
        <f t="shared" si="121"/>
        <v>53.917659999999998</v>
      </c>
      <c r="J958" s="18">
        <f t="shared" si="122"/>
        <v>9.9448799999999995</v>
      </c>
      <c r="L958" s="73" t="s">
        <v>273</v>
      </c>
      <c r="M958">
        <v>1</v>
      </c>
      <c r="P958">
        <v>2.5</v>
      </c>
      <c r="Q958" s="21" t="s">
        <v>245</v>
      </c>
      <c r="R958" s="15">
        <v>144</v>
      </c>
      <c r="U958" s="76"/>
      <c r="V958">
        <v>2.3149411764705881</v>
      </c>
      <c r="W958" s="43" t="s">
        <v>212</v>
      </c>
      <c r="X958" s="72"/>
      <c r="Y958" s="16">
        <f t="shared" si="128"/>
        <v>3.3</v>
      </c>
      <c r="Z958" s="16">
        <f t="shared" si="123"/>
        <v>5.4</v>
      </c>
      <c r="AA958" s="16">
        <f t="shared" si="124"/>
        <v>91.3</v>
      </c>
      <c r="AB958" s="22">
        <f t="shared" si="125"/>
        <v>3.65</v>
      </c>
      <c r="AD958" s="103">
        <v>0.22694444444444442</v>
      </c>
      <c r="AF958" s="22">
        <f t="shared" si="126"/>
        <v>5.8</v>
      </c>
      <c r="AG958" s="22">
        <f t="shared" si="127"/>
        <v>1.4</v>
      </c>
      <c r="AJ958">
        <v>13.99375238</v>
      </c>
      <c r="AK958" s="22">
        <v>100</v>
      </c>
      <c r="AL958">
        <v>10.511681429999999</v>
      </c>
      <c r="AM958" s="22">
        <v>2</v>
      </c>
      <c r="AN958">
        <v>328.7242857</v>
      </c>
      <c r="AO958">
        <v>3.4677423809999999</v>
      </c>
      <c r="AP958" s="22">
        <v>2</v>
      </c>
      <c r="AQ958">
        <v>0</v>
      </c>
      <c r="AR958">
        <v>73.750799999999998</v>
      </c>
      <c r="AS958" s="25" t="s">
        <v>249</v>
      </c>
      <c r="AU958" t="s">
        <v>278</v>
      </c>
      <c r="AX958" s="75" t="s">
        <v>276</v>
      </c>
      <c r="BA958">
        <v>3.51</v>
      </c>
      <c r="BB958">
        <v>2.87</v>
      </c>
      <c r="BC958">
        <v>1.4</v>
      </c>
      <c r="BF958">
        <v>7.59</v>
      </c>
      <c r="BG958" s="77">
        <v>39184.381944444445</v>
      </c>
      <c r="BH958" s="21" t="s">
        <v>309</v>
      </c>
      <c r="BI958">
        <v>64.290000000000006</v>
      </c>
      <c r="BJ958" s="25" t="s">
        <v>281</v>
      </c>
      <c r="BQ958" t="s">
        <v>305</v>
      </c>
      <c r="BR958" s="1">
        <v>0.01</v>
      </c>
      <c r="BT958" s="1">
        <v>0</v>
      </c>
      <c r="BV958">
        <v>25</v>
      </c>
    </row>
    <row r="959" spans="1:74">
      <c r="A959" s="19" t="s">
        <v>269</v>
      </c>
      <c r="B959" s="19">
        <v>1</v>
      </c>
      <c r="C959" t="s">
        <v>263</v>
      </c>
      <c r="D959">
        <v>2</v>
      </c>
      <c r="F959" t="s">
        <v>282</v>
      </c>
      <c r="G959" t="s">
        <v>312</v>
      </c>
      <c r="H959" t="s">
        <v>243</v>
      </c>
      <c r="I959" s="17">
        <f t="shared" si="121"/>
        <v>53.917659999999998</v>
      </c>
      <c r="J959" s="18">
        <f t="shared" si="122"/>
        <v>9.9448799999999995</v>
      </c>
      <c r="L959" s="73" t="s">
        <v>273</v>
      </c>
      <c r="M959">
        <v>2</v>
      </c>
      <c r="P959">
        <v>2.8</v>
      </c>
      <c r="Q959" s="21" t="s">
        <v>245</v>
      </c>
      <c r="R959" s="15">
        <v>144</v>
      </c>
      <c r="U959" s="76"/>
      <c r="V959">
        <v>0.24294117647058822</v>
      </c>
      <c r="W959" s="43" t="s">
        <v>212</v>
      </c>
      <c r="X959" s="72"/>
      <c r="Y959" s="16">
        <f t="shared" si="128"/>
        <v>3.3</v>
      </c>
      <c r="Z959" s="16">
        <f t="shared" si="123"/>
        <v>5.4</v>
      </c>
      <c r="AA959" s="16">
        <f t="shared" si="124"/>
        <v>91.3</v>
      </c>
      <c r="AB959" s="22">
        <f t="shared" si="125"/>
        <v>3.65</v>
      </c>
      <c r="AD959" s="103">
        <v>0.22694444444444442</v>
      </c>
      <c r="AF959" s="22">
        <f t="shared" si="126"/>
        <v>5.8</v>
      </c>
      <c r="AG959" s="22">
        <f t="shared" si="127"/>
        <v>1.4</v>
      </c>
      <c r="AJ959">
        <v>14.169334210000001</v>
      </c>
      <c r="AK959" s="22">
        <v>100</v>
      </c>
      <c r="AL959">
        <v>11.15940816</v>
      </c>
      <c r="AM959" s="22">
        <v>2</v>
      </c>
      <c r="AN959">
        <v>274.8697368</v>
      </c>
      <c r="AO959">
        <v>3.4976860529999998</v>
      </c>
      <c r="AP959" s="22">
        <v>2</v>
      </c>
      <c r="AQ959">
        <v>0</v>
      </c>
      <c r="AR959">
        <v>70.534663159999994</v>
      </c>
      <c r="AS959" s="25" t="s">
        <v>249</v>
      </c>
      <c r="AU959" t="s">
        <v>278</v>
      </c>
      <c r="AX959" s="75" t="s">
        <v>276</v>
      </c>
      <c r="BA959">
        <v>3.51</v>
      </c>
      <c r="BB959">
        <v>2.87</v>
      </c>
      <c r="BC959">
        <v>1.4</v>
      </c>
      <c r="BF959">
        <v>7.59</v>
      </c>
      <c r="BG959" s="77">
        <v>39184.381944444445</v>
      </c>
      <c r="BH959" s="21" t="s">
        <v>309</v>
      </c>
      <c r="BI959">
        <v>64.290000000000006</v>
      </c>
      <c r="BJ959" s="25" t="s">
        <v>281</v>
      </c>
      <c r="BQ959" t="s">
        <v>305</v>
      </c>
      <c r="BR959" s="1">
        <v>0.01</v>
      </c>
      <c r="BT959" s="1">
        <v>0</v>
      </c>
      <c r="BV959">
        <v>25</v>
      </c>
    </row>
    <row r="960" spans="1:74">
      <c r="A960" s="19" t="s">
        <v>269</v>
      </c>
      <c r="B960" s="19">
        <v>1</v>
      </c>
      <c r="C960" t="s">
        <v>263</v>
      </c>
      <c r="D960">
        <v>2</v>
      </c>
      <c r="F960" t="s">
        <v>282</v>
      </c>
      <c r="G960" t="s">
        <v>312</v>
      </c>
      <c r="H960" t="s">
        <v>243</v>
      </c>
      <c r="I960" s="17">
        <f t="shared" si="121"/>
        <v>53.917659999999998</v>
      </c>
      <c r="J960" s="18">
        <f t="shared" si="122"/>
        <v>9.9448799999999995</v>
      </c>
      <c r="L960" s="73" t="s">
        <v>273</v>
      </c>
      <c r="M960">
        <v>3</v>
      </c>
      <c r="P960">
        <v>2.9</v>
      </c>
      <c r="Q960" s="21" t="s">
        <v>245</v>
      </c>
      <c r="R960" s="15">
        <v>144</v>
      </c>
      <c r="U960" s="76"/>
      <c r="V960">
        <v>0.12929411764705881</v>
      </c>
      <c r="W960" s="43" t="s">
        <v>212</v>
      </c>
      <c r="X960" s="72"/>
      <c r="Y960" s="16">
        <f t="shared" si="128"/>
        <v>3.3</v>
      </c>
      <c r="Z960" s="16">
        <f t="shared" si="123"/>
        <v>5.4</v>
      </c>
      <c r="AA960" s="16">
        <f t="shared" si="124"/>
        <v>91.3</v>
      </c>
      <c r="AB960" s="22">
        <f t="shared" si="125"/>
        <v>3.65</v>
      </c>
      <c r="AD960" s="103">
        <v>0.22694444444444442</v>
      </c>
      <c r="AF960" s="22">
        <f t="shared" si="126"/>
        <v>5.8</v>
      </c>
      <c r="AG960" s="22">
        <f t="shared" si="127"/>
        <v>1.4</v>
      </c>
      <c r="AJ960">
        <v>14.114234550000001</v>
      </c>
      <c r="AK960" s="22">
        <v>100</v>
      </c>
      <c r="AL960">
        <v>11.337040180000001</v>
      </c>
      <c r="AM960" s="22">
        <v>2</v>
      </c>
      <c r="AN960">
        <v>237.2033745</v>
      </c>
      <c r="AO960">
        <v>3.379188182</v>
      </c>
      <c r="AP960" s="22">
        <v>2</v>
      </c>
      <c r="AQ960">
        <v>0</v>
      </c>
      <c r="AR960">
        <v>69.077020000000005</v>
      </c>
      <c r="AS960" s="25" t="s">
        <v>249</v>
      </c>
      <c r="AU960" t="s">
        <v>278</v>
      </c>
      <c r="AX960" s="75" t="s">
        <v>276</v>
      </c>
      <c r="BA960">
        <v>3.51</v>
      </c>
      <c r="BB960">
        <v>2.87</v>
      </c>
      <c r="BC960">
        <v>1.4</v>
      </c>
      <c r="BF960">
        <v>7.59</v>
      </c>
      <c r="BG960" s="77">
        <v>39184.381944444445</v>
      </c>
      <c r="BH960" s="21" t="s">
        <v>309</v>
      </c>
      <c r="BI960">
        <v>64.290000000000006</v>
      </c>
      <c r="BJ960" s="25" t="s">
        <v>281</v>
      </c>
      <c r="BQ960" t="s">
        <v>305</v>
      </c>
      <c r="BR960" s="1">
        <v>0.01</v>
      </c>
      <c r="BT960" s="1">
        <v>0</v>
      </c>
      <c r="BV960">
        <v>25</v>
      </c>
    </row>
    <row r="961" spans="1:74">
      <c r="A961" s="19" t="s">
        <v>269</v>
      </c>
      <c r="B961" s="19">
        <v>1</v>
      </c>
      <c r="C961" t="s">
        <v>263</v>
      </c>
      <c r="D961">
        <v>2</v>
      </c>
      <c r="F961" t="s">
        <v>282</v>
      </c>
      <c r="G961" t="s">
        <v>312</v>
      </c>
      <c r="H961" t="s">
        <v>243</v>
      </c>
      <c r="I961" s="17">
        <f t="shared" si="121"/>
        <v>53.917659999999998</v>
      </c>
      <c r="J961" s="18">
        <f t="shared" si="122"/>
        <v>9.9448799999999995</v>
      </c>
      <c r="L961" s="73" t="s">
        <v>273</v>
      </c>
      <c r="M961">
        <v>4</v>
      </c>
      <c r="P961">
        <v>14.4</v>
      </c>
      <c r="Q961" s="21" t="s">
        <v>245</v>
      </c>
      <c r="R961" s="15">
        <v>144</v>
      </c>
      <c r="U961" s="76"/>
      <c r="V961">
        <v>5.3529411764705881E-2</v>
      </c>
      <c r="W961" s="43" t="s">
        <v>212</v>
      </c>
      <c r="X961" s="72"/>
      <c r="Y961" s="16">
        <f t="shared" si="128"/>
        <v>3.3</v>
      </c>
      <c r="Z961" s="16">
        <f t="shared" si="123"/>
        <v>5.4</v>
      </c>
      <c r="AA961" s="16">
        <f t="shared" si="124"/>
        <v>91.3</v>
      </c>
      <c r="AB961" s="22">
        <f t="shared" si="125"/>
        <v>3.65</v>
      </c>
      <c r="AD961" s="103">
        <v>0.22694444444444442</v>
      </c>
      <c r="AF961" s="22">
        <f t="shared" si="126"/>
        <v>5.8</v>
      </c>
      <c r="AG961" s="22">
        <f t="shared" si="127"/>
        <v>1.4</v>
      </c>
      <c r="AJ961">
        <v>9.2706708510000002</v>
      </c>
      <c r="AK961" s="22">
        <v>100</v>
      </c>
      <c r="AL961">
        <v>9.0617908509999996</v>
      </c>
      <c r="AM961" s="22">
        <v>2</v>
      </c>
      <c r="AN961">
        <v>103.25920790000001</v>
      </c>
      <c r="AO961">
        <v>1.790470161</v>
      </c>
      <c r="AP961" s="22">
        <v>2</v>
      </c>
      <c r="AQ961">
        <v>0</v>
      </c>
      <c r="AR961">
        <v>86.40403972</v>
      </c>
      <c r="AS961" s="25" t="s">
        <v>249</v>
      </c>
      <c r="AU961" t="s">
        <v>278</v>
      </c>
      <c r="AX961" s="75" t="s">
        <v>276</v>
      </c>
      <c r="BA961">
        <v>3.51</v>
      </c>
      <c r="BB961">
        <v>2.87</v>
      </c>
      <c r="BC961">
        <v>1.4</v>
      </c>
      <c r="BF961">
        <v>7.59</v>
      </c>
      <c r="BG961" s="77">
        <v>39184.381944444445</v>
      </c>
      <c r="BH961" s="21" t="s">
        <v>309</v>
      </c>
      <c r="BI961">
        <v>64.290000000000006</v>
      </c>
      <c r="BJ961" s="25" t="s">
        <v>281</v>
      </c>
      <c r="BQ961" t="s">
        <v>305</v>
      </c>
      <c r="BR961" s="1">
        <v>0.01</v>
      </c>
      <c r="BT961" s="1">
        <v>0</v>
      </c>
      <c r="BV961">
        <v>25</v>
      </c>
    </row>
    <row r="962" spans="1:74">
      <c r="A962" s="19" t="s">
        <v>269</v>
      </c>
      <c r="B962" s="19">
        <v>1</v>
      </c>
      <c r="C962" t="s">
        <v>263</v>
      </c>
      <c r="D962">
        <v>2</v>
      </c>
      <c r="F962" t="s">
        <v>282</v>
      </c>
      <c r="G962" t="s">
        <v>312</v>
      </c>
      <c r="H962" t="s">
        <v>243</v>
      </c>
      <c r="I962" s="17">
        <f t="shared" si="121"/>
        <v>53.917659999999998</v>
      </c>
      <c r="J962" s="18">
        <f t="shared" si="122"/>
        <v>9.9448799999999995</v>
      </c>
      <c r="L962" s="73" t="s">
        <v>273</v>
      </c>
      <c r="M962">
        <v>5</v>
      </c>
      <c r="P962">
        <v>3.8</v>
      </c>
      <c r="Q962" s="21" t="s">
        <v>245</v>
      </c>
      <c r="R962" s="15">
        <v>144</v>
      </c>
      <c r="U962" s="76"/>
      <c r="V962">
        <v>0.12682352941176472</v>
      </c>
      <c r="W962" s="43" t="s">
        <v>212</v>
      </c>
      <c r="X962" s="72"/>
      <c r="Y962" s="16">
        <f t="shared" si="128"/>
        <v>3.3</v>
      </c>
      <c r="Z962" s="16">
        <f t="shared" si="123"/>
        <v>5.4</v>
      </c>
      <c r="AA962" s="16">
        <f t="shared" si="124"/>
        <v>91.3</v>
      </c>
      <c r="AB962" s="22">
        <f t="shared" si="125"/>
        <v>3.65</v>
      </c>
      <c r="AD962" s="103">
        <v>0.22694444444444442</v>
      </c>
      <c r="AF962" s="22">
        <f t="shared" si="126"/>
        <v>5.8</v>
      </c>
      <c r="AG962" s="22">
        <f t="shared" si="127"/>
        <v>1.4</v>
      </c>
      <c r="AJ962">
        <v>9.5917401830000006</v>
      </c>
      <c r="AK962" s="22">
        <v>100</v>
      </c>
      <c r="AL962">
        <v>9.127496829</v>
      </c>
      <c r="AM962" s="22">
        <v>2</v>
      </c>
      <c r="AN962">
        <v>149.09580070000001</v>
      </c>
      <c r="AO962">
        <v>1.699369895</v>
      </c>
      <c r="AP962" s="22">
        <v>2</v>
      </c>
      <c r="AQ962">
        <v>0</v>
      </c>
      <c r="AR962">
        <v>86.9379122</v>
      </c>
      <c r="AS962" s="25" t="s">
        <v>249</v>
      </c>
      <c r="AU962" t="s">
        <v>278</v>
      </c>
      <c r="AX962" s="75" t="s">
        <v>276</v>
      </c>
      <c r="BA962">
        <v>3.51</v>
      </c>
      <c r="BB962">
        <v>2.87</v>
      </c>
      <c r="BC962">
        <v>1.4</v>
      </c>
      <c r="BF962">
        <v>7.59</v>
      </c>
      <c r="BG962" s="77">
        <v>39184.381944444445</v>
      </c>
      <c r="BH962" s="21" t="s">
        <v>309</v>
      </c>
      <c r="BI962">
        <v>64.290000000000006</v>
      </c>
      <c r="BJ962" s="25" t="s">
        <v>281</v>
      </c>
      <c r="BQ962" t="s">
        <v>305</v>
      </c>
      <c r="BR962" s="1">
        <v>0.01</v>
      </c>
      <c r="BT962" s="1">
        <v>0</v>
      </c>
      <c r="BV962">
        <v>25</v>
      </c>
    </row>
    <row r="963" spans="1:74">
      <c r="A963" s="19" t="s">
        <v>269</v>
      </c>
      <c r="B963" s="19">
        <v>1</v>
      </c>
      <c r="C963" t="s">
        <v>263</v>
      </c>
      <c r="D963">
        <v>2</v>
      </c>
      <c r="F963" t="s">
        <v>282</v>
      </c>
      <c r="G963" t="s">
        <v>312</v>
      </c>
      <c r="H963" t="s">
        <v>243</v>
      </c>
      <c r="I963" s="17">
        <f t="shared" si="121"/>
        <v>53.917659999999998</v>
      </c>
      <c r="J963" s="18">
        <f t="shared" si="122"/>
        <v>9.9448799999999995</v>
      </c>
      <c r="L963" s="73" t="s">
        <v>273</v>
      </c>
      <c r="M963">
        <v>6</v>
      </c>
      <c r="P963">
        <v>2.9</v>
      </c>
      <c r="Q963" s="21" t="s">
        <v>245</v>
      </c>
      <c r="R963" s="15">
        <v>144</v>
      </c>
      <c r="U963" s="76"/>
      <c r="V963">
        <v>6.7529411764705893E-2</v>
      </c>
      <c r="W963" s="43" t="s">
        <v>212</v>
      </c>
      <c r="X963" s="72"/>
      <c r="Y963" s="16">
        <f t="shared" si="128"/>
        <v>3.3</v>
      </c>
      <c r="Z963" s="16">
        <f t="shared" si="123"/>
        <v>5.4</v>
      </c>
      <c r="AA963" s="16">
        <f t="shared" si="124"/>
        <v>91.3</v>
      </c>
      <c r="AB963" s="22">
        <f t="shared" si="125"/>
        <v>3.65</v>
      </c>
      <c r="AD963" s="103">
        <v>0.22694444444444442</v>
      </c>
      <c r="AF963" s="22">
        <f t="shared" si="126"/>
        <v>5.8</v>
      </c>
      <c r="AG963" s="22">
        <f t="shared" si="127"/>
        <v>1.4</v>
      </c>
      <c r="AJ963">
        <v>10.39402962</v>
      </c>
      <c r="AK963" s="22">
        <v>100</v>
      </c>
      <c r="AL963">
        <v>9.616381209</v>
      </c>
      <c r="AM963" s="22">
        <v>2</v>
      </c>
      <c r="AN963">
        <v>182.6472819</v>
      </c>
      <c r="AO963">
        <v>1.694179718</v>
      </c>
      <c r="AP963" s="22">
        <v>2</v>
      </c>
      <c r="AQ963">
        <v>0</v>
      </c>
      <c r="AR963">
        <v>84.188415379999995</v>
      </c>
      <c r="AS963" s="25" t="s">
        <v>249</v>
      </c>
      <c r="AU963" t="s">
        <v>278</v>
      </c>
      <c r="AX963" s="75" t="s">
        <v>276</v>
      </c>
      <c r="BA963">
        <v>3.51</v>
      </c>
      <c r="BB963">
        <v>2.87</v>
      </c>
      <c r="BC963">
        <v>1.4</v>
      </c>
      <c r="BF963">
        <v>7.59</v>
      </c>
      <c r="BG963" s="77">
        <v>39184.381944444445</v>
      </c>
      <c r="BH963" s="21" t="s">
        <v>309</v>
      </c>
      <c r="BI963">
        <v>64.290000000000006</v>
      </c>
      <c r="BJ963" s="25" t="s">
        <v>281</v>
      </c>
      <c r="BQ963" t="s">
        <v>305</v>
      </c>
      <c r="BR963" s="1">
        <v>0.01</v>
      </c>
      <c r="BT963" s="1">
        <v>0</v>
      </c>
      <c r="BV963">
        <v>25</v>
      </c>
    </row>
    <row r="964" spans="1:74">
      <c r="A964" s="19" t="s">
        <v>269</v>
      </c>
      <c r="B964" s="19">
        <v>1</v>
      </c>
      <c r="C964" t="s">
        <v>263</v>
      </c>
      <c r="D964">
        <v>2</v>
      </c>
      <c r="F964" t="s">
        <v>282</v>
      </c>
      <c r="G964" t="s">
        <v>312</v>
      </c>
      <c r="H964" t="s">
        <v>243</v>
      </c>
      <c r="I964" s="17">
        <f t="shared" si="121"/>
        <v>53.917659999999998</v>
      </c>
      <c r="J964" s="18">
        <f t="shared" si="122"/>
        <v>9.9448799999999995</v>
      </c>
      <c r="L964" s="73" t="s">
        <v>273</v>
      </c>
      <c r="M964">
        <v>7</v>
      </c>
      <c r="P964">
        <v>2.5</v>
      </c>
      <c r="Q964" s="21" t="s">
        <v>245</v>
      </c>
      <c r="R964" s="15">
        <v>144</v>
      </c>
      <c r="U964" s="76"/>
      <c r="V964">
        <v>0.10705882352941176</v>
      </c>
      <c r="W964" s="43" t="s">
        <v>212</v>
      </c>
      <c r="X964" s="72"/>
      <c r="Y964" s="16">
        <f t="shared" si="128"/>
        <v>3.3</v>
      </c>
      <c r="Z964" s="16">
        <f t="shared" si="123"/>
        <v>5.4</v>
      </c>
      <c r="AA964" s="16">
        <f t="shared" si="124"/>
        <v>91.3</v>
      </c>
      <c r="AB964" s="22">
        <f t="shared" si="125"/>
        <v>3.65</v>
      </c>
      <c r="AD964" s="103">
        <v>0.22694444444444442</v>
      </c>
      <c r="AF964" s="22">
        <f t="shared" si="126"/>
        <v>5.8</v>
      </c>
      <c r="AG964" s="22">
        <f t="shared" si="127"/>
        <v>1.4</v>
      </c>
      <c r="AJ964">
        <v>10.91348269</v>
      </c>
      <c r="AK964" s="22">
        <v>100</v>
      </c>
      <c r="AL964">
        <v>9.981593299</v>
      </c>
      <c r="AM964" s="22">
        <v>2</v>
      </c>
      <c r="AN964">
        <v>186.89354470000001</v>
      </c>
      <c r="AO964">
        <v>1.820069486</v>
      </c>
      <c r="AP964" s="22">
        <v>2</v>
      </c>
      <c r="AQ964">
        <v>0</v>
      </c>
      <c r="AR964">
        <v>82.558969039999994</v>
      </c>
      <c r="AS964" s="25" t="s">
        <v>249</v>
      </c>
      <c r="AU964" t="s">
        <v>278</v>
      </c>
      <c r="AX964" s="75" t="s">
        <v>276</v>
      </c>
      <c r="BA964">
        <v>3.51</v>
      </c>
      <c r="BB964">
        <v>2.87</v>
      </c>
      <c r="BC964">
        <v>1.4</v>
      </c>
      <c r="BF964">
        <v>7.59</v>
      </c>
      <c r="BG964" s="77">
        <v>39184.381944444445</v>
      </c>
      <c r="BH964" s="21" t="s">
        <v>309</v>
      </c>
      <c r="BI964">
        <v>64.290000000000006</v>
      </c>
      <c r="BJ964" s="25" t="s">
        <v>281</v>
      </c>
      <c r="BQ964" t="s">
        <v>305</v>
      </c>
      <c r="BR964" s="1">
        <v>0.01</v>
      </c>
      <c r="BT964" s="1">
        <v>0</v>
      </c>
      <c r="BV964">
        <v>25</v>
      </c>
    </row>
    <row r="965" spans="1:74">
      <c r="A965" s="19" t="s">
        <v>269</v>
      </c>
      <c r="B965" s="19">
        <v>1</v>
      </c>
      <c r="C965" t="s">
        <v>263</v>
      </c>
      <c r="D965">
        <v>2</v>
      </c>
      <c r="F965" t="s">
        <v>282</v>
      </c>
      <c r="G965" t="s">
        <v>312</v>
      </c>
      <c r="H965" t="s">
        <v>244</v>
      </c>
      <c r="I965" s="17">
        <f t="shared" si="121"/>
        <v>53.917659999999998</v>
      </c>
      <c r="J965" s="18">
        <f t="shared" si="122"/>
        <v>9.9448799999999995</v>
      </c>
      <c r="L965" s="73" t="s">
        <v>273</v>
      </c>
      <c r="M965">
        <v>1</v>
      </c>
      <c r="P965">
        <v>2.4</v>
      </c>
      <c r="Q965" s="21" t="s">
        <v>245</v>
      </c>
      <c r="R965" s="15">
        <v>144</v>
      </c>
      <c r="U965" s="76"/>
      <c r="V965">
        <v>2.4549411764705877</v>
      </c>
      <c r="W965" s="43" t="s">
        <v>212</v>
      </c>
      <c r="X965" s="72"/>
      <c r="Y965" s="16">
        <f t="shared" si="128"/>
        <v>3.3</v>
      </c>
      <c r="Z965" s="16">
        <f t="shared" si="123"/>
        <v>5.4</v>
      </c>
      <c r="AA965" s="16">
        <f t="shared" si="124"/>
        <v>91.3</v>
      </c>
      <c r="AB965" s="22">
        <f t="shared" si="125"/>
        <v>3.65</v>
      </c>
      <c r="AD965" s="103">
        <v>0.22694444444444442</v>
      </c>
      <c r="AF965" s="22">
        <f t="shared" si="126"/>
        <v>5.8</v>
      </c>
      <c r="AG965" s="22">
        <f t="shared" si="127"/>
        <v>1.4</v>
      </c>
      <c r="AJ965">
        <v>14.111908700000001</v>
      </c>
      <c r="AK965" s="22">
        <v>100</v>
      </c>
      <c r="AL965">
        <v>10.779316959999999</v>
      </c>
      <c r="AM965" s="22">
        <v>2</v>
      </c>
      <c r="AN965">
        <v>319.7931304</v>
      </c>
      <c r="AO965">
        <v>3.4767991299999998</v>
      </c>
      <c r="AP965" s="22">
        <v>2</v>
      </c>
      <c r="AQ965">
        <v>0</v>
      </c>
      <c r="AR965">
        <v>72.354886960000002</v>
      </c>
      <c r="AS965" s="25" t="s">
        <v>249</v>
      </c>
      <c r="AU965" t="s">
        <v>278</v>
      </c>
      <c r="AX965" s="75" t="s">
        <v>276</v>
      </c>
      <c r="BA965">
        <v>3.51</v>
      </c>
      <c r="BB965">
        <v>2.87</v>
      </c>
      <c r="BC965">
        <v>1.4</v>
      </c>
      <c r="BF965">
        <v>7.59</v>
      </c>
      <c r="BG965" s="77">
        <v>39184.388888888891</v>
      </c>
      <c r="BH965" s="21" t="s">
        <v>309</v>
      </c>
      <c r="BI965">
        <v>64.290000000000006</v>
      </c>
      <c r="BJ965" s="25" t="s">
        <v>281</v>
      </c>
      <c r="BQ965" t="s">
        <v>305</v>
      </c>
      <c r="BR965" s="1">
        <v>0.01</v>
      </c>
      <c r="BT965" s="1">
        <v>0</v>
      </c>
      <c r="BV965">
        <v>25</v>
      </c>
    </row>
    <row r="966" spans="1:74">
      <c r="A966" s="19" t="s">
        <v>269</v>
      </c>
      <c r="B966" s="19">
        <v>1</v>
      </c>
      <c r="C966" t="s">
        <v>263</v>
      </c>
      <c r="D966">
        <v>2</v>
      </c>
      <c r="F966" t="s">
        <v>282</v>
      </c>
      <c r="G966" t="s">
        <v>312</v>
      </c>
      <c r="H966" t="s">
        <v>244</v>
      </c>
      <c r="I966" s="17">
        <f t="shared" si="121"/>
        <v>53.917659999999998</v>
      </c>
      <c r="J966" s="18">
        <f t="shared" si="122"/>
        <v>9.9448799999999995</v>
      </c>
      <c r="L966" s="73" t="s">
        <v>273</v>
      </c>
      <c r="M966">
        <v>2</v>
      </c>
      <c r="P966">
        <v>2.6</v>
      </c>
      <c r="Q966" s="21" t="s">
        <v>245</v>
      </c>
      <c r="R966" s="15">
        <v>144</v>
      </c>
      <c r="U966" s="76"/>
      <c r="V966">
        <v>0.16635294117647059</v>
      </c>
      <c r="W966" s="43" t="s">
        <v>212</v>
      </c>
      <c r="X966" s="72"/>
      <c r="Y966" s="16">
        <f t="shared" si="128"/>
        <v>3.3</v>
      </c>
      <c r="Z966" s="16">
        <f t="shared" si="123"/>
        <v>5.4</v>
      </c>
      <c r="AA966" s="16">
        <f t="shared" si="124"/>
        <v>91.3</v>
      </c>
      <c r="AB966" s="22">
        <f t="shared" si="125"/>
        <v>3.65</v>
      </c>
      <c r="AD966" s="103">
        <v>0.22694444444444442</v>
      </c>
      <c r="AF966" s="22">
        <f t="shared" si="126"/>
        <v>5.8</v>
      </c>
      <c r="AG966" s="22">
        <f t="shared" si="127"/>
        <v>1.4</v>
      </c>
      <c r="AJ966">
        <v>14.22421842</v>
      </c>
      <c r="AK966" s="22">
        <v>100</v>
      </c>
      <c r="AL966">
        <v>11.246368159999999</v>
      </c>
      <c r="AM966" s="22">
        <v>2</v>
      </c>
      <c r="AN966">
        <v>274.37689469999998</v>
      </c>
      <c r="AO966">
        <v>3.4801389469999999</v>
      </c>
      <c r="AP966" s="22">
        <v>2</v>
      </c>
      <c r="AQ966">
        <v>0</v>
      </c>
      <c r="AR966">
        <v>70.025089469999998</v>
      </c>
      <c r="AS966" s="25" t="s">
        <v>249</v>
      </c>
      <c r="AU966" t="s">
        <v>278</v>
      </c>
      <c r="AX966" s="75" t="s">
        <v>276</v>
      </c>
      <c r="BA966">
        <v>3.51</v>
      </c>
      <c r="BB966">
        <v>2.87</v>
      </c>
      <c r="BC966">
        <v>1.4</v>
      </c>
      <c r="BF966">
        <v>7.59</v>
      </c>
      <c r="BG966" s="77">
        <v>39184.388888888891</v>
      </c>
      <c r="BH966" s="21" t="s">
        <v>309</v>
      </c>
      <c r="BI966">
        <v>64.290000000000006</v>
      </c>
      <c r="BJ966" s="25" t="s">
        <v>281</v>
      </c>
      <c r="BQ966" t="s">
        <v>305</v>
      </c>
      <c r="BR966" s="1">
        <v>0.01</v>
      </c>
      <c r="BT966" s="1">
        <v>0</v>
      </c>
      <c r="BV966">
        <v>25</v>
      </c>
    </row>
    <row r="967" spans="1:74">
      <c r="A967" s="19" t="s">
        <v>269</v>
      </c>
      <c r="B967" s="19">
        <v>1</v>
      </c>
      <c r="C967" t="s">
        <v>263</v>
      </c>
      <c r="D967">
        <v>2</v>
      </c>
      <c r="F967" t="s">
        <v>282</v>
      </c>
      <c r="G967" t="s">
        <v>312</v>
      </c>
      <c r="H967" t="s">
        <v>244</v>
      </c>
      <c r="I967" s="17">
        <f t="shared" si="121"/>
        <v>53.917659999999998</v>
      </c>
      <c r="J967" s="18">
        <f t="shared" si="122"/>
        <v>9.9448799999999995</v>
      </c>
      <c r="L967" s="73" t="s">
        <v>273</v>
      </c>
      <c r="M967">
        <v>3</v>
      </c>
      <c r="P967">
        <v>2.8</v>
      </c>
      <c r="Q967" s="21" t="s">
        <v>245</v>
      </c>
      <c r="R967" s="15">
        <v>144</v>
      </c>
      <c r="U967" s="76"/>
      <c r="V967">
        <v>0.36894117647058827</v>
      </c>
      <c r="W967" s="43" t="s">
        <v>212</v>
      </c>
      <c r="X967" s="72"/>
      <c r="Y967" s="16">
        <f t="shared" si="128"/>
        <v>3.3</v>
      </c>
      <c r="Z967" s="16">
        <f t="shared" si="123"/>
        <v>5.4</v>
      </c>
      <c r="AA967" s="16">
        <f t="shared" si="124"/>
        <v>91.3</v>
      </c>
      <c r="AB967" s="22">
        <f t="shared" si="125"/>
        <v>3.65</v>
      </c>
      <c r="AD967" s="103">
        <v>0.22694444444444442</v>
      </c>
      <c r="AF967" s="22">
        <f t="shared" si="126"/>
        <v>5.8</v>
      </c>
      <c r="AG967" s="22">
        <f t="shared" si="127"/>
        <v>1.4</v>
      </c>
      <c r="AJ967">
        <v>14.12038364</v>
      </c>
      <c r="AK967" s="22">
        <v>100</v>
      </c>
      <c r="AL967">
        <v>11.382490730000001</v>
      </c>
      <c r="AM967" s="22">
        <v>2</v>
      </c>
      <c r="AN967">
        <v>232.5329509</v>
      </c>
      <c r="AO967">
        <v>3.368790545</v>
      </c>
      <c r="AP967" s="22">
        <v>2</v>
      </c>
      <c r="AQ967">
        <v>0</v>
      </c>
      <c r="AR967">
        <v>68.753272730000006</v>
      </c>
      <c r="AS967" s="25" t="s">
        <v>249</v>
      </c>
      <c r="AU967" t="s">
        <v>278</v>
      </c>
      <c r="AX967" s="75" t="s">
        <v>276</v>
      </c>
      <c r="BA967">
        <v>3.51</v>
      </c>
      <c r="BB967">
        <v>2.87</v>
      </c>
      <c r="BC967">
        <v>1.4</v>
      </c>
      <c r="BF967">
        <v>7.59</v>
      </c>
      <c r="BG967" s="77">
        <v>39184.388888888891</v>
      </c>
      <c r="BH967" s="21" t="s">
        <v>309</v>
      </c>
      <c r="BI967">
        <v>64.290000000000006</v>
      </c>
      <c r="BJ967" s="25" t="s">
        <v>281</v>
      </c>
      <c r="BQ967" t="s">
        <v>305</v>
      </c>
      <c r="BR967" s="1">
        <v>0.01</v>
      </c>
      <c r="BT967" s="1">
        <v>0</v>
      </c>
      <c r="BV967">
        <v>25</v>
      </c>
    </row>
    <row r="968" spans="1:74">
      <c r="A968" s="19" t="s">
        <v>269</v>
      </c>
      <c r="B968" s="19">
        <v>1</v>
      </c>
      <c r="C968" t="s">
        <v>263</v>
      </c>
      <c r="D968">
        <v>2</v>
      </c>
      <c r="F968" t="s">
        <v>282</v>
      </c>
      <c r="G968" t="s">
        <v>312</v>
      </c>
      <c r="H968" t="s">
        <v>244</v>
      </c>
      <c r="I968" s="17">
        <f t="shared" si="121"/>
        <v>53.917659999999998</v>
      </c>
      <c r="J968" s="18">
        <f t="shared" si="122"/>
        <v>9.9448799999999995</v>
      </c>
      <c r="L968" s="73" t="s">
        <v>273</v>
      </c>
      <c r="M968">
        <v>4</v>
      </c>
      <c r="P968">
        <v>14.4</v>
      </c>
      <c r="Q968" s="21" t="s">
        <v>245</v>
      </c>
      <c r="R968" s="15">
        <v>144</v>
      </c>
      <c r="U968" s="76"/>
      <c r="V968">
        <v>2.5529411764705884E-2</v>
      </c>
      <c r="W968" s="43" t="s">
        <v>212</v>
      </c>
      <c r="X968" s="72"/>
      <c r="Y968" s="16">
        <f t="shared" si="128"/>
        <v>3.3</v>
      </c>
      <c r="Z968" s="16">
        <f t="shared" si="123"/>
        <v>5.4</v>
      </c>
      <c r="AA968" s="16">
        <f t="shared" si="124"/>
        <v>91.3</v>
      </c>
      <c r="AB968" s="22">
        <f t="shared" si="125"/>
        <v>3.65</v>
      </c>
      <c r="AD968" s="103">
        <v>0.22694444444444442</v>
      </c>
      <c r="AF968" s="22">
        <f t="shared" si="126"/>
        <v>5.8</v>
      </c>
      <c r="AG968" s="22">
        <f t="shared" si="127"/>
        <v>1.4</v>
      </c>
      <c r="AJ968">
        <v>9.2300185110000008</v>
      </c>
      <c r="AK968" s="22">
        <v>100</v>
      </c>
      <c r="AL968">
        <v>9.0511256739999997</v>
      </c>
      <c r="AM968" s="22">
        <v>2</v>
      </c>
      <c r="AN968">
        <v>102.35852</v>
      </c>
      <c r="AO968">
        <v>1.772709452</v>
      </c>
      <c r="AP968" s="22">
        <v>2</v>
      </c>
      <c r="AQ968">
        <v>0</v>
      </c>
      <c r="AR968">
        <v>86.534993619999995</v>
      </c>
      <c r="AS968" s="25" t="s">
        <v>249</v>
      </c>
      <c r="AU968" t="s">
        <v>278</v>
      </c>
      <c r="AX968" s="75" t="s">
        <v>276</v>
      </c>
      <c r="BA968">
        <v>3.51</v>
      </c>
      <c r="BB968">
        <v>2.87</v>
      </c>
      <c r="BC968">
        <v>1.4</v>
      </c>
      <c r="BF968">
        <v>7.59</v>
      </c>
      <c r="BG968" s="77">
        <v>39184.388888888891</v>
      </c>
      <c r="BH968" s="21" t="s">
        <v>309</v>
      </c>
      <c r="BI968">
        <v>64.290000000000006</v>
      </c>
      <c r="BJ968" s="25" t="s">
        <v>281</v>
      </c>
      <c r="BQ968" t="s">
        <v>305</v>
      </c>
      <c r="BR968" s="1">
        <v>0.01</v>
      </c>
      <c r="BT968" s="1">
        <v>0</v>
      </c>
      <c r="BV968">
        <v>25</v>
      </c>
    </row>
    <row r="969" spans="1:74">
      <c r="A969" s="19" t="s">
        <v>269</v>
      </c>
      <c r="B969" s="19">
        <v>1</v>
      </c>
      <c r="C969" t="s">
        <v>263</v>
      </c>
      <c r="D969">
        <v>2</v>
      </c>
      <c r="F969" t="s">
        <v>282</v>
      </c>
      <c r="G969" t="s">
        <v>312</v>
      </c>
      <c r="H969" t="s">
        <v>244</v>
      </c>
      <c r="I969" s="17">
        <f t="shared" si="121"/>
        <v>53.917659999999998</v>
      </c>
      <c r="J969" s="18">
        <f t="shared" si="122"/>
        <v>9.9448799999999995</v>
      </c>
      <c r="L969" s="73" t="s">
        <v>273</v>
      </c>
      <c r="M969">
        <v>5</v>
      </c>
      <c r="P969">
        <v>3.8</v>
      </c>
      <c r="Q969" s="21" t="s">
        <v>245</v>
      </c>
      <c r="R969" s="15">
        <v>144</v>
      </c>
      <c r="U969" s="76"/>
      <c r="V969">
        <v>3.870588235294118E-2</v>
      </c>
      <c r="W969" s="43" t="s">
        <v>212</v>
      </c>
      <c r="X969" s="72"/>
      <c r="Y969" s="16">
        <f t="shared" si="128"/>
        <v>3.3</v>
      </c>
      <c r="Z969" s="16">
        <f t="shared" si="123"/>
        <v>5.4</v>
      </c>
      <c r="AA969" s="16">
        <f t="shared" si="124"/>
        <v>91.3</v>
      </c>
      <c r="AB969" s="22">
        <f t="shared" si="125"/>
        <v>3.65</v>
      </c>
      <c r="AD969" s="103">
        <v>0.22694444444444442</v>
      </c>
      <c r="AF969" s="22">
        <f t="shared" si="126"/>
        <v>5.8</v>
      </c>
      <c r="AG969" s="22">
        <f t="shared" si="127"/>
        <v>1.4</v>
      </c>
      <c r="AJ969">
        <v>9.6147883539999999</v>
      </c>
      <c r="AK969" s="22">
        <v>100</v>
      </c>
      <c r="AL969">
        <v>9.1535747559999994</v>
      </c>
      <c r="AM969" s="22">
        <v>2</v>
      </c>
      <c r="AN969">
        <v>150.8682397</v>
      </c>
      <c r="AO969">
        <v>1.6829409310000001</v>
      </c>
      <c r="AP969" s="22">
        <v>2</v>
      </c>
      <c r="AQ969">
        <v>0</v>
      </c>
      <c r="AR969">
        <v>86.826994510000006</v>
      </c>
      <c r="AS969" s="25" t="s">
        <v>249</v>
      </c>
      <c r="AU969" t="s">
        <v>278</v>
      </c>
      <c r="AX969" s="75" t="s">
        <v>276</v>
      </c>
      <c r="BA969">
        <v>3.51</v>
      </c>
      <c r="BB969">
        <v>2.87</v>
      </c>
      <c r="BC969">
        <v>1.4</v>
      </c>
      <c r="BF969">
        <v>7.59</v>
      </c>
      <c r="BG969" s="77">
        <v>39184.388888888891</v>
      </c>
      <c r="BH969" s="21" t="s">
        <v>309</v>
      </c>
      <c r="BI969">
        <v>64.290000000000006</v>
      </c>
      <c r="BJ969" s="25" t="s">
        <v>281</v>
      </c>
      <c r="BQ969" t="s">
        <v>305</v>
      </c>
      <c r="BR969" s="1">
        <v>0.01</v>
      </c>
      <c r="BT969" s="1">
        <v>0</v>
      </c>
      <c r="BV969">
        <v>25</v>
      </c>
    </row>
    <row r="970" spans="1:74">
      <c r="A970" s="19" t="s">
        <v>269</v>
      </c>
      <c r="B970" s="19">
        <v>1</v>
      </c>
      <c r="C970" t="s">
        <v>263</v>
      </c>
      <c r="D970">
        <v>2</v>
      </c>
      <c r="F970" t="s">
        <v>282</v>
      </c>
      <c r="G970" t="s">
        <v>312</v>
      </c>
      <c r="H970" t="s">
        <v>244</v>
      </c>
      <c r="I970" s="17">
        <f t="shared" si="121"/>
        <v>53.917659999999998</v>
      </c>
      <c r="J970" s="18">
        <f t="shared" si="122"/>
        <v>9.9448799999999995</v>
      </c>
      <c r="L970" s="73" t="s">
        <v>273</v>
      </c>
      <c r="M970">
        <v>6</v>
      </c>
      <c r="P970">
        <v>2.9</v>
      </c>
      <c r="Q970" s="21" t="s">
        <v>245</v>
      </c>
      <c r="R970" s="15">
        <v>144</v>
      </c>
      <c r="U970" s="76"/>
      <c r="V970">
        <v>5.3529411764705881E-2</v>
      </c>
      <c r="W970" s="43" t="s">
        <v>212</v>
      </c>
      <c r="X970" s="72"/>
      <c r="Y970" s="16">
        <f t="shared" si="128"/>
        <v>3.3</v>
      </c>
      <c r="Z970" s="16">
        <f t="shared" si="123"/>
        <v>5.4</v>
      </c>
      <c r="AA970" s="16">
        <f t="shared" si="124"/>
        <v>91.3</v>
      </c>
      <c r="AB970" s="22">
        <f t="shared" si="125"/>
        <v>3.65</v>
      </c>
      <c r="AD970" s="103">
        <v>0.22694444444444442</v>
      </c>
      <c r="AF970" s="22">
        <f t="shared" si="126"/>
        <v>5.8</v>
      </c>
      <c r="AG970" s="22">
        <f t="shared" si="127"/>
        <v>1.4</v>
      </c>
      <c r="AJ970">
        <v>10.424581809999999</v>
      </c>
      <c r="AK970" s="22">
        <v>100</v>
      </c>
      <c r="AL970">
        <v>9.6496475820000001</v>
      </c>
      <c r="AM970" s="22">
        <v>2</v>
      </c>
      <c r="AN970">
        <v>183.3238259</v>
      </c>
      <c r="AO970">
        <v>1.6895089489999999</v>
      </c>
      <c r="AP970" s="22">
        <v>2</v>
      </c>
      <c r="AQ970">
        <v>0</v>
      </c>
      <c r="AR970">
        <v>84.031235159999994</v>
      </c>
      <c r="AS970" s="25" t="s">
        <v>249</v>
      </c>
      <c r="AU970" t="s">
        <v>278</v>
      </c>
      <c r="AX970" s="75" t="s">
        <v>276</v>
      </c>
      <c r="BA970">
        <v>3.51</v>
      </c>
      <c r="BB970">
        <v>2.87</v>
      </c>
      <c r="BC970">
        <v>1.4</v>
      </c>
      <c r="BF970">
        <v>7.59</v>
      </c>
      <c r="BG970" s="77">
        <v>39184.388888888891</v>
      </c>
      <c r="BH970" s="21" t="s">
        <v>309</v>
      </c>
      <c r="BI970">
        <v>64.290000000000006</v>
      </c>
      <c r="BJ970" s="25" t="s">
        <v>281</v>
      </c>
      <c r="BQ970" t="s">
        <v>305</v>
      </c>
      <c r="BR970" s="1">
        <v>0.01</v>
      </c>
      <c r="BT970" s="1">
        <v>0</v>
      </c>
      <c r="BV970">
        <v>25</v>
      </c>
    </row>
    <row r="971" spans="1:74">
      <c r="A971" s="19" t="s">
        <v>269</v>
      </c>
      <c r="B971" s="19">
        <v>1</v>
      </c>
      <c r="C971" t="s">
        <v>263</v>
      </c>
      <c r="D971">
        <v>2</v>
      </c>
      <c r="F971" t="s">
        <v>282</v>
      </c>
      <c r="G971" t="s">
        <v>312</v>
      </c>
      <c r="H971" t="s">
        <v>244</v>
      </c>
      <c r="I971" s="17">
        <f t="shared" si="121"/>
        <v>53.917659999999998</v>
      </c>
      <c r="J971" s="18">
        <f t="shared" si="122"/>
        <v>9.9448799999999995</v>
      </c>
      <c r="L971" s="73" t="s">
        <v>273</v>
      </c>
      <c r="M971">
        <v>7</v>
      </c>
      <c r="P971">
        <v>2.4</v>
      </c>
      <c r="Q971" s="21" t="s">
        <v>245</v>
      </c>
      <c r="R971" s="15">
        <v>144</v>
      </c>
      <c r="U971" s="76"/>
      <c r="V971">
        <v>6.3411764705882362E-2</v>
      </c>
      <c r="W971" s="43" t="s">
        <v>212</v>
      </c>
      <c r="X971" s="72"/>
      <c r="Y971" s="16">
        <f t="shared" si="128"/>
        <v>3.3</v>
      </c>
      <c r="Z971" s="16">
        <f t="shared" si="123"/>
        <v>5.4</v>
      </c>
      <c r="AA971" s="16">
        <f t="shared" si="124"/>
        <v>91.3</v>
      </c>
      <c r="AB971" s="22">
        <f t="shared" si="125"/>
        <v>3.65</v>
      </c>
      <c r="AD971" s="103">
        <v>0.22694444444444442</v>
      </c>
      <c r="AF971" s="22">
        <f t="shared" si="126"/>
        <v>5.8</v>
      </c>
      <c r="AG971" s="22">
        <f t="shared" si="127"/>
        <v>1.4</v>
      </c>
      <c r="AJ971">
        <v>10.904642300000001</v>
      </c>
      <c r="AK971" s="22">
        <v>100</v>
      </c>
      <c r="AL971">
        <v>9.9883860200000001</v>
      </c>
      <c r="AM971" s="22">
        <v>2</v>
      </c>
      <c r="AN971">
        <v>186.32580770000001</v>
      </c>
      <c r="AO971">
        <v>1.8099723910000001</v>
      </c>
      <c r="AP971" s="22">
        <v>2</v>
      </c>
      <c r="AQ971">
        <v>0</v>
      </c>
      <c r="AR971">
        <v>82.548762240000002</v>
      </c>
      <c r="AS971" s="25" t="s">
        <v>249</v>
      </c>
      <c r="AU971" t="s">
        <v>278</v>
      </c>
      <c r="AX971" s="75" t="s">
        <v>276</v>
      </c>
      <c r="BA971">
        <v>3.51</v>
      </c>
      <c r="BB971">
        <v>2.87</v>
      </c>
      <c r="BC971">
        <v>1.4</v>
      </c>
      <c r="BF971">
        <v>7.59</v>
      </c>
      <c r="BG971" s="77">
        <v>39184.388888888891</v>
      </c>
      <c r="BH971" s="21" t="s">
        <v>309</v>
      </c>
      <c r="BI971">
        <v>64.290000000000006</v>
      </c>
      <c r="BJ971" s="25" t="s">
        <v>281</v>
      </c>
      <c r="BQ971" t="s">
        <v>305</v>
      </c>
      <c r="BR971" s="1">
        <v>0.01</v>
      </c>
      <c r="BT971" s="1">
        <v>0</v>
      </c>
      <c r="BV971">
        <v>25</v>
      </c>
    </row>
    <row r="972" spans="1:74">
      <c r="A972" s="19" t="s">
        <v>269</v>
      </c>
      <c r="B972" s="19">
        <v>1</v>
      </c>
      <c r="C972" t="s">
        <v>263</v>
      </c>
      <c r="D972">
        <v>2</v>
      </c>
      <c r="F972" t="s">
        <v>285</v>
      </c>
      <c r="G972" t="s">
        <v>312</v>
      </c>
      <c r="H972" t="s">
        <v>241</v>
      </c>
      <c r="I972" s="17">
        <f t="shared" si="121"/>
        <v>53.917659999999998</v>
      </c>
      <c r="J972" s="18">
        <f t="shared" si="122"/>
        <v>9.9448799999999995</v>
      </c>
      <c r="L972" s="73" t="s">
        <v>273</v>
      </c>
      <c r="M972">
        <v>1</v>
      </c>
      <c r="P972">
        <v>1.6</v>
      </c>
      <c r="Q972" s="21" t="s">
        <v>245</v>
      </c>
      <c r="R972" s="15">
        <v>144</v>
      </c>
      <c r="U972" s="76"/>
      <c r="V972">
        <v>2.1840000000000002</v>
      </c>
      <c r="W972" s="43" t="s">
        <v>212</v>
      </c>
      <c r="X972" s="72"/>
      <c r="Y972" s="16">
        <f t="shared" si="128"/>
        <v>3.3</v>
      </c>
      <c r="Z972" s="16">
        <f t="shared" si="123"/>
        <v>5.4</v>
      </c>
      <c r="AA972" s="16">
        <f t="shared" si="124"/>
        <v>91.3</v>
      </c>
      <c r="AB972" s="22">
        <f t="shared" si="125"/>
        <v>3.65</v>
      </c>
      <c r="AD972" s="103">
        <v>0.22694444444444442</v>
      </c>
      <c r="AF972" s="22">
        <f t="shared" si="126"/>
        <v>5.8</v>
      </c>
      <c r="AG972" s="22">
        <f t="shared" si="127"/>
        <v>1.4</v>
      </c>
      <c r="AJ972">
        <v>14.272272729999999</v>
      </c>
      <c r="AK972" s="22">
        <v>100</v>
      </c>
      <c r="AL972">
        <v>10.61488091</v>
      </c>
      <c r="AM972" s="22">
        <v>2</v>
      </c>
      <c r="AN972">
        <v>348.32963640000003</v>
      </c>
      <c r="AO972">
        <v>3.5117145449999998</v>
      </c>
      <c r="AP972" s="22">
        <v>2</v>
      </c>
      <c r="AQ972">
        <v>0</v>
      </c>
      <c r="AR972">
        <v>71.937909090000005</v>
      </c>
      <c r="AS972" s="25" t="s">
        <v>249</v>
      </c>
      <c r="AU972" t="s">
        <v>270</v>
      </c>
      <c r="AX972" s="75"/>
      <c r="BA972">
        <v>4.33</v>
      </c>
      <c r="BB972">
        <v>2.5099999999999998</v>
      </c>
      <c r="BC972">
        <v>1.49</v>
      </c>
      <c r="BF972">
        <v>7.14</v>
      </c>
      <c r="BG972" s="77">
        <v>39184.416666666664</v>
      </c>
      <c r="BH972" s="21" t="s">
        <v>309</v>
      </c>
      <c r="BI972">
        <v>64.290000000000006</v>
      </c>
      <c r="BJ972" s="25" t="s">
        <v>281</v>
      </c>
      <c r="BQ972" t="s">
        <v>305</v>
      </c>
      <c r="BR972" s="1">
        <v>0.01</v>
      </c>
      <c r="BT972" s="1">
        <v>0</v>
      </c>
      <c r="BV972">
        <v>78</v>
      </c>
    </row>
    <row r="973" spans="1:74">
      <c r="A973" s="19" t="s">
        <v>269</v>
      </c>
      <c r="B973" s="19">
        <v>1</v>
      </c>
      <c r="C973" t="s">
        <v>263</v>
      </c>
      <c r="D973">
        <v>2</v>
      </c>
      <c r="F973" t="s">
        <v>285</v>
      </c>
      <c r="G973" t="s">
        <v>312</v>
      </c>
      <c r="H973" t="s">
        <v>241</v>
      </c>
      <c r="I973" s="17">
        <f t="shared" si="121"/>
        <v>53.917659999999998</v>
      </c>
      <c r="J973" s="18">
        <f t="shared" si="122"/>
        <v>9.9448799999999995</v>
      </c>
      <c r="L973" s="73" t="s">
        <v>273</v>
      </c>
      <c r="M973">
        <v>2</v>
      </c>
      <c r="P973">
        <v>3.5</v>
      </c>
      <c r="Q973" s="21" t="s">
        <v>245</v>
      </c>
      <c r="R973" s="15">
        <v>144</v>
      </c>
      <c r="U973" s="76"/>
      <c r="V973">
        <v>0.32529411764705884</v>
      </c>
      <c r="W973" s="43" t="s">
        <v>212</v>
      </c>
      <c r="X973" s="72"/>
      <c r="Y973" s="16">
        <f t="shared" si="128"/>
        <v>3.3</v>
      </c>
      <c r="Z973" s="16">
        <f t="shared" si="123"/>
        <v>5.4</v>
      </c>
      <c r="AA973" s="16">
        <f t="shared" si="124"/>
        <v>91.3</v>
      </c>
      <c r="AB973" s="22">
        <f t="shared" si="125"/>
        <v>3.65</v>
      </c>
      <c r="AD973" s="103">
        <v>0.22694444444444442</v>
      </c>
      <c r="AF973" s="22">
        <f t="shared" si="126"/>
        <v>5.8</v>
      </c>
      <c r="AG973" s="22">
        <f t="shared" si="127"/>
        <v>1.4</v>
      </c>
      <c r="AJ973">
        <v>14.357659379999999</v>
      </c>
      <c r="AK973" s="22">
        <v>100</v>
      </c>
      <c r="AL973">
        <v>11.461205939999999</v>
      </c>
      <c r="AM973" s="22">
        <v>2</v>
      </c>
      <c r="AN973">
        <v>267.6995938</v>
      </c>
      <c r="AO973">
        <v>3.5365015629999998</v>
      </c>
      <c r="AP973" s="22">
        <v>2</v>
      </c>
      <c r="AQ973">
        <v>0</v>
      </c>
      <c r="AR973">
        <v>68.670490630000003</v>
      </c>
      <c r="AS973" s="25" t="s">
        <v>249</v>
      </c>
      <c r="AU973" t="s">
        <v>270</v>
      </c>
      <c r="AX973" s="75"/>
      <c r="BA973">
        <v>4.33</v>
      </c>
      <c r="BB973">
        <v>2.5099999999999998</v>
      </c>
      <c r="BC973">
        <v>1.49</v>
      </c>
      <c r="BF973">
        <v>7.14</v>
      </c>
      <c r="BG973" s="77">
        <v>39184.416666666664</v>
      </c>
      <c r="BH973" s="21" t="s">
        <v>309</v>
      </c>
      <c r="BI973">
        <v>64.290000000000006</v>
      </c>
      <c r="BJ973" s="25" t="s">
        <v>281</v>
      </c>
      <c r="BQ973" t="s">
        <v>305</v>
      </c>
      <c r="BR973" s="1">
        <v>0.01</v>
      </c>
      <c r="BT973" s="1">
        <v>0</v>
      </c>
      <c r="BV973">
        <v>78</v>
      </c>
    </row>
    <row r="974" spans="1:74">
      <c r="A974" s="19" t="s">
        <v>269</v>
      </c>
      <c r="B974" s="19">
        <v>1</v>
      </c>
      <c r="C974" t="s">
        <v>263</v>
      </c>
      <c r="D974">
        <v>2</v>
      </c>
      <c r="F974" t="s">
        <v>285</v>
      </c>
      <c r="G974" t="s">
        <v>312</v>
      </c>
      <c r="H974" t="s">
        <v>241</v>
      </c>
      <c r="I974" s="17">
        <f t="shared" si="121"/>
        <v>53.917659999999998</v>
      </c>
      <c r="J974" s="18">
        <f t="shared" si="122"/>
        <v>9.9448799999999995</v>
      </c>
      <c r="L974" s="73" t="s">
        <v>273</v>
      </c>
      <c r="M974">
        <v>3</v>
      </c>
      <c r="P974">
        <v>2.8</v>
      </c>
      <c r="Q974" s="21" t="s">
        <v>245</v>
      </c>
      <c r="R974" s="15">
        <v>144</v>
      </c>
      <c r="U974" s="76"/>
      <c r="V974">
        <v>0.19352941176470589</v>
      </c>
      <c r="W974" s="43" t="s">
        <v>212</v>
      </c>
      <c r="X974" s="72"/>
      <c r="Y974" s="16">
        <f t="shared" si="128"/>
        <v>3.3</v>
      </c>
      <c r="Z974" s="16">
        <f t="shared" si="123"/>
        <v>5.4</v>
      </c>
      <c r="AA974" s="16">
        <f t="shared" si="124"/>
        <v>91.3</v>
      </c>
      <c r="AB974" s="22">
        <f t="shared" si="125"/>
        <v>3.65</v>
      </c>
      <c r="AD974" s="103">
        <v>0.22694444444444442</v>
      </c>
      <c r="AF974" s="22">
        <f t="shared" si="126"/>
        <v>5.8</v>
      </c>
      <c r="AG974" s="22">
        <f t="shared" si="127"/>
        <v>1.4</v>
      </c>
      <c r="AJ974">
        <v>14.24878163</v>
      </c>
      <c r="AK974" s="22">
        <v>100</v>
      </c>
      <c r="AL974">
        <v>11.569881430000001</v>
      </c>
      <c r="AM974" s="22">
        <v>2</v>
      </c>
      <c r="AN974">
        <v>230.9327959</v>
      </c>
      <c r="AO974">
        <v>3.3854028569999999</v>
      </c>
      <c r="AP974" s="22">
        <v>2</v>
      </c>
      <c r="AQ974">
        <v>0</v>
      </c>
      <c r="AR974">
        <v>67.705620409999995</v>
      </c>
      <c r="AS974" s="25" t="s">
        <v>249</v>
      </c>
      <c r="AU974" t="s">
        <v>270</v>
      </c>
      <c r="AX974" s="75"/>
      <c r="BA974">
        <v>4.33</v>
      </c>
      <c r="BB974">
        <v>2.5099999999999998</v>
      </c>
      <c r="BC974">
        <v>1.49</v>
      </c>
      <c r="BF974">
        <v>7.14</v>
      </c>
      <c r="BG974" s="77">
        <v>39184.416666666664</v>
      </c>
      <c r="BH974" s="21" t="s">
        <v>309</v>
      </c>
      <c r="BI974">
        <v>64.290000000000006</v>
      </c>
      <c r="BJ974" s="25" t="s">
        <v>281</v>
      </c>
      <c r="BQ974" t="s">
        <v>305</v>
      </c>
      <c r="BR974" s="1">
        <v>0.01</v>
      </c>
      <c r="BT974" s="1">
        <v>0</v>
      </c>
      <c r="BV974">
        <v>78</v>
      </c>
    </row>
    <row r="975" spans="1:74">
      <c r="A975" s="19" t="s">
        <v>269</v>
      </c>
      <c r="B975" s="19">
        <v>1</v>
      </c>
      <c r="C975" t="s">
        <v>263</v>
      </c>
      <c r="D975">
        <v>2</v>
      </c>
      <c r="F975" t="s">
        <v>285</v>
      </c>
      <c r="G975" t="s">
        <v>312</v>
      </c>
      <c r="H975" t="s">
        <v>241</v>
      </c>
      <c r="I975" s="17">
        <f t="shared" si="121"/>
        <v>53.917659999999998</v>
      </c>
      <c r="J975" s="18">
        <f t="shared" si="122"/>
        <v>9.9448799999999995</v>
      </c>
      <c r="L975" s="73" t="s">
        <v>273</v>
      </c>
      <c r="M975">
        <v>4</v>
      </c>
      <c r="P975">
        <v>14.5</v>
      </c>
      <c r="Q975" s="21" t="s">
        <v>245</v>
      </c>
      <c r="R975" s="15">
        <v>144</v>
      </c>
      <c r="U975" s="76"/>
      <c r="V975">
        <v>3.0470588235294117E-2</v>
      </c>
      <c r="W975" s="43" t="s">
        <v>212</v>
      </c>
      <c r="X975" s="72"/>
      <c r="Y975" s="16">
        <f t="shared" si="128"/>
        <v>3.3</v>
      </c>
      <c r="Z975" s="16">
        <f t="shared" si="123"/>
        <v>5.4</v>
      </c>
      <c r="AA975" s="16">
        <f t="shared" si="124"/>
        <v>91.3</v>
      </c>
      <c r="AB975" s="22">
        <f t="shared" si="125"/>
        <v>3.65</v>
      </c>
      <c r="AD975" s="103">
        <v>0.22694444444444442</v>
      </c>
      <c r="AF975" s="22">
        <f t="shared" si="126"/>
        <v>5.8</v>
      </c>
      <c r="AG975" s="22">
        <f t="shared" si="127"/>
        <v>1.4</v>
      </c>
      <c r="AJ975">
        <v>9.1355219850000005</v>
      </c>
      <c r="AK975" s="22">
        <v>100</v>
      </c>
      <c r="AL975">
        <v>9.0614947790000002</v>
      </c>
      <c r="AM975" s="22">
        <v>2</v>
      </c>
      <c r="AN975">
        <v>94.914127300000004</v>
      </c>
      <c r="AO975">
        <v>1.733279799</v>
      </c>
      <c r="AP975" s="22">
        <v>2</v>
      </c>
      <c r="AQ975">
        <v>0</v>
      </c>
      <c r="AR975">
        <v>86.522335290000001</v>
      </c>
      <c r="AS975" s="25" t="s">
        <v>249</v>
      </c>
      <c r="AU975" t="s">
        <v>270</v>
      </c>
      <c r="AX975" s="75"/>
      <c r="BA975">
        <v>4.33</v>
      </c>
      <c r="BB975">
        <v>2.5099999999999998</v>
      </c>
      <c r="BC975">
        <v>1.49</v>
      </c>
      <c r="BF975">
        <v>7.14</v>
      </c>
      <c r="BG975" s="77">
        <v>39184.416666666664</v>
      </c>
      <c r="BH975" s="21" t="s">
        <v>309</v>
      </c>
      <c r="BI975">
        <v>64.290000000000006</v>
      </c>
      <c r="BJ975" s="25" t="s">
        <v>281</v>
      </c>
      <c r="BQ975" t="s">
        <v>305</v>
      </c>
      <c r="BR975" s="1">
        <v>0.01</v>
      </c>
      <c r="BT975" s="1">
        <v>0</v>
      </c>
      <c r="BV975">
        <v>78</v>
      </c>
    </row>
    <row r="976" spans="1:74">
      <c r="A976" s="19" t="s">
        <v>269</v>
      </c>
      <c r="B976" s="19">
        <v>1</v>
      </c>
      <c r="C976" t="s">
        <v>263</v>
      </c>
      <c r="D976">
        <v>2</v>
      </c>
      <c r="F976" t="s">
        <v>285</v>
      </c>
      <c r="G976" t="s">
        <v>312</v>
      </c>
      <c r="H976" t="s">
        <v>241</v>
      </c>
      <c r="I976" s="17">
        <f t="shared" si="121"/>
        <v>53.917659999999998</v>
      </c>
      <c r="J976" s="18">
        <f t="shared" si="122"/>
        <v>9.9448799999999995</v>
      </c>
      <c r="L976" s="73" t="s">
        <v>273</v>
      </c>
      <c r="M976">
        <v>5</v>
      </c>
      <c r="P976">
        <v>3.8</v>
      </c>
      <c r="Q976" s="21" t="s">
        <v>245</v>
      </c>
      <c r="R976" s="15">
        <v>144</v>
      </c>
      <c r="U976" s="76"/>
      <c r="V976">
        <v>0.20011764705882354</v>
      </c>
      <c r="W976" s="43" t="s">
        <v>212</v>
      </c>
      <c r="X976" s="72"/>
      <c r="Y976" s="16">
        <f t="shared" si="128"/>
        <v>3.3</v>
      </c>
      <c r="Z976" s="16">
        <f t="shared" si="123"/>
        <v>5.4</v>
      </c>
      <c r="AA976" s="16">
        <f t="shared" si="124"/>
        <v>91.3</v>
      </c>
      <c r="AB976" s="22">
        <f t="shared" si="125"/>
        <v>3.65</v>
      </c>
      <c r="AD976" s="103">
        <v>0.22694444444444442</v>
      </c>
      <c r="AF976" s="22">
        <f t="shared" si="126"/>
        <v>5.8</v>
      </c>
      <c r="AG976" s="22">
        <f t="shared" si="127"/>
        <v>1.4</v>
      </c>
      <c r="AJ976">
        <v>9.4445689240000004</v>
      </c>
      <c r="AK976" s="22">
        <v>100</v>
      </c>
      <c r="AL976">
        <v>9.1070035439999995</v>
      </c>
      <c r="AM976" s="22">
        <v>2</v>
      </c>
      <c r="AN976">
        <v>140.55014120000001</v>
      </c>
      <c r="AO976">
        <v>1.6511935609999999</v>
      </c>
      <c r="AP976" s="22">
        <v>2</v>
      </c>
      <c r="AQ976">
        <v>0</v>
      </c>
      <c r="AR976">
        <v>87.170595570000003</v>
      </c>
      <c r="AS976" s="25" t="s">
        <v>249</v>
      </c>
      <c r="AU976" t="s">
        <v>270</v>
      </c>
      <c r="AX976" s="75"/>
      <c r="BA976">
        <v>4.33</v>
      </c>
      <c r="BB976">
        <v>2.5099999999999998</v>
      </c>
      <c r="BC976">
        <v>1.49</v>
      </c>
      <c r="BF976">
        <v>7.14</v>
      </c>
      <c r="BG976" s="77">
        <v>39184.416666666664</v>
      </c>
      <c r="BH976" s="21" t="s">
        <v>309</v>
      </c>
      <c r="BI976">
        <v>64.290000000000006</v>
      </c>
      <c r="BJ976" s="25" t="s">
        <v>281</v>
      </c>
      <c r="BQ976" t="s">
        <v>305</v>
      </c>
      <c r="BR976" s="1">
        <v>0.01</v>
      </c>
      <c r="BT976" s="1">
        <v>0</v>
      </c>
      <c r="BV976">
        <v>78</v>
      </c>
    </row>
    <row r="977" spans="1:74">
      <c r="A977" s="19" t="s">
        <v>269</v>
      </c>
      <c r="B977" s="19">
        <v>1</v>
      </c>
      <c r="C977" t="s">
        <v>263</v>
      </c>
      <c r="D977">
        <v>2</v>
      </c>
      <c r="F977" t="s">
        <v>285</v>
      </c>
      <c r="G977" t="s">
        <v>312</v>
      </c>
      <c r="H977" t="s">
        <v>241</v>
      </c>
      <c r="I977" s="17">
        <f t="shared" si="121"/>
        <v>53.917659999999998</v>
      </c>
      <c r="J977" s="18">
        <f t="shared" si="122"/>
        <v>9.9448799999999995</v>
      </c>
      <c r="L977" s="73" t="s">
        <v>273</v>
      </c>
      <c r="M977">
        <v>6</v>
      </c>
      <c r="P977">
        <v>2.9</v>
      </c>
      <c r="Q977" s="21" t="s">
        <v>245</v>
      </c>
      <c r="R977" s="15">
        <v>144</v>
      </c>
      <c r="U977" s="76"/>
      <c r="V977">
        <v>6.9176470588235298E-2</v>
      </c>
      <c r="W977" s="43" t="s">
        <v>212</v>
      </c>
      <c r="X977" s="72"/>
      <c r="Y977" s="16">
        <f t="shared" si="128"/>
        <v>3.3</v>
      </c>
      <c r="Z977" s="16">
        <f t="shared" si="123"/>
        <v>5.4</v>
      </c>
      <c r="AA977" s="16">
        <f t="shared" si="124"/>
        <v>91.3</v>
      </c>
      <c r="AB977" s="22">
        <f t="shared" si="125"/>
        <v>3.65</v>
      </c>
      <c r="AD977" s="103">
        <v>0.22694444444444442</v>
      </c>
      <c r="AF977" s="22">
        <f t="shared" si="126"/>
        <v>5.8</v>
      </c>
      <c r="AG977" s="22">
        <f t="shared" si="127"/>
        <v>1.4</v>
      </c>
      <c r="AJ977">
        <v>10.27705847</v>
      </c>
      <c r="AK977" s="22">
        <v>100</v>
      </c>
      <c r="AL977">
        <v>9.6030236359999996</v>
      </c>
      <c r="AM977" s="22">
        <v>2</v>
      </c>
      <c r="AN977">
        <v>177.5636097</v>
      </c>
      <c r="AO977">
        <v>1.643358061</v>
      </c>
      <c r="AP977" s="22">
        <v>2</v>
      </c>
      <c r="AQ977">
        <v>0</v>
      </c>
      <c r="AR977">
        <v>84.37671023</v>
      </c>
      <c r="AS977" s="25" t="s">
        <v>249</v>
      </c>
      <c r="AU977" t="s">
        <v>270</v>
      </c>
      <c r="AX977" s="75"/>
      <c r="BA977">
        <v>4.33</v>
      </c>
      <c r="BB977">
        <v>2.5099999999999998</v>
      </c>
      <c r="BC977">
        <v>1.49</v>
      </c>
      <c r="BF977">
        <v>7.14</v>
      </c>
      <c r="BG977" s="77">
        <v>39184.416666666664</v>
      </c>
      <c r="BH977" s="21" t="s">
        <v>309</v>
      </c>
      <c r="BI977">
        <v>64.290000000000006</v>
      </c>
      <c r="BJ977" s="25" t="s">
        <v>281</v>
      </c>
      <c r="BQ977" t="s">
        <v>305</v>
      </c>
      <c r="BR977" s="1">
        <v>0.01</v>
      </c>
      <c r="BT977" s="1">
        <v>0</v>
      </c>
      <c r="BV977">
        <v>78</v>
      </c>
    </row>
    <row r="978" spans="1:74">
      <c r="A978" s="19" t="s">
        <v>269</v>
      </c>
      <c r="B978" s="19">
        <v>1</v>
      </c>
      <c r="C978" t="s">
        <v>263</v>
      </c>
      <c r="D978">
        <v>2</v>
      </c>
      <c r="F978" t="s">
        <v>285</v>
      </c>
      <c r="G978" t="s">
        <v>312</v>
      </c>
      <c r="H978" t="s">
        <v>241</v>
      </c>
      <c r="I978" s="17">
        <f t="shared" si="121"/>
        <v>53.917659999999998</v>
      </c>
      <c r="J978" s="18">
        <f t="shared" si="122"/>
        <v>9.9448799999999995</v>
      </c>
      <c r="L978" s="73" t="s">
        <v>273</v>
      </c>
      <c r="M978">
        <v>7</v>
      </c>
      <c r="P978">
        <v>2.4</v>
      </c>
      <c r="Q978" s="21" t="s">
        <v>245</v>
      </c>
      <c r="R978" s="15">
        <v>144</v>
      </c>
      <c r="U978" s="76"/>
      <c r="V978">
        <v>0.20505882352941174</v>
      </c>
      <c r="W978" s="43" t="s">
        <v>212</v>
      </c>
      <c r="X978" s="72"/>
      <c r="Y978" s="16">
        <f t="shared" si="128"/>
        <v>3.3</v>
      </c>
      <c r="Z978" s="16">
        <f t="shared" si="123"/>
        <v>5.4</v>
      </c>
      <c r="AA978" s="16">
        <f t="shared" si="124"/>
        <v>91.3</v>
      </c>
      <c r="AB978" s="22">
        <f t="shared" si="125"/>
        <v>3.65</v>
      </c>
      <c r="AD978" s="103">
        <v>0.22694444444444442</v>
      </c>
      <c r="AF978" s="22">
        <f t="shared" si="126"/>
        <v>5.8</v>
      </c>
      <c r="AG978" s="22">
        <f t="shared" si="127"/>
        <v>1.4</v>
      </c>
      <c r="AJ978">
        <v>10.832714080000001</v>
      </c>
      <c r="AK978" s="22">
        <v>100</v>
      </c>
      <c r="AL978">
        <v>9.9852971729999993</v>
      </c>
      <c r="AM978" s="22">
        <v>2</v>
      </c>
      <c r="AN978">
        <v>183.47131580000001</v>
      </c>
      <c r="AO978">
        <v>1.769671878</v>
      </c>
      <c r="AP978" s="22">
        <v>2</v>
      </c>
      <c r="AQ978">
        <v>0</v>
      </c>
      <c r="AR978">
        <v>82.619515710000002</v>
      </c>
      <c r="AS978" s="25" t="s">
        <v>249</v>
      </c>
      <c r="AU978" t="s">
        <v>270</v>
      </c>
      <c r="AX978" s="75"/>
      <c r="BA978">
        <v>4.33</v>
      </c>
      <c r="BB978">
        <v>2.5099999999999998</v>
      </c>
      <c r="BC978">
        <v>1.49</v>
      </c>
      <c r="BF978">
        <v>7.14</v>
      </c>
      <c r="BG978" s="77">
        <v>39184.416666666664</v>
      </c>
      <c r="BH978" s="21" t="s">
        <v>309</v>
      </c>
      <c r="BI978">
        <v>64.290000000000006</v>
      </c>
      <c r="BJ978" s="25" t="s">
        <v>281</v>
      </c>
      <c r="BQ978" t="s">
        <v>305</v>
      </c>
      <c r="BR978" s="1">
        <v>0.01</v>
      </c>
      <c r="BT978" s="1">
        <v>0</v>
      </c>
      <c r="BV978">
        <v>78</v>
      </c>
    </row>
    <row r="979" spans="1:74">
      <c r="A979" s="19" t="s">
        <v>269</v>
      </c>
      <c r="B979" s="19">
        <v>1</v>
      </c>
      <c r="C979" t="s">
        <v>263</v>
      </c>
      <c r="D979">
        <v>2</v>
      </c>
      <c r="F979" t="s">
        <v>285</v>
      </c>
      <c r="G979" t="s">
        <v>312</v>
      </c>
      <c r="H979" t="s">
        <v>242</v>
      </c>
      <c r="I979" s="17">
        <f t="shared" si="121"/>
        <v>53.917659999999998</v>
      </c>
      <c r="J979" s="18">
        <f t="shared" si="122"/>
        <v>9.9448799999999995</v>
      </c>
      <c r="L979" s="73" t="s">
        <v>273</v>
      </c>
      <c r="M979">
        <v>1</v>
      </c>
      <c r="P979">
        <v>1.5</v>
      </c>
      <c r="Q979" s="21" t="s">
        <v>245</v>
      </c>
      <c r="R979" s="15">
        <v>144</v>
      </c>
      <c r="U979" s="76"/>
      <c r="V979">
        <v>5.9516470588235295</v>
      </c>
      <c r="W979" s="43" t="s">
        <v>212</v>
      </c>
      <c r="X979" s="72"/>
      <c r="Y979" s="16">
        <f t="shared" si="128"/>
        <v>3.3</v>
      </c>
      <c r="Z979" s="16">
        <f t="shared" si="123"/>
        <v>5.4</v>
      </c>
      <c r="AA979" s="16">
        <f t="shared" si="124"/>
        <v>91.3</v>
      </c>
      <c r="AB979" s="22">
        <f t="shared" si="125"/>
        <v>3.65</v>
      </c>
      <c r="AD979" s="103">
        <v>0.22694444444444442</v>
      </c>
      <c r="AF979" s="22">
        <f t="shared" si="126"/>
        <v>5.8</v>
      </c>
      <c r="AG979" s="22">
        <f t="shared" si="127"/>
        <v>1.4</v>
      </c>
      <c r="AJ979">
        <v>14.339138459999999</v>
      </c>
      <c r="AK979" s="22">
        <v>100</v>
      </c>
      <c r="AL979">
        <v>10.93203231</v>
      </c>
      <c r="AM979" s="22">
        <v>2</v>
      </c>
      <c r="AN979">
        <v>336.82061540000001</v>
      </c>
      <c r="AO979">
        <v>3.4865315379999999</v>
      </c>
      <c r="AP979" s="22">
        <v>2</v>
      </c>
      <c r="AQ979">
        <v>0</v>
      </c>
      <c r="AR979">
        <v>70.739707690000003</v>
      </c>
      <c r="AS979" s="25" t="s">
        <v>249</v>
      </c>
      <c r="AU979" t="s">
        <v>270</v>
      </c>
      <c r="AX979" s="75"/>
      <c r="BA979">
        <v>4.33</v>
      </c>
      <c r="BB979">
        <v>2.5099999999999998</v>
      </c>
      <c r="BC979">
        <v>1.49</v>
      </c>
      <c r="BF979">
        <v>7.14</v>
      </c>
      <c r="BG979" s="77">
        <v>39184.423611111109</v>
      </c>
      <c r="BH979" s="21" t="s">
        <v>309</v>
      </c>
      <c r="BI979">
        <v>64.290000000000006</v>
      </c>
      <c r="BJ979" s="25" t="s">
        <v>281</v>
      </c>
      <c r="BQ979" t="s">
        <v>305</v>
      </c>
      <c r="BR979" s="1">
        <v>0.01</v>
      </c>
      <c r="BT979" s="1">
        <v>0</v>
      </c>
      <c r="BV979">
        <v>78</v>
      </c>
    </row>
    <row r="980" spans="1:74">
      <c r="A980" s="19" t="s">
        <v>269</v>
      </c>
      <c r="B980" s="19">
        <v>1</v>
      </c>
      <c r="C980" t="s">
        <v>263</v>
      </c>
      <c r="D980">
        <v>2</v>
      </c>
      <c r="F980" t="s">
        <v>285</v>
      </c>
      <c r="G980" t="s">
        <v>312</v>
      </c>
      <c r="H980" t="s">
        <v>242</v>
      </c>
      <c r="I980" s="17">
        <f t="shared" si="121"/>
        <v>53.917659999999998</v>
      </c>
      <c r="J980" s="18">
        <f t="shared" si="122"/>
        <v>9.9448799999999995</v>
      </c>
      <c r="L980" s="73" t="s">
        <v>273</v>
      </c>
      <c r="M980">
        <v>2</v>
      </c>
      <c r="P980">
        <v>3.3</v>
      </c>
      <c r="Q980" s="21" t="s">
        <v>245</v>
      </c>
      <c r="R980" s="15">
        <v>144</v>
      </c>
      <c r="U980" s="76"/>
      <c r="V980">
        <v>0.25529411764705884</v>
      </c>
      <c r="W980" s="43" t="s">
        <v>212</v>
      </c>
      <c r="X980" s="72"/>
      <c r="Y980" s="16">
        <f t="shared" si="128"/>
        <v>3.3</v>
      </c>
      <c r="Z980" s="16">
        <f t="shared" si="123"/>
        <v>5.4</v>
      </c>
      <c r="AA980" s="16">
        <f t="shared" si="124"/>
        <v>91.3</v>
      </c>
      <c r="AB980" s="22">
        <f t="shared" si="125"/>
        <v>3.65</v>
      </c>
      <c r="AD980" s="103">
        <v>0.22694444444444442</v>
      </c>
      <c r="AF980" s="22">
        <f t="shared" si="126"/>
        <v>5.8</v>
      </c>
      <c r="AG980" s="22">
        <f t="shared" si="127"/>
        <v>1.4</v>
      </c>
      <c r="AJ980">
        <v>14.3921697</v>
      </c>
      <c r="AK980" s="22">
        <v>100</v>
      </c>
      <c r="AL980">
        <v>11.54524909</v>
      </c>
      <c r="AM980" s="22">
        <v>2</v>
      </c>
      <c r="AN980">
        <v>267.34054550000002</v>
      </c>
      <c r="AO980">
        <v>3.5119390909999999</v>
      </c>
      <c r="AP980" s="22">
        <v>2</v>
      </c>
      <c r="AQ980">
        <v>0</v>
      </c>
      <c r="AR980">
        <v>68.225275760000002</v>
      </c>
      <c r="AS980" s="25" t="s">
        <v>249</v>
      </c>
      <c r="AU980" t="s">
        <v>270</v>
      </c>
      <c r="AX980" s="75"/>
      <c r="BA980">
        <v>4.33</v>
      </c>
      <c r="BB980">
        <v>2.5099999999999998</v>
      </c>
      <c r="BC980">
        <v>1.49</v>
      </c>
      <c r="BF980">
        <v>7.14</v>
      </c>
      <c r="BG980" s="77">
        <v>39184.423611111109</v>
      </c>
      <c r="BH980" s="21" t="s">
        <v>309</v>
      </c>
      <c r="BI980">
        <v>64.290000000000006</v>
      </c>
      <c r="BJ980" s="25" t="s">
        <v>281</v>
      </c>
      <c r="BQ980" t="s">
        <v>305</v>
      </c>
      <c r="BR980" s="1">
        <v>0.01</v>
      </c>
      <c r="BT980" s="1">
        <v>0</v>
      </c>
      <c r="BV980">
        <v>78</v>
      </c>
    </row>
    <row r="981" spans="1:74">
      <c r="A981" s="19" t="s">
        <v>269</v>
      </c>
      <c r="B981" s="19">
        <v>1</v>
      </c>
      <c r="C981" t="s">
        <v>263</v>
      </c>
      <c r="D981">
        <v>2</v>
      </c>
      <c r="F981" t="s">
        <v>285</v>
      </c>
      <c r="G981" t="s">
        <v>312</v>
      </c>
      <c r="H981" t="s">
        <v>242</v>
      </c>
      <c r="I981" s="17">
        <f t="shared" si="121"/>
        <v>53.917659999999998</v>
      </c>
      <c r="J981" s="18">
        <f t="shared" si="122"/>
        <v>9.9448799999999995</v>
      </c>
      <c r="L981" s="73" t="s">
        <v>273</v>
      </c>
      <c r="M981">
        <v>3</v>
      </c>
      <c r="P981">
        <v>2.7</v>
      </c>
      <c r="Q981" s="21" t="s">
        <v>245</v>
      </c>
      <c r="R981" s="15">
        <v>144</v>
      </c>
      <c r="U981" s="76"/>
      <c r="V981">
        <v>0.20588235294117646</v>
      </c>
      <c r="W981" s="43" t="s">
        <v>212</v>
      </c>
      <c r="X981" s="72"/>
      <c r="Y981" s="16">
        <f t="shared" si="128"/>
        <v>3.3</v>
      </c>
      <c r="Z981" s="16">
        <f t="shared" si="123"/>
        <v>5.4</v>
      </c>
      <c r="AA981" s="16">
        <f t="shared" si="124"/>
        <v>91.3</v>
      </c>
      <c r="AB981" s="22">
        <f t="shared" si="125"/>
        <v>3.65</v>
      </c>
      <c r="AD981" s="103">
        <v>0.22694444444444442</v>
      </c>
      <c r="AF981" s="22">
        <f t="shared" si="126"/>
        <v>5.8</v>
      </c>
      <c r="AG981" s="22">
        <f t="shared" si="127"/>
        <v>1.4</v>
      </c>
      <c r="AJ981">
        <v>14.246081630000001</v>
      </c>
      <c r="AK981" s="22">
        <v>100</v>
      </c>
      <c r="AL981">
        <v>11.60241265</v>
      </c>
      <c r="AM981" s="22">
        <v>2</v>
      </c>
      <c r="AN981">
        <v>227.4271755</v>
      </c>
      <c r="AO981">
        <v>3.3817338779999999</v>
      </c>
      <c r="AP981" s="22">
        <v>2</v>
      </c>
      <c r="AQ981">
        <v>0</v>
      </c>
      <c r="AR981">
        <v>67.452189799999999</v>
      </c>
      <c r="AS981" s="25" t="s">
        <v>249</v>
      </c>
      <c r="AU981" t="s">
        <v>270</v>
      </c>
      <c r="AX981" s="75"/>
      <c r="BA981">
        <v>4.33</v>
      </c>
      <c r="BB981">
        <v>2.5099999999999998</v>
      </c>
      <c r="BC981">
        <v>1.49</v>
      </c>
      <c r="BF981">
        <v>7.14</v>
      </c>
      <c r="BG981" s="77">
        <v>39184.423611111109</v>
      </c>
      <c r="BH981" s="21" t="s">
        <v>309</v>
      </c>
      <c r="BI981">
        <v>64.290000000000006</v>
      </c>
      <c r="BJ981" s="25" t="s">
        <v>281</v>
      </c>
      <c r="BQ981" t="s">
        <v>305</v>
      </c>
      <c r="BR981" s="1">
        <v>0.01</v>
      </c>
      <c r="BT981" s="1">
        <v>0</v>
      </c>
      <c r="BV981">
        <v>78</v>
      </c>
    </row>
    <row r="982" spans="1:74">
      <c r="A982" s="19" t="s">
        <v>269</v>
      </c>
      <c r="B982" s="19">
        <v>1</v>
      </c>
      <c r="C982" t="s">
        <v>263</v>
      </c>
      <c r="D982">
        <v>2</v>
      </c>
      <c r="F982" t="s">
        <v>285</v>
      </c>
      <c r="G982" t="s">
        <v>312</v>
      </c>
      <c r="H982" t="s">
        <v>242</v>
      </c>
      <c r="I982" s="17">
        <f t="shared" si="121"/>
        <v>53.917659999999998</v>
      </c>
      <c r="J982" s="18">
        <f t="shared" si="122"/>
        <v>9.9448799999999995</v>
      </c>
      <c r="L982" s="73" t="s">
        <v>273</v>
      </c>
      <c r="M982">
        <v>4</v>
      </c>
      <c r="P982">
        <v>14.5</v>
      </c>
      <c r="Q982" s="21" t="s">
        <v>245</v>
      </c>
      <c r="R982" s="15">
        <v>144</v>
      </c>
      <c r="U982" s="76"/>
      <c r="V982">
        <v>4.7764705882352945E-2</v>
      </c>
      <c r="W982" s="43" t="s">
        <v>212</v>
      </c>
      <c r="X982" s="72"/>
      <c r="Y982" s="16">
        <f t="shared" si="128"/>
        <v>3.3</v>
      </c>
      <c r="Z982" s="16">
        <f t="shared" si="123"/>
        <v>5.4</v>
      </c>
      <c r="AA982" s="16">
        <f t="shared" si="124"/>
        <v>91.3</v>
      </c>
      <c r="AB982" s="22">
        <f t="shared" si="125"/>
        <v>3.65</v>
      </c>
      <c r="AD982" s="103">
        <v>0.22694444444444442</v>
      </c>
      <c r="AF982" s="22">
        <f t="shared" si="126"/>
        <v>5.8</v>
      </c>
      <c r="AG982" s="22">
        <f t="shared" si="127"/>
        <v>1.4</v>
      </c>
      <c r="AJ982">
        <v>9.0871611029999997</v>
      </c>
      <c r="AK982" s="22">
        <v>100</v>
      </c>
      <c r="AL982">
        <v>9.0429408089999992</v>
      </c>
      <c r="AM982" s="22">
        <v>2</v>
      </c>
      <c r="AN982">
        <v>94.326965540000003</v>
      </c>
      <c r="AO982">
        <v>1.7176525199999999</v>
      </c>
      <c r="AP982" s="22">
        <v>2</v>
      </c>
      <c r="AQ982">
        <v>0</v>
      </c>
      <c r="AR982">
        <v>86.705255879999996</v>
      </c>
      <c r="AS982" s="25" t="s">
        <v>249</v>
      </c>
      <c r="AU982" t="s">
        <v>270</v>
      </c>
      <c r="AX982" s="75"/>
      <c r="BA982">
        <v>4.33</v>
      </c>
      <c r="BB982">
        <v>2.5099999999999998</v>
      </c>
      <c r="BC982">
        <v>1.49</v>
      </c>
      <c r="BF982">
        <v>7.14</v>
      </c>
      <c r="BG982" s="77">
        <v>39184.423611111109</v>
      </c>
      <c r="BH982" s="21" t="s">
        <v>309</v>
      </c>
      <c r="BI982">
        <v>64.290000000000006</v>
      </c>
      <c r="BJ982" s="25" t="s">
        <v>281</v>
      </c>
      <c r="BQ982" t="s">
        <v>305</v>
      </c>
      <c r="BR982" s="1">
        <v>0.01</v>
      </c>
      <c r="BT982" s="1">
        <v>0</v>
      </c>
      <c r="BV982">
        <v>78</v>
      </c>
    </row>
    <row r="983" spans="1:74">
      <c r="A983" s="19" t="s">
        <v>269</v>
      </c>
      <c r="B983" s="19">
        <v>1</v>
      </c>
      <c r="C983" t="s">
        <v>263</v>
      </c>
      <c r="D983">
        <v>2</v>
      </c>
      <c r="F983" t="s">
        <v>285</v>
      </c>
      <c r="G983" t="s">
        <v>312</v>
      </c>
      <c r="H983" t="s">
        <v>242</v>
      </c>
      <c r="I983" s="17">
        <f t="shared" si="121"/>
        <v>53.917659999999998</v>
      </c>
      <c r="J983" s="18">
        <f t="shared" si="122"/>
        <v>9.9448799999999995</v>
      </c>
      <c r="L983" s="73" t="s">
        <v>273</v>
      </c>
      <c r="M983">
        <v>5</v>
      </c>
      <c r="P983">
        <v>3.8</v>
      </c>
      <c r="Q983" s="21" t="s">
        <v>245</v>
      </c>
      <c r="R983" s="15">
        <v>144</v>
      </c>
      <c r="U983" s="76"/>
      <c r="V983">
        <v>5.8470588235294108E-2</v>
      </c>
      <c r="W983" s="43" t="s">
        <v>212</v>
      </c>
      <c r="X983" s="72"/>
      <c r="Y983" s="16">
        <f t="shared" si="128"/>
        <v>3.3</v>
      </c>
      <c r="Z983" s="16">
        <f t="shared" si="123"/>
        <v>5.4</v>
      </c>
      <c r="AA983" s="16">
        <f t="shared" si="124"/>
        <v>91.3</v>
      </c>
      <c r="AB983" s="22">
        <f t="shared" si="125"/>
        <v>3.65</v>
      </c>
      <c r="AD983" s="103">
        <v>0.22694444444444442</v>
      </c>
      <c r="AF983" s="22">
        <f t="shared" si="126"/>
        <v>5.8</v>
      </c>
      <c r="AG983" s="22">
        <f t="shared" si="127"/>
        <v>1.4</v>
      </c>
      <c r="AJ983">
        <v>9.4608891770000003</v>
      </c>
      <c r="AK983" s="22">
        <v>100</v>
      </c>
      <c r="AL983">
        <v>9.1258891769999995</v>
      </c>
      <c r="AM983" s="22">
        <v>2</v>
      </c>
      <c r="AN983">
        <v>142.71808429999999</v>
      </c>
      <c r="AO983">
        <v>1.636368815</v>
      </c>
      <c r="AP983" s="22">
        <v>2</v>
      </c>
      <c r="AQ983">
        <v>0</v>
      </c>
      <c r="AR983">
        <v>87.112270890000005</v>
      </c>
      <c r="AS983" s="25" t="s">
        <v>249</v>
      </c>
      <c r="AU983" t="s">
        <v>270</v>
      </c>
      <c r="AX983" s="75"/>
      <c r="BA983">
        <v>4.33</v>
      </c>
      <c r="BB983">
        <v>2.5099999999999998</v>
      </c>
      <c r="BC983">
        <v>1.49</v>
      </c>
      <c r="BF983">
        <v>7.14</v>
      </c>
      <c r="BG983" s="77">
        <v>39184.423611111109</v>
      </c>
      <c r="BH983" s="21" t="s">
        <v>309</v>
      </c>
      <c r="BI983">
        <v>64.290000000000006</v>
      </c>
      <c r="BJ983" s="25" t="s">
        <v>281</v>
      </c>
      <c r="BQ983" t="s">
        <v>305</v>
      </c>
      <c r="BR983" s="1">
        <v>0.01</v>
      </c>
      <c r="BT983" s="1">
        <v>0</v>
      </c>
      <c r="BV983">
        <v>78</v>
      </c>
    </row>
    <row r="984" spans="1:74">
      <c r="A984" s="19" t="s">
        <v>269</v>
      </c>
      <c r="B984" s="19">
        <v>1</v>
      </c>
      <c r="C984" t="s">
        <v>263</v>
      </c>
      <c r="D984">
        <v>2</v>
      </c>
      <c r="F984" t="s">
        <v>285</v>
      </c>
      <c r="G984" t="s">
        <v>312</v>
      </c>
      <c r="H984" t="s">
        <v>242</v>
      </c>
      <c r="I984" s="17">
        <f t="shared" ref="I984:I1040" si="129">IF(D984=2,53.91766,54.31412)</f>
        <v>53.917659999999998</v>
      </c>
      <c r="J984" s="18">
        <f t="shared" ref="J984:J1040" si="130">IF(D984=2,9.94488,9.97216)</f>
        <v>9.9448799999999995</v>
      </c>
      <c r="L984" s="73" t="s">
        <v>273</v>
      </c>
      <c r="M984">
        <v>6</v>
      </c>
      <c r="P984">
        <v>3</v>
      </c>
      <c r="Q984" s="21" t="s">
        <v>245</v>
      </c>
      <c r="R984" s="15">
        <v>144</v>
      </c>
      <c r="U984" s="76"/>
      <c r="V984">
        <v>5.6000000000000001E-2</v>
      </c>
      <c r="W984" s="43" t="s">
        <v>212</v>
      </c>
      <c r="X984" s="72"/>
      <c r="Y984" s="16">
        <f t="shared" si="128"/>
        <v>3.3</v>
      </c>
      <c r="Z984" s="16">
        <f t="shared" ref="Z984:Z1040" si="131">IF(D984=2,5.4,28.9)</f>
        <v>5.4</v>
      </c>
      <c r="AA984" s="16">
        <f t="shared" ref="AA984:AA1040" si="132">IF(D984=2,91.3,58.7)</f>
        <v>91.3</v>
      </c>
      <c r="AB984" s="22">
        <f t="shared" ref="AB984:AB1040" si="133">IF(D984=2,3.65,1.74)</f>
        <v>3.65</v>
      </c>
      <c r="AD984" s="103">
        <v>0.22694444444444442</v>
      </c>
      <c r="AF984" s="22">
        <f t="shared" ref="AF984:AF1040" si="134">IF(D984=2,5.8,6.5)</f>
        <v>5.8</v>
      </c>
      <c r="AG984" s="22">
        <f t="shared" ref="AG984:AG1040" si="135">IF(D984=2,1.4,1.55)</f>
        <v>1.4</v>
      </c>
      <c r="AJ984">
        <v>10.303911879999999</v>
      </c>
      <c r="AK984" s="22">
        <v>100</v>
      </c>
      <c r="AL984">
        <v>9.6316044890000008</v>
      </c>
      <c r="AM984" s="22">
        <v>2</v>
      </c>
      <c r="AN984">
        <v>178.06563249999999</v>
      </c>
      <c r="AO984">
        <v>1.6374449929999999</v>
      </c>
      <c r="AP984" s="22">
        <v>2</v>
      </c>
      <c r="AQ984">
        <v>0</v>
      </c>
      <c r="AR984">
        <v>84.251209090000003</v>
      </c>
      <c r="AS984" s="25" t="s">
        <v>249</v>
      </c>
      <c r="AU984" t="s">
        <v>270</v>
      </c>
      <c r="AX984" s="75"/>
      <c r="BA984">
        <v>4.33</v>
      </c>
      <c r="BB984">
        <v>2.5099999999999998</v>
      </c>
      <c r="BC984">
        <v>1.49</v>
      </c>
      <c r="BF984">
        <v>7.14</v>
      </c>
      <c r="BG984" s="77">
        <v>39184.423611111109</v>
      </c>
      <c r="BH984" s="21" t="s">
        <v>309</v>
      </c>
      <c r="BI984">
        <v>64.290000000000006</v>
      </c>
      <c r="BJ984" s="25" t="s">
        <v>281</v>
      </c>
      <c r="BQ984" t="s">
        <v>305</v>
      </c>
      <c r="BR984" s="1">
        <v>0.01</v>
      </c>
      <c r="BT984" s="1">
        <v>0</v>
      </c>
      <c r="BV984">
        <v>78</v>
      </c>
    </row>
    <row r="985" spans="1:74">
      <c r="A985" s="19" t="s">
        <v>269</v>
      </c>
      <c r="B985" s="19">
        <v>1</v>
      </c>
      <c r="C985" t="s">
        <v>263</v>
      </c>
      <c r="D985">
        <v>2</v>
      </c>
      <c r="F985" t="s">
        <v>285</v>
      </c>
      <c r="G985" t="s">
        <v>312</v>
      </c>
      <c r="H985" t="s">
        <v>242</v>
      </c>
      <c r="I985" s="17">
        <f t="shared" si="129"/>
        <v>53.917659999999998</v>
      </c>
      <c r="J985" s="18">
        <f t="shared" si="130"/>
        <v>9.9448799999999995</v>
      </c>
      <c r="L985" s="73" t="s">
        <v>273</v>
      </c>
      <c r="M985">
        <v>7</v>
      </c>
      <c r="P985">
        <v>2.4</v>
      </c>
      <c r="Q985" s="21" t="s">
        <v>245</v>
      </c>
      <c r="R985" s="15">
        <v>144</v>
      </c>
      <c r="U985" s="76"/>
      <c r="V985">
        <v>0.1424705882352941</v>
      </c>
      <c r="W985" s="43" t="s">
        <v>212</v>
      </c>
      <c r="X985" s="72"/>
      <c r="Y985" s="16">
        <f t="shared" si="128"/>
        <v>3.3</v>
      </c>
      <c r="Z985" s="16">
        <f t="shared" si="131"/>
        <v>5.4</v>
      </c>
      <c r="AA985" s="16">
        <f t="shared" si="132"/>
        <v>91.3</v>
      </c>
      <c r="AB985" s="22">
        <f t="shared" si="133"/>
        <v>3.65</v>
      </c>
      <c r="AD985" s="103">
        <v>0.22694444444444442</v>
      </c>
      <c r="AF985" s="22">
        <f t="shared" si="134"/>
        <v>5.8</v>
      </c>
      <c r="AG985" s="22">
        <f t="shared" si="135"/>
        <v>1.4</v>
      </c>
      <c r="AJ985">
        <v>10.846760160000001</v>
      </c>
      <c r="AK985" s="22">
        <v>100</v>
      </c>
      <c r="AL985">
        <v>10.007093660000001</v>
      </c>
      <c r="AM985" s="22">
        <v>2</v>
      </c>
      <c r="AN985">
        <v>182.8051011</v>
      </c>
      <c r="AO985">
        <v>1.7717450189999999</v>
      </c>
      <c r="AP985" s="22">
        <v>2</v>
      </c>
      <c r="AQ985">
        <v>0</v>
      </c>
      <c r="AR985">
        <v>82.565644500000005</v>
      </c>
      <c r="AS985" s="25" t="s">
        <v>249</v>
      </c>
      <c r="AU985" t="s">
        <v>270</v>
      </c>
      <c r="AX985" s="75"/>
      <c r="BA985">
        <v>4.33</v>
      </c>
      <c r="BB985">
        <v>2.5099999999999998</v>
      </c>
      <c r="BC985">
        <v>1.49</v>
      </c>
      <c r="BF985">
        <v>7.14</v>
      </c>
      <c r="BG985" s="77">
        <v>39184.423611111109</v>
      </c>
      <c r="BH985" s="21" t="s">
        <v>309</v>
      </c>
      <c r="BI985">
        <v>64.290000000000006</v>
      </c>
      <c r="BJ985" s="25" t="s">
        <v>281</v>
      </c>
      <c r="BQ985" t="s">
        <v>305</v>
      </c>
      <c r="BR985" s="1">
        <v>0.01</v>
      </c>
      <c r="BT985" s="1">
        <v>0</v>
      </c>
      <c r="BV985">
        <v>78</v>
      </c>
    </row>
    <row r="986" spans="1:74">
      <c r="A986" s="19" t="s">
        <v>269</v>
      </c>
      <c r="B986" s="19">
        <v>1</v>
      </c>
      <c r="C986" t="s">
        <v>263</v>
      </c>
      <c r="D986">
        <v>2</v>
      </c>
      <c r="F986" t="s">
        <v>285</v>
      </c>
      <c r="G986" t="s">
        <v>312</v>
      </c>
      <c r="H986" t="s">
        <v>243</v>
      </c>
      <c r="I986" s="17">
        <f t="shared" si="129"/>
        <v>53.917659999999998</v>
      </c>
      <c r="J986" s="18">
        <f t="shared" si="130"/>
        <v>9.9448799999999995</v>
      </c>
      <c r="L986" s="73" t="s">
        <v>273</v>
      </c>
      <c r="M986">
        <v>1</v>
      </c>
      <c r="P986">
        <v>1.2</v>
      </c>
      <c r="Q986" s="21" t="s">
        <v>245</v>
      </c>
      <c r="R986" s="15">
        <v>144</v>
      </c>
      <c r="U986" s="76"/>
      <c r="V986">
        <v>3.5452941176470585</v>
      </c>
      <c r="W986" s="43" t="s">
        <v>212</v>
      </c>
      <c r="X986" s="72"/>
      <c r="Y986" s="16">
        <f t="shared" si="128"/>
        <v>3.3</v>
      </c>
      <c r="Z986" s="16">
        <f t="shared" si="131"/>
        <v>5.4</v>
      </c>
      <c r="AA986" s="16">
        <f t="shared" si="132"/>
        <v>91.3</v>
      </c>
      <c r="AB986" s="22">
        <f t="shared" si="133"/>
        <v>3.65</v>
      </c>
      <c r="AD986" s="103">
        <v>0.22694444444444442</v>
      </c>
      <c r="AF986" s="22">
        <f t="shared" si="134"/>
        <v>5.8</v>
      </c>
      <c r="AG986" s="22">
        <f t="shared" si="135"/>
        <v>1.4</v>
      </c>
      <c r="AJ986">
        <v>14.469392859999999</v>
      </c>
      <c r="AK986" s="22">
        <v>100</v>
      </c>
      <c r="AL986">
        <v>11.268378569999999</v>
      </c>
      <c r="AM986" s="22">
        <v>2</v>
      </c>
      <c r="AN986">
        <v>325.66464289999999</v>
      </c>
      <c r="AO986">
        <v>3.5713750000000002</v>
      </c>
      <c r="AP986" s="22">
        <v>2</v>
      </c>
      <c r="AQ986">
        <v>0</v>
      </c>
      <c r="AR986">
        <v>69.113278570000006</v>
      </c>
      <c r="AS986" s="25" t="s">
        <v>249</v>
      </c>
      <c r="AU986" t="s">
        <v>270</v>
      </c>
      <c r="AX986" s="75"/>
      <c r="BA986">
        <v>4.33</v>
      </c>
      <c r="BB986">
        <v>2.5099999999999998</v>
      </c>
      <c r="BC986">
        <v>1.49</v>
      </c>
      <c r="BF986">
        <v>7.14</v>
      </c>
      <c r="BG986" s="77">
        <v>39184.4375</v>
      </c>
      <c r="BH986" s="21" t="s">
        <v>309</v>
      </c>
      <c r="BI986">
        <v>64.290000000000006</v>
      </c>
      <c r="BJ986" s="25" t="s">
        <v>281</v>
      </c>
      <c r="BQ986" t="s">
        <v>305</v>
      </c>
      <c r="BR986" s="1">
        <v>0.01</v>
      </c>
      <c r="BT986" s="1">
        <v>0</v>
      </c>
      <c r="BV986">
        <v>78</v>
      </c>
    </row>
    <row r="987" spans="1:74">
      <c r="A987" s="19" t="s">
        <v>269</v>
      </c>
      <c r="B987" s="19">
        <v>1</v>
      </c>
      <c r="C987" t="s">
        <v>263</v>
      </c>
      <c r="D987">
        <v>2</v>
      </c>
      <c r="F987" t="s">
        <v>285</v>
      </c>
      <c r="G987" t="s">
        <v>312</v>
      </c>
      <c r="H987" t="s">
        <v>243</v>
      </c>
      <c r="I987" s="17">
        <f t="shared" si="129"/>
        <v>53.917659999999998</v>
      </c>
      <c r="J987" s="18">
        <f t="shared" si="130"/>
        <v>9.9448799999999995</v>
      </c>
      <c r="L987" s="73" t="s">
        <v>273</v>
      </c>
      <c r="M987">
        <v>2</v>
      </c>
      <c r="P987">
        <v>3</v>
      </c>
      <c r="Q987" s="21" t="s">
        <v>245</v>
      </c>
      <c r="R987" s="15">
        <v>144</v>
      </c>
      <c r="U987" s="76"/>
      <c r="V987">
        <v>0.4867058823529411</v>
      </c>
      <c r="W987" s="43" t="s">
        <v>212</v>
      </c>
      <c r="X987" s="72"/>
      <c r="Y987" s="16">
        <f t="shared" ref="Y987:Y1043" si="136">IF(D987=2,3.3,12.4)</f>
        <v>3.3</v>
      </c>
      <c r="Z987" s="16">
        <f t="shared" si="131"/>
        <v>5.4</v>
      </c>
      <c r="AA987" s="16">
        <f t="shared" si="132"/>
        <v>91.3</v>
      </c>
      <c r="AB987" s="22">
        <f t="shared" si="133"/>
        <v>3.65</v>
      </c>
      <c r="AD987" s="103">
        <v>0.22694444444444442</v>
      </c>
      <c r="AF987" s="22">
        <f t="shared" si="134"/>
        <v>5.8</v>
      </c>
      <c r="AG987" s="22">
        <f t="shared" si="135"/>
        <v>1.4</v>
      </c>
      <c r="AJ987">
        <v>14.433170970000001</v>
      </c>
      <c r="AK987" s="22">
        <v>100</v>
      </c>
      <c r="AL987">
        <v>11.64874839</v>
      </c>
      <c r="AM987" s="22">
        <v>2</v>
      </c>
      <c r="AN987">
        <v>262.51803230000002</v>
      </c>
      <c r="AO987">
        <v>3.5233625810000002</v>
      </c>
      <c r="AP987" s="22">
        <v>2</v>
      </c>
      <c r="AQ987">
        <v>0</v>
      </c>
      <c r="AR987">
        <v>67.670887100000002</v>
      </c>
      <c r="AS987" s="25" t="s">
        <v>249</v>
      </c>
      <c r="AU987" t="s">
        <v>270</v>
      </c>
      <c r="AX987" s="75"/>
      <c r="BA987">
        <v>4.33</v>
      </c>
      <c r="BB987">
        <v>2.5099999999999998</v>
      </c>
      <c r="BC987">
        <v>1.49</v>
      </c>
      <c r="BF987">
        <v>7.14</v>
      </c>
      <c r="BG987" s="77">
        <v>39184.4375</v>
      </c>
      <c r="BH987" s="21" t="s">
        <v>309</v>
      </c>
      <c r="BI987">
        <v>64.290000000000006</v>
      </c>
      <c r="BJ987" s="25" t="s">
        <v>281</v>
      </c>
      <c r="BQ987" t="s">
        <v>305</v>
      </c>
      <c r="BR987" s="1">
        <v>0.01</v>
      </c>
      <c r="BT987" s="1">
        <v>0</v>
      </c>
      <c r="BV987">
        <v>78</v>
      </c>
    </row>
    <row r="988" spans="1:74">
      <c r="A988" s="19" t="s">
        <v>269</v>
      </c>
      <c r="B988" s="19">
        <v>1</v>
      </c>
      <c r="C988" t="s">
        <v>263</v>
      </c>
      <c r="D988">
        <v>2</v>
      </c>
      <c r="F988" t="s">
        <v>285</v>
      </c>
      <c r="G988" t="s">
        <v>312</v>
      </c>
      <c r="H988" t="s">
        <v>243</v>
      </c>
      <c r="I988" s="17">
        <f t="shared" si="129"/>
        <v>53.917659999999998</v>
      </c>
      <c r="J988" s="18">
        <f t="shared" si="130"/>
        <v>9.9448799999999995</v>
      </c>
      <c r="L988" s="73" t="s">
        <v>273</v>
      </c>
      <c r="M988">
        <v>3</v>
      </c>
      <c r="P988">
        <v>2.7</v>
      </c>
      <c r="Q988" s="21" t="s">
        <v>245</v>
      </c>
      <c r="R988" s="15">
        <v>144</v>
      </c>
      <c r="U988" s="76"/>
      <c r="V988">
        <v>0.22317647058823531</v>
      </c>
      <c r="W988" s="43" t="s">
        <v>212</v>
      </c>
      <c r="X988" s="72"/>
      <c r="Y988" s="16">
        <f t="shared" si="136"/>
        <v>3.3</v>
      </c>
      <c r="Z988" s="16">
        <f t="shared" si="131"/>
        <v>5.4</v>
      </c>
      <c r="AA988" s="16">
        <f t="shared" si="132"/>
        <v>91.3</v>
      </c>
      <c r="AB988" s="22">
        <f t="shared" si="133"/>
        <v>3.65</v>
      </c>
      <c r="AD988" s="103">
        <v>0.22694444444444442</v>
      </c>
      <c r="AF988" s="22">
        <f t="shared" si="134"/>
        <v>5.8</v>
      </c>
      <c r="AG988" s="22">
        <f t="shared" si="135"/>
        <v>1.4</v>
      </c>
      <c r="AJ988">
        <v>14.240189579999999</v>
      </c>
      <c r="AK988" s="22">
        <v>100</v>
      </c>
      <c r="AL988">
        <v>11.662212500000001</v>
      </c>
      <c r="AM988" s="22">
        <v>2</v>
      </c>
      <c r="AN988">
        <v>218.77186040000001</v>
      </c>
      <c r="AO988">
        <v>3.3804675</v>
      </c>
      <c r="AP988" s="22">
        <v>2</v>
      </c>
      <c r="AQ988">
        <v>0</v>
      </c>
      <c r="AR988">
        <v>67.047377080000004</v>
      </c>
      <c r="AS988" s="25" t="s">
        <v>249</v>
      </c>
      <c r="AU988" t="s">
        <v>270</v>
      </c>
      <c r="AX988" s="75"/>
      <c r="BA988">
        <v>4.33</v>
      </c>
      <c r="BB988">
        <v>2.5099999999999998</v>
      </c>
      <c r="BC988">
        <v>1.49</v>
      </c>
      <c r="BF988">
        <v>7.14</v>
      </c>
      <c r="BG988" s="77">
        <v>39184.4375</v>
      </c>
      <c r="BH988" s="21" t="s">
        <v>309</v>
      </c>
      <c r="BI988">
        <v>64.290000000000006</v>
      </c>
      <c r="BJ988" s="25" t="s">
        <v>281</v>
      </c>
      <c r="BQ988" t="s">
        <v>305</v>
      </c>
      <c r="BR988" s="1">
        <v>0.01</v>
      </c>
      <c r="BT988" s="1">
        <v>0</v>
      </c>
      <c r="BV988">
        <v>78</v>
      </c>
    </row>
    <row r="989" spans="1:74">
      <c r="A989" s="19" t="s">
        <v>269</v>
      </c>
      <c r="B989" s="19">
        <v>1</v>
      </c>
      <c r="C989" t="s">
        <v>263</v>
      </c>
      <c r="D989">
        <v>2</v>
      </c>
      <c r="F989" t="s">
        <v>285</v>
      </c>
      <c r="G989" t="s">
        <v>312</v>
      </c>
      <c r="H989" t="s">
        <v>243</v>
      </c>
      <c r="I989" s="17">
        <f t="shared" si="129"/>
        <v>53.917659999999998</v>
      </c>
      <c r="J989" s="18">
        <f t="shared" si="130"/>
        <v>9.9448799999999995</v>
      </c>
      <c r="L989" s="73" t="s">
        <v>273</v>
      </c>
      <c r="M989">
        <v>4</v>
      </c>
      <c r="P989">
        <v>14.4</v>
      </c>
      <c r="Q989" s="21" t="s">
        <v>245</v>
      </c>
      <c r="R989" s="15">
        <v>144</v>
      </c>
      <c r="U989" s="76"/>
      <c r="V989">
        <v>2.2235294117647058E-2</v>
      </c>
      <c r="W989" s="43" t="s">
        <v>212</v>
      </c>
      <c r="X989" s="72"/>
      <c r="Y989" s="16">
        <f t="shared" si="136"/>
        <v>3.3</v>
      </c>
      <c r="Z989" s="16">
        <f t="shared" si="131"/>
        <v>5.4</v>
      </c>
      <c r="AA989" s="16">
        <f t="shared" si="132"/>
        <v>91.3</v>
      </c>
      <c r="AB989" s="22">
        <f t="shared" si="133"/>
        <v>3.65</v>
      </c>
      <c r="AD989" s="103">
        <v>0.22694444444444442</v>
      </c>
      <c r="AF989" s="22">
        <f t="shared" si="134"/>
        <v>5.8</v>
      </c>
      <c r="AG989" s="22">
        <f t="shared" si="135"/>
        <v>1.4</v>
      </c>
      <c r="AJ989">
        <v>9.0174672390000001</v>
      </c>
      <c r="AK989" s="22">
        <v>100</v>
      </c>
      <c r="AL989">
        <v>9.029536791</v>
      </c>
      <c r="AM989" s="22">
        <v>2</v>
      </c>
      <c r="AN989">
        <v>90.629017259999998</v>
      </c>
      <c r="AO989">
        <v>1.6935148710000001</v>
      </c>
      <c r="AP989" s="22">
        <v>2</v>
      </c>
      <c r="AQ989">
        <v>0</v>
      </c>
      <c r="AR989">
        <v>86.85282239</v>
      </c>
      <c r="AS989" s="25" t="s">
        <v>249</v>
      </c>
      <c r="AU989" t="s">
        <v>270</v>
      </c>
      <c r="AX989" s="75"/>
      <c r="BA989">
        <v>4.33</v>
      </c>
      <c r="BB989">
        <v>2.5099999999999998</v>
      </c>
      <c r="BC989">
        <v>1.49</v>
      </c>
      <c r="BF989">
        <v>7.14</v>
      </c>
      <c r="BG989" s="77">
        <v>39184.4375</v>
      </c>
      <c r="BH989" s="21" t="s">
        <v>309</v>
      </c>
      <c r="BI989">
        <v>64.290000000000006</v>
      </c>
      <c r="BJ989" s="25" t="s">
        <v>281</v>
      </c>
      <c r="BQ989" t="s">
        <v>305</v>
      </c>
      <c r="BR989" s="1">
        <v>0.01</v>
      </c>
      <c r="BT989" s="1">
        <v>0</v>
      </c>
      <c r="BV989">
        <v>78</v>
      </c>
    </row>
    <row r="990" spans="1:74">
      <c r="A990" s="19" t="s">
        <v>269</v>
      </c>
      <c r="B990" s="19">
        <v>1</v>
      </c>
      <c r="C990" t="s">
        <v>263</v>
      </c>
      <c r="D990">
        <v>2</v>
      </c>
      <c r="F990" t="s">
        <v>285</v>
      </c>
      <c r="G990" t="s">
        <v>312</v>
      </c>
      <c r="H990" t="s">
        <v>243</v>
      </c>
      <c r="I990" s="17">
        <f t="shared" si="129"/>
        <v>53.917659999999998</v>
      </c>
      <c r="J990" s="18">
        <f t="shared" si="130"/>
        <v>9.9448799999999995</v>
      </c>
      <c r="L990" s="73" t="s">
        <v>273</v>
      </c>
      <c r="M990">
        <v>5</v>
      </c>
      <c r="P990">
        <v>3.9</v>
      </c>
      <c r="Q990" s="21" t="s">
        <v>245</v>
      </c>
      <c r="R990" s="15">
        <v>144</v>
      </c>
      <c r="U990" s="76"/>
      <c r="V990">
        <v>6.3411764705882362E-2</v>
      </c>
      <c r="W990" s="43" t="s">
        <v>212</v>
      </c>
      <c r="X990" s="72"/>
      <c r="Y990" s="16">
        <f t="shared" si="136"/>
        <v>3.3</v>
      </c>
      <c r="Z990" s="16">
        <f t="shared" si="131"/>
        <v>5.4</v>
      </c>
      <c r="AA990" s="16">
        <f t="shared" si="132"/>
        <v>91.3</v>
      </c>
      <c r="AB990" s="22">
        <f t="shared" si="133"/>
        <v>3.65</v>
      </c>
      <c r="AD990" s="103">
        <v>0.22694444444444442</v>
      </c>
      <c r="AF990" s="22">
        <f t="shared" si="134"/>
        <v>5.8</v>
      </c>
      <c r="AG990" s="22">
        <f t="shared" si="135"/>
        <v>1.4</v>
      </c>
      <c r="AJ990">
        <v>9.4505305100000001</v>
      </c>
      <c r="AK990" s="22">
        <v>100</v>
      </c>
      <c r="AL990">
        <v>9.1397163690000003</v>
      </c>
      <c r="AM990" s="22">
        <v>2</v>
      </c>
      <c r="AN990">
        <v>143.01992559999999</v>
      </c>
      <c r="AO990">
        <v>1.6113456859999999</v>
      </c>
      <c r="AP990" s="22">
        <v>2</v>
      </c>
      <c r="AQ990">
        <v>0</v>
      </c>
      <c r="AR990">
        <v>87.111281529999999</v>
      </c>
      <c r="AS990" s="25" t="s">
        <v>249</v>
      </c>
      <c r="AU990" t="s">
        <v>270</v>
      </c>
      <c r="AX990" s="75"/>
      <c r="BA990">
        <v>4.33</v>
      </c>
      <c r="BB990">
        <v>2.5099999999999998</v>
      </c>
      <c r="BC990">
        <v>1.49</v>
      </c>
      <c r="BF990">
        <v>7.14</v>
      </c>
      <c r="BG990" s="77">
        <v>39184.4375</v>
      </c>
      <c r="BH990" s="21" t="s">
        <v>309</v>
      </c>
      <c r="BI990">
        <v>64.290000000000006</v>
      </c>
      <c r="BJ990" s="25" t="s">
        <v>281</v>
      </c>
      <c r="BQ990" t="s">
        <v>305</v>
      </c>
      <c r="BR990" s="1">
        <v>0.01</v>
      </c>
      <c r="BT990" s="1">
        <v>0</v>
      </c>
      <c r="BV990">
        <v>78</v>
      </c>
    </row>
    <row r="991" spans="1:74">
      <c r="A991" s="19" t="s">
        <v>269</v>
      </c>
      <c r="B991" s="19">
        <v>1</v>
      </c>
      <c r="C991" t="s">
        <v>263</v>
      </c>
      <c r="D991">
        <v>2</v>
      </c>
      <c r="F991" t="s">
        <v>285</v>
      </c>
      <c r="G991" t="s">
        <v>312</v>
      </c>
      <c r="H991" t="s">
        <v>243</v>
      </c>
      <c r="I991" s="17">
        <f t="shared" si="129"/>
        <v>53.917659999999998</v>
      </c>
      <c r="J991" s="18">
        <f t="shared" si="130"/>
        <v>9.9448799999999995</v>
      </c>
      <c r="L991" s="73" t="s">
        <v>273</v>
      </c>
      <c r="M991">
        <v>6</v>
      </c>
      <c r="P991">
        <v>2.9</v>
      </c>
      <c r="Q991" s="21" t="s">
        <v>245</v>
      </c>
      <c r="R991" s="15">
        <v>144</v>
      </c>
      <c r="U991" s="76"/>
      <c r="V991">
        <v>9.058823529411765E-2</v>
      </c>
      <c r="W991" s="43" t="s">
        <v>212</v>
      </c>
      <c r="X991" s="72"/>
      <c r="Y991" s="16">
        <f t="shared" si="136"/>
        <v>3.3</v>
      </c>
      <c r="Z991" s="16">
        <f t="shared" si="131"/>
        <v>5.4</v>
      </c>
      <c r="AA991" s="16">
        <f t="shared" si="132"/>
        <v>91.3</v>
      </c>
      <c r="AB991" s="22">
        <f t="shared" si="133"/>
        <v>3.65</v>
      </c>
      <c r="AD991" s="103">
        <v>0.22694444444444442</v>
      </c>
      <c r="AF991" s="22">
        <f t="shared" si="134"/>
        <v>5.8</v>
      </c>
      <c r="AG991" s="22">
        <f t="shared" si="135"/>
        <v>1.4</v>
      </c>
      <c r="AJ991">
        <v>10.264225229999999</v>
      </c>
      <c r="AK991" s="22">
        <v>100</v>
      </c>
      <c r="AL991">
        <v>9.6280481029999994</v>
      </c>
      <c r="AM991" s="22">
        <v>2</v>
      </c>
      <c r="AN991">
        <v>176.18030060000001</v>
      </c>
      <c r="AO991">
        <v>1.617934303</v>
      </c>
      <c r="AP991" s="22">
        <v>2</v>
      </c>
      <c r="AQ991">
        <v>0</v>
      </c>
      <c r="AR991">
        <v>84.336644829999997</v>
      </c>
      <c r="AS991" s="25" t="s">
        <v>249</v>
      </c>
      <c r="AU991" t="s">
        <v>270</v>
      </c>
      <c r="AX991" s="75"/>
      <c r="BA991">
        <v>4.33</v>
      </c>
      <c r="BB991">
        <v>2.5099999999999998</v>
      </c>
      <c r="BC991">
        <v>1.49</v>
      </c>
      <c r="BF991">
        <v>7.14</v>
      </c>
      <c r="BG991" s="77">
        <v>39184.4375</v>
      </c>
      <c r="BH991" s="21" t="s">
        <v>309</v>
      </c>
      <c r="BI991">
        <v>64.290000000000006</v>
      </c>
      <c r="BJ991" s="25" t="s">
        <v>281</v>
      </c>
      <c r="BQ991" t="s">
        <v>305</v>
      </c>
      <c r="BR991" s="1">
        <v>0.01</v>
      </c>
      <c r="BT991" s="1">
        <v>0</v>
      </c>
      <c r="BV991">
        <v>78</v>
      </c>
    </row>
    <row r="992" spans="1:74">
      <c r="A992" s="19" t="s">
        <v>269</v>
      </c>
      <c r="B992" s="19">
        <v>1</v>
      </c>
      <c r="C992" t="s">
        <v>263</v>
      </c>
      <c r="D992">
        <v>2</v>
      </c>
      <c r="F992" t="s">
        <v>285</v>
      </c>
      <c r="G992" t="s">
        <v>312</v>
      </c>
      <c r="H992" t="s">
        <v>243</v>
      </c>
      <c r="I992" s="17">
        <f t="shared" si="129"/>
        <v>53.917659999999998</v>
      </c>
      <c r="J992" s="18">
        <f t="shared" si="130"/>
        <v>9.9448799999999995</v>
      </c>
      <c r="L992" s="73" t="s">
        <v>273</v>
      </c>
      <c r="M992">
        <v>7</v>
      </c>
      <c r="P992">
        <v>2.5</v>
      </c>
      <c r="Q992" s="21" t="s">
        <v>245</v>
      </c>
      <c r="R992" s="15">
        <v>144</v>
      </c>
      <c r="U992" s="76"/>
      <c r="V992">
        <v>0.11941176470588234</v>
      </c>
      <c r="W992" s="43" t="s">
        <v>212</v>
      </c>
      <c r="X992" s="72"/>
      <c r="Y992" s="16">
        <f t="shared" si="136"/>
        <v>3.3</v>
      </c>
      <c r="Z992" s="16">
        <f t="shared" si="131"/>
        <v>5.4</v>
      </c>
      <c r="AA992" s="16">
        <f t="shared" si="132"/>
        <v>91.3</v>
      </c>
      <c r="AB992" s="22">
        <f t="shared" si="133"/>
        <v>3.65</v>
      </c>
      <c r="AD992" s="103">
        <v>0.22694444444444442</v>
      </c>
      <c r="AF992" s="22">
        <f t="shared" si="134"/>
        <v>5.8</v>
      </c>
      <c r="AG992" s="22">
        <f t="shared" si="135"/>
        <v>1.4</v>
      </c>
      <c r="AJ992">
        <v>10.815967669999999</v>
      </c>
      <c r="AK992" s="22">
        <v>100</v>
      </c>
      <c r="AL992">
        <v>10.00779296</v>
      </c>
      <c r="AM992" s="22">
        <v>2</v>
      </c>
      <c r="AN992">
        <v>181.1195519</v>
      </c>
      <c r="AO992">
        <v>1.7552039610000001</v>
      </c>
      <c r="AP992" s="22">
        <v>2</v>
      </c>
      <c r="AQ992">
        <v>0</v>
      </c>
      <c r="AR992">
        <v>82.626462959999998</v>
      </c>
      <c r="AS992" s="25" t="s">
        <v>249</v>
      </c>
      <c r="AU992" t="s">
        <v>270</v>
      </c>
      <c r="AX992" s="75"/>
      <c r="BA992">
        <v>4.33</v>
      </c>
      <c r="BB992">
        <v>2.5099999999999998</v>
      </c>
      <c r="BC992">
        <v>1.49</v>
      </c>
      <c r="BF992">
        <v>7.14</v>
      </c>
      <c r="BG992" s="77">
        <v>39184.4375</v>
      </c>
      <c r="BH992" s="21" t="s">
        <v>309</v>
      </c>
      <c r="BI992">
        <v>64.290000000000006</v>
      </c>
      <c r="BJ992" s="25" t="s">
        <v>281</v>
      </c>
      <c r="BQ992" t="s">
        <v>305</v>
      </c>
      <c r="BR992" s="1">
        <v>0.01</v>
      </c>
      <c r="BT992" s="1">
        <v>0</v>
      </c>
      <c r="BV992">
        <v>78</v>
      </c>
    </row>
    <row r="993" spans="1:74">
      <c r="A993" s="19" t="s">
        <v>269</v>
      </c>
      <c r="B993" s="19">
        <v>1</v>
      </c>
      <c r="C993" t="s">
        <v>263</v>
      </c>
      <c r="D993">
        <v>2</v>
      </c>
      <c r="F993" t="s">
        <v>285</v>
      </c>
      <c r="G993" t="s">
        <v>312</v>
      </c>
      <c r="H993" t="s">
        <v>244</v>
      </c>
      <c r="I993" s="17">
        <f t="shared" si="129"/>
        <v>53.917659999999998</v>
      </c>
      <c r="J993" s="18">
        <f t="shared" si="130"/>
        <v>9.9448799999999995</v>
      </c>
      <c r="L993" s="73" t="s">
        <v>273</v>
      </c>
      <c r="M993">
        <v>1</v>
      </c>
      <c r="P993">
        <v>1.3</v>
      </c>
      <c r="Q993" s="21" t="s">
        <v>245</v>
      </c>
      <c r="R993" s="15">
        <v>144</v>
      </c>
      <c r="U993" s="76"/>
      <c r="V993">
        <v>4.6636470588235301</v>
      </c>
      <c r="W993" s="43" t="s">
        <v>212</v>
      </c>
      <c r="X993" s="72"/>
      <c r="Y993" s="16">
        <f t="shared" si="136"/>
        <v>3.3</v>
      </c>
      <c r="Z993" s="16">
        <f t="shared" si="131"/>
        <v>5.4</v>
      </c>
      <c r="AA993" s="16">
        <f t="shared" si="132"/>
        <v>91.3</v>
      </c>
      <c r="AB993" s="22">
        <f t="shared" si="133"/>
        <v>3.65</v>
      </c>
      <c r="AD993" s="103">
        <v>0.22694444444444442</v>
      </c>
      <c r="AF993" s="22">
        <f t="shared" si="134"/>
        <v>5.8</v>
      </c>
      <c r="AG993" s="22">
        <f t="shared" si="135"/>
        <v>1.4</v>
      </c>
      <c r="AJ993">
        <v>14.49372</v>
      </c>
      <c r="AK993" s="22">
        <v>100</v>
      </c>
      <c r="AL993">
        <v>11.430186669999999</v>
      </c>
      <c r="AM993" s="22">
        <v>2</v>
      </c>
      <c r="AN993">
        <v>313.54046670000002</v>
      </c>
      <c r="AO993">
        <v>3.5932946669999999</v>
      </c>
      <c r="AP993" s="22">
        <v>2</v>
      </c>
      <c r="AQ993">
        <v>0</v>
      </c>
      <c r="AR993">
        <v>68.407146670000003</v>
      </c>
      <c r="AS993" s="25" t="s">
        <v>249</v>
      </c>
      <c r="AU993" t="s">
        <v>270</v>
      </c>
      <c r="AX993" s="75"/>
      <c r="BA993">
        <v>4.33</v>
      </c>
      <c r="BB993">
        <v>2.5099999999999998</v>
      </c>
      <c r="BC993">
        <v>1.49</v>
      </c>
      <c r="BF993">
        <v>7.14</v>
      </c>
      <c r="BG993" s="77">
        <v>39184.444444444445</v>
      </c>
      <c r="BH993" s="21" t="s">
        <v>309</v>
      </c>
      <c r="BI993">
        <v>64.290000000000006</v>
      </c>
      <c r="BJ993" s="25" t="s">
        <v>281</v>
      </c>
      <c r="BQ993" t="s">
        <v>305</v>
      </c>
      <c r="BR993" s="1">
        <v>0.01</v>
      </c>
      <c r="BT993" s="1">
        <v>0</v>
      </c>
      <c r="BV993">
        <v>78</v>
      </c>
    </row>
    <row r="994" spans="1:74">
      <c r="A994" s="19" t="s">
        <v>269</v>
      </c>
      <c r="B994" s="19">
        <v>1</v>
      </c>
      <c r="C994" t="s">
        <v>263</v>
      </c>
      <c r="D994">
        <v>2</v>
      </c>
      <c r="F994" t="s">
        <v>285</v>
      </c>
      <c r="G994" t="s">
        <v>312</v>
      </c>
      <c r="H994" t="s">
        <v>244</v>
      </c>
      <c r="I994" s="17">
        <f t="shared" si="129"/>
        <v>53.917659999999998</v>
      </c>
      <c r="J994" s="18">
        <f t="shared" si="130"/>
        <v>9.9448799999999995</v>
      </c>
      <c r="L994" s="73" t="s">
        <v>273</v>
      </c>
      <c r="M994">
        <v>2</v>
      </c>
      <c r="P994">
        <v>2.6</v>
      </c>
      <c r="Q994" s="21" t="s">
        <v>245</v>
      </c>
      <c r="R994" s="15">
        <v>144</v>
      </c>
      <c r="U994" s="76"/>
      <c r="V994">
        <v>0.1811764705882353</v>
      </c>
      <c r="W994" s="43" t="s">
        <v>212</v>
      </c>
      <c r="X994" s="72"/>
      <c r="Y994" s="16">
        <f t="shared" si="136"/>
        <v>3.3</v>
      </c>
      <c r="Z994" s="16">
        <f t="shared" si="131"/>
        <v>5.4</v>
      </c>
      <c r="AA994" s="16">
        <f t="shared" si="132"/>
        <v>91.3</v>
      </c>
      <c r="AB994" s="22">
        <f t="shared" si="133"/>
        <v>3.65</v>
      </c>
      <c r="AD994" s="103">
        <v>0.22694444444444442</v>
      </c>
      <c r="AF994" s="22">
        <f t="shared" si="134"/>
        <v>5.8</v>
      </c>
      <c r="AG994" s="22">
        <f t="shared" si="135"/>
        <v>1.4</v>
      </c>
      <c r="AJ994">
        <v>14.450225809999999</v>
      </c>
      <c r="AK994" s="22">
        <v>100</v>
      </c>
      <c r="AL994">
        <v>11.70564839</v>
      </c>
      <c r="AM994" s="22">
        <v>2</v>
      </c>
      <c r="AN994">
        <v>260.72822580000002</v>
      </c>
      <c r="AO994">
        <v>3.5307367740000002</v>
      </c>
      <c r="AP994" s="22">
        <v>2</v>
      </c>
      <c r="AQ994">
        <v>0</v>
      </c>
      <c r="AR994">
        <v>67.363809680000003</v>
      </c>
      <c r="AS994" s="25" t="s">
        <v>249</v>
      </c>
      <c r="AU994" t="s">
        <v>270</v>
      </c>
      <c r="AX994" s="75"/>
      <c r="BA994">
        <v>4.33</v>
      </c>
      <c r="BB994">
        <v>2.5099999999999998</v>
      </c>
      <c r="BC994">
        <v>1.49</v>
      </c>
      <c r="BF994">
        <v>7.14</v>
      </c>
      <c r="BG994" s="77">
        <v>39184.444444444445</v>
      </c>
      <c r="BH994" s="21" t="s">
        <v>309</v>
      </c>
      <c r="BI994">
        <v>64.290000000000006</v>
      </c>
      <c r="BJ994" s="25" t="s">
        <v>281</v>
      </c>
      <c r="BQ994" t="s">
        <v>305</v>
      </c>
      <c r="BR994" s="1">
        <v>0.01</v>
      </c>
      <c r="BT994" s="1">
        <v>0</v>
      </c>
      <c r="BV994">
        <v>78</v>
      </c>
    </row>
    <row r="995" spans="1:74">
      <c r="A995" s="19" t="s">
        <v>269</v>
      </c>
      <c r="B995" s="19">
        <v>1</v>
      </c>
      <c r="C995" t="s">
        <v>263</v>
      </c>
      <c r="D995">
        <v>2</v>
      </c>
      <c r="F995" t="s">
        <v>285</v>
      </c>
      <c r="G995" t="s">
        <v>312</v>
      </c>
      <c r="H995" t="s">
        <v>244</v>
      </c>
      <c r="I995" s="17">
        <f t="shared" si="129"/>
        <v>53.917659999999998</v>
      </c>
      <c r="J995" s="18">
        <f t="shared" si="130"/>
        <v>9.9448799999999995</v>
      </c>
      <c r="L995" s="73" t="s">
        <v>273</v>
      </c>
      <c r="M995">
        <v>3</v>
      </c>
      <c r="P995">
        <v>2.7</v>
      </c>
      <c r="Q995" s="21" t="s">
        <v>245</v>
      </c>
      <c r="R995" s="15">
        <v>144</v>
      </c>
      <c r="U995" s="76"/>
      <c r="V995">
        <v>0.20423529411764707</v>
      </c>
      <c r="W995" s="43" t="s">
        <v>212</v>
      </c>
      <c r="X995" s="72"/>
      <c r="Y995" s="16">
        <f t="shared" si="136"/>
        <v>3.3</v>
      </c>
      <c r="Z995" s="16">
        <f t="shared" si="131"/>
        <v>5.4</v>
      </c>
      <c r="AA995" s="16">
        <f t="shared" si="132"/>
        <v>91.3</v>
      </c>
      <c r="AB995" s="22">
        <f t="shared" si="133"/>
        <v>3.65</v>
      </c>
      <c r="AD995" s="103">
        <v>0.22694444444444442</v>
      </c>
      <c r="AF995" s="22">
        <f t="shared" si="134"/>
        <v>5.8</v>
      </c>
      <c r="AG995" s="22">
        <f t="shared" si="135"/>
        <v>1.4</v>
      </c>
      <c r="AJ995">
        <v>14.243680850000001</v>
      </c>
      <c r="AK995" s="22">
        <v>100</v>
      </c>
      <c r="AL995">
        <v>11.69288298</v>
      </c>
      <c r="AM995" s="22">
        <v>2</v>
      </c>
      <c r="AN995">
        <v>215.68462339999999</v>
      </c>
      <c r="AO995">
        <v>3.3875855320000001</v>
      </c>
      <c r="AP995" s="22">
        <v>2</v>
      </c>
      <c r="AQ995">
        <v>0</v>
      </c>
      <c r="AR995">
        <v>66.880314889999994</v>
      </c>
      <c r="AS995" s="25" t="s">
        <v>249</v>
      </c>
      <c r="AU995" t="s">
        <v>270</v>
      </c>
      <c r="AX995" s="75"/>
      <c r="BA995">
        <v>4.33</v>
      </c>
      <c r="BB995">
        <v>2.5099999999999998</v>
      </c>
      <c r="BC995">
        <v>1.49</v>
      </c>
      <c r="BF995">
        <v>7.14</v>
      </c>
      <c r="BG995" s="77">
        <v>39184.444444444445</v>
      </c>
      <c r="BH995" s="21" t="s">
        <v>309</v>
      </c>
      <c r="BI995">
        <v>64.290000000000006</v>
      </c>
      <c r="BJ995" s="25" t="s">
        <v>281</v>
      </c>
      <c r="BQ995" t="s">
        <v>305</v>
      </c>
      <c r="BR995" s="1">
        <v>0.01</v>
      </c>
      <c r="BT995" s="1">
        <v>0</v>
      </c>
      <c r="BV995">
        <v>78</v>
      </c>
    </row>
    <row r="996" spans="1:74">
      <c r="A996" s="19" t="s">
        <v>269</v>
      </c>
      <c r="B996" s="19">
        <v>1</v>
      </c>
      <c r="C996" t="s">
        <v>263</v>
      </c>
      <c r="D996">
        <v>2</v>
      </c>
      <c r="F996" t="s">
        <v>285</v>
      </c>
      <c r="G996" t="s">
        <v>312</v>
      </c>
      <c r="H996" t="s">
        <v>244</v>
      </c>
      <c r="I996" s="17">
        <f t="shared" si="129"/>
        <v>53.917659999999998</v>
      </c>
      <c r="J996" s="18">
        <f t="shared" si="130"/>
        <v>9.9448799999999995</v>
      </c>
      <c r="L996" s="73" t="s">
        <v>273</v>
      </c>
      <c r="M996">
        <v>4</v>
      </c>
      <c r="P996">
        <v>14.5</v>
      </c>
      <c r="Q996" s="21" t="s">
        <v>245</v>
      </c>
      <c r="R996" s="15">
        <v>144</v>
      </c>
      <c r="U996" s="76"/>
      <c r="V996">
        <v>3.4588235294117649E-2</v>
      </c>
      <c r="W996" s="43" t="s">
        <v>212</v>
      </c>
      <c r="X996" s="72"/>
      <c r="Y996" s="16">
        <f t="shared" si="136"/>
        <v>3.3</v>
      </c>
      <c r="Z996" s="16">
        <f t="shared" si="131"/>
        <v>5.4</v>
      </c>
      <c r="AA996" s="16">
        <f t="shared" si="132"/>
        <v>91.3</v>
      </c>
      <c r="AB996" s="22">
        <f t="shared" si="133"/>
        <v>3.65</v>
      </c>
      <c r="AD996" s="103">
        <v>0.22694444444444442</v>
      </c>
      <c r="AF996" s="22">
        <f t="shared" si="134"/>
        <v>5.8</v>
      </c>
      <c r="AG996" s="22">
        <f t="shared" si="135"/>
        <v>1.4</v>
      </c>
      <c r="AJ996">
        <v>8.9660780599999992</v>
      </c>
      <c r="AK996" s="22">
        <v>100</v>
      </c>
      <c r="AL996">
        <v>9.0073917909999999</v>
      </c>
      <c r="AM996" s="22">
        <v>2</v>
      </c>
      <c r="AN996">
        <v>89.337069499999998</v>
      </c>
      <c r="AO996">
        <v>1.6804674829999999</v>
      </c>
      <c r="AP996" s="22">
        <v>2</v>
      </c>
      <c r="AQ996">
        <v>0</v>
      </c>
      <c r="AR996">
        <v>87.064633580000006</v>
      </c>
      <c r="AS996" s="25" t="s">
        <v>249</v>
      </c>
      <c r="AU996" t="s">
        <v>270</v>
      </c>
      <c r="AX996" s="75"/>
      <c r="BA996">
        <v>4.33</v>
      </c>
      <c r="BB996">
        <v>2.5099999999999998</v>
      </c>
      <c r="BC996">
        <v>1.49</v>
      </c>
      <c r="BF996">
        <v>7.14</v>
      </c>
      <c r="BG996" s="77">
        <v>39184.444444444445</v>
      </c>
      <c r="BH996" s="21" t="s">
        <v>309</v>
      </c>
      <c r="BI996">
        <v>64.290000000000006</v>
      </c>
      <c r="BJ996" s="25" t="s">
        <v>281</v>
      </c>
      <c r="BQ996" t="s">
        <v>305</v>
      </c>
      <c r="BR996" s="1">
        <v>0.01</v>
      </c>
      <c r="BT996" s="1">
        <v>0</v>
      </c>
      <c r="BV996">
        <v>78</v>
      </c>
    </row>
    <row r="997" spans="1:74">
      <c r="A997" s="19" t="s">
        <v>269</v>
      </c>
      <c r="B997" s="19">
        <v>1</v>
      </c>
      <c r="C997" t="s">
        <v>263</v>
      </c>
      <c r="D997">
        <v>2</v>
      </c>
      <c r="F997" t="s">
        <v>285</v>
      </c>
      <c r="G997" t="s">
        <v>312</v>
      </c>
      <c r="H997" t="s">
        <v>244</v>
      </c>
      <c r="I997" s="17">
        <f t="shared" si="129"/>
        <v>53.917659999999998</v>
      </c>
      <c r="J997" s="18">
        <f t="shared" si="130"/>
        <v>9.9448799999999995</v>
      </c>
      <c r="L997" s="73" t="s">
        <v>273</v>
      </c>
      <c r="M997">
        <v>5</v>
      </c>
      <c r="P997">
        <v>3.8</v>
      </c>
      <c r="Q997" s="21" t="s">
        <v>245</v>
      </c>
      <c r="R997" s="15">
        <v>144</v>
      </c>
      <c r="U997" s="76"/>
      <c r="V997">
        <v>5.6000000000000001E-2</v>
      </c>
      <c r="W997" s="43" t="s">
        <v>212</v>
      </c>
      <c r="X997" s="72"/>
      <c r="Y997" s="16">
        <f t="shared" si="136"/>
        <v>3.3</v>
      </c>
      <c r="Z997" s="16">
        <f t="shared" si="131"/>
        <v>5.4</v>
      </c>
      <c r="AA997" s="16">
        <f t="shared" si="132"/>
        <v>91.3</v>
      </c>
      <c r="AB997" s="22">
        <f t="shared" si="133"/>
        <v>3.65</v>
      </c>
      <c r="AD997" s="103">
        <v>0.22694444444444442</v>
      </c>
      <c r="AF997" s="22">
        <f t="shared" si="134"/>
        <v>5.8</v>
      </c>
      <c r="AG997" s="22">
        <f t="shared" si="135"/>
        <v>1.4</v>
      </c>
      <c r="AJ997">
        <v>9.4671343310000005</v>
      </c>
      <c r="AK997" s="22">
        <v>100</v>
      </c>
      <c r="AL997">
        <v>9.1586628660000002</v>
      </c>
      <c r="AM997" s="22">
        <v>2</v>
      </c>
      <c r="AN997">
        <v>144.37576000000001</v>
      </c>
      <c r="AO997">
        <v>1.601279125</v>
      </c>
      <c r="AP997" s="22">
        <v>2</v>
      </c>
      <c r="AQ997">
        <v>0</v>
      </c>
      <c r="AR997">
        <v>87.050689809999994</v>
      </c>
      <c r="AS997" s="25" t="s">
        <v>249</v>
      </c>
      <c r="AU997" t="s">
        <v>270</v>
      </c>
      <c r="AX997" s="75"/>
      <c r="BA997">
        <v>4.33</v>
      </c>
      <c r="BB997">
        <v>2.5099999999999998</v>
      </c>
      <c r="BC997">
        <v>1.49</v>
      </c>
      <c r="BF997">
        <v>7.14</v>
      </c>
      <c r="BG997" s="77">
        <v>39184.444444444445</v>
      </c>
      <c r="BH997" s="21" t="s">
        <v>309</v>
      </c>
      <c r="BI997">
        <v>64.290000000000006</v>
      </c>
      <c r="BJ997" s="25" t="s">
        <v>281</v>
      </c>
      <c r="BQ997" t="s">
        <v>305</v>
      </c>
      <c r="BR997" s="1">
        <v>0.01</v>
      </c>
      <c r="BT997" s="1">
        <v>0</v>
      </c>
      <c r="BV997">
        <v>78</v>
      </c>
    </row>
    <row r="998" spans="1:74">
      <c r="A998" s="19" t="s">
        <v>269</v>
      </c>
      <c r="B998" s="19">
        <v>1</v>
      </c>
      <c r="C998" t="s">
        <v>263</v>
      </c>
      <c r="D998">
        <v>2</v>
      </c>
      <c r="F998" t="s">
        <v>285</v>
      </c>
      <c r="G998" t="s">
        <v>312</v>
      </c>
      <c r="H998" t="s">
        <v>244</v>
      </c>
      <c r="I998" s="17">
        <f t="shared" si="129"/>
        <v>53.917659999999998</v>
      </c>
      <c r="J998" s="18">
        <f t="shared" si="130"/>
        <v>9.9448799999999995</v>
      </c>
      <c r="L998" s="73" t="s">
        <v>273</v>
      </c>
      <c r="M998">
        <v>6</v>
      </c>
      <c r="P998">
        <v>2.9</v>
      </c>
      <c r="Q998" s="21" t="s">
        <v>245</v>
      </c>
      <c r="R998" s="15">
        <v>144</v>
      </c>
      <c r="U998" s="76"/>
      <c r="V998">
        <v>9.63529411764706E-2</v>
      </c>
      <c r="W998" s="43" t="s">
        <v>212</v>
      </c>
      <c r="X998" s="72"/>
      <c r="Y998" s="16">
        <f t="shared" si="136"/>
        <v>3.3</v>
      </c>
      <c r="Z998" s="16">
        <f t="shared" si="131"/>
        <v>5.4</v>
      </c>
      <c r="AA998" s="16">
        <f t="shared" si="132"/>
        <v>91.3</v>
      </c>
      <c r="AB998" s="22">
        <f t="shared" si="133"/>
        <v>3.65</v>
      </c>
      <c r="AD998" s="103">
        <v>0.22694444444444442</v>
      </c>
      <c r="AF998" s="22">
        <f t="shared" si="134"/>
        <v>5.8</v>
      </c>
      <c r="AG998" s="22">
        <f t="shared" si="135"/>
        <v>1.4</v>
      </c>
      <c r="AJ998">
        <v>10.28796431</v>
      </c>
      <c r="AK998" s="22">
        <v>100</v>
      </c>
      <c r="AL998">
        <v>9.6538182179999996</v>
      </c>
      <c r="AM998" s="22">
        <v>2</v>
      </c>
      <c r="AN998">
        <v>176.51035239999999</v>
      </c>
      <c r="AO998">
        <v>1.6173774059999999</v>
      </c>
      <c r="AP998" s="22">
        <v>2</v>
      </c>
      <c r="AQ998">
        <v>0</v>
      </c>
      <c r="AR998">
        <v>84.227756319999997</v>
      </c>
      <c r="AS998" s="25" t="s">
        <v>249</v>
      </c>
      <c r="AU998" t="s">
        <v>270</v>
      </c>
      <c r="AX998" s="75"/>
      <c r="BA998">
        <v>4.33</v>
      </c>
      <c r="BB998">
        <v>2.5099999999999998</v>
      </c>
      <c r="BC998">
        <v>1.49</v>
      </c>
      <c r="BF998">
        <v>7.14</v>
      </c>
      <c r="BG998" s="77">
        <v>39184.444444444445</v>
      </c>
      <c r="BH998" s="21" t="s">
        <v>309</v>
      </c>
      <c r="BI998">
        <v>64.290000000000006</v>
      </c>
      <c r="BJ998" s="25" t="s">
        <v>281</v>
      </c>
      <c r="BQ998" t="s">
        <v>305</v>
      </c>
      <c r="BR998" s="1">
        <v>0.01</v>
      </c>
      <c r="BT998" s="1">
        <v>0</v>
      </c>
      <c r="BV998">
        <v>78</v>
      </c>
    </row>
    <row r="999" spans="1:74">
      <c r="A999" s="19" t="s">
        <v>269</v>
      </c>
      <c r="B999" s="19">
        <v>1</v>
      </c>
      <c r="C999" t="s">
        <v>263</v>
      </c>
      <c r="D999">
        <v>2</v>
      </c>
      <c r="F999" t="s">
        <v>285</v>
      </c>
      <c r="G999" t="s">
        <v>312</v>
      </c>
      <c r="H999" t="s">
        <v>244</v>
      </c>
      <c r="I999" s="17">
        <f t="shared" si="129"/>
        <v>53.917659999999998</v>
      </c>
      <c r="J999" s="18">
        <f t="shared" si="130"/>
        <v>9.9448799999999995</v>
      </c>
      <c r="L999" s="73" t="s">
        <v>273</v>
      </c>
      <c r="M999">
        <v>7</v>
      </c>
      <c r="P999">
        <v>2.4</v>
      </c>
      <c r="Q999" s="21" t="s">
        <v>245</v>
      </c>
      <c r="R999" s="15">
        <v>144</v>
      </c>
      <c r="U999" s="76"/>
      <c r="V999">
        <v>0.10294117647058823</v>
      </c>
      <c r="W999" s="43" t="s">
        <v>212</v>
      </c>
      <c r="X999" s="72"/>
      <c r="Y999" s="16">
        <f t="shared" si="136"/>
        <v>3.3</v>
      </c>
      <c r="Z999" s="16">
        <f t="shared" si="131"/>
        <v>5.4</v>
      </c>
      <c r="AA999" s="16">
        <f t="shared" si="132"/>
        <v>91.3</v>
      </c>
      <c r="AB999" s="22">
        <f t="shared" si="133"/>
        <v>3.65</v>
      </c>
      <c r="AD999" s="103">
        <v>0.22694444444444442</v>
      </c>
      <c r="AF999" s="22">
        <f t="shared" si="134"/>
        <v>5.8</v>
      </c>
      <c r="AG999" s="22">
        <f t="shared" si="135"/>
        <v>1.4</v>
      </c>
      <c r="AJ999">
        <v>10.82521159</v>
      </c>
      <c r="AK999" s="22">
        <v>100</v>
      </c>
      <c r="AL999">
        <v>10.026256460000001</v>
      </c>
      <c r="AM999" s="22">
        <v>2</v>
      </c>
      <c r="AN999">
        <v>179.7423297</v>
      </c>
      <c r="AO999">
        <v>1.7578332210000001</v>
      </c>
      <c r="AP999" s="22">
        <v>2</v>
      </c>
      <c r="AQ999">
        <v>0</v>
      </c>
      <c r="AR999">
        <v>82.601406879999999</v>
      </c>
      <c r="AS999" s="25" t="s">
        <v>249</v>
      </c>
      <c r="AU999" t="s">
        <v>270</v>
      </c>
      <c r="AX999" s="75"/>
      <c r="BA999">
        <v>4.33</v>
      </c>
      <c r="BB999">
        <v>2.5099999999999998</v>
      </c>
      <c r="BC999">
        <v>1.49</v>
      </c>
      <c r="BF999">
        <v>7.14</v>
      </c>
      <c r="BG999" s="77">
        <v>39184.444444444445</v>
      </c>
      <c r="BH999" s="21" t="s">
        <v>309</v>
      </c>
      <c r="BI999">
        <v>64.290000000000006</v>
      </c>
      <c r="BJ999" s="25" t="s">
        <v>281</v>
      </c>
      <c r="BQ999" t="s">
        <v>305</v>
      </c>
      <c r="BR999" s="1">
        <v>0.01</v>
      </c>
      <c r="BT999" s="1">
        <v>0</v>
      </c>
      <c r="BV999">
        <v>78</v>
      </c>
    </row>
    <row r="1000" spans="1:74">
      <c r="A1000" s="19" t="s">
        <v>269</v>
      </c>
      <c r="B1000" s="19">
        <v>1</v>
      </c>
      <c r="C1000" t="s">
        <v>263</v>
      </c>
      <c r="D1000">
        <v>2</v>
      </c>
      <c r="F1000" t="s">
        <v>284</v>
      </c>
      <c r="G1000" t="s">
        <v>312</v>
      </c>
      <c r="H1000" t="s">
        <v>241</v>
      </c>
      <c r="I1000" s="17">
        <f t="shared" si="129"/>
        <v>53.917659999999998</v>
      </c>
      <c r="J1000" s="18">
        <f t="shared" si="130"/>
        <v>9.9448799999999995</v>
      </c>
      <c r="L1000" s="73" t="s">
        <v>273</v>
      </c>
      <c r="M1000">
        <v>1</v>
      </c>
      <c r="P1000">
        <v>2.4</v>
      </c>
      <c r="Q1000" s="21" t="s">
        <v>245</v>
      </c>
      <c r="R1000" s="15">
        <v>144</v>
      </c>
      <c r="U1000" s="76"/>
      <c r="V1000">
        <v>1.262470588235294</v>
      </c>
      <c r="W1000" s="43" t="s">
        <v>212</v>
      </c>
      <c r="X1000" s="72"/>
      <c r="Y1000" s="16">
        <f t="shared" si="136"/>
        <v>3.3</v>
      </c>
      <c r="Z1000" s="16">
        <f t="shared" si="131"/>
        <v>5.4</v>
      </c>
      <c r="AA1000" s="16">
        <f t="shared" si="132"/>
        <v>91.3</v>
      </c>
      <c r="AB1000" s="22">
        <f t="shared" si="133"/>
        <v>3.65</v>
      </c>
      <c r="AD1000" s="103">
        <v>0.22694444444444442</v>
      </c>
      <c r="AF1000" s="22">
        <f t="shared" si="134"/>
        <v>5.8</v>
      </c>
      <c r="AG1000" s="22">
        <f t="shared" si="135"/>
        <v>1.4</v>
      </c>
      <c r="AJ1000">
        <v>13.983826669999999</v>
      </c>
      <c r="AK1000" s="22">
        <v>100</v>
      </c>
      <c r="AL1000">
        <v>11.75074667</v>
      </c>
      <c r="AM1000" s="22">
        <v>2</v>
      </c>
      <c r="AN1000">
        <v>149.4961333</v>
      </c>
      <c r="AO1000">
        <v>3.1047066669999999</v>
      </c>
      <c r="AP1000" s="22">
        <v>2</v>
      </c>
      <c r="AQ1000">
        <v>0</v>
      </c>
      <c r="AR1000">
        <v>65.866299999999995</v>
      </c>
      <c r="AS1000" s="25" t="s">
        <v>249</v>
      </c>
      <c r="AU1000" t="s">
        <v>275</v>
      </c>
      <c r="AX1000" s="75"/>
      <c r="BA1000">
        <v>4.9800000000000004</v>
      </c>
      <c r="BB1000">
        <v>3.5</v>
      </c>
      <c r="BC1000">
        <v>2.76</v>
      </c>
      <c r="BF1000">
        <v>7.15</v>
      </c>
      <c r="BG1000" s="77">
        <v>39184.652777777781</v>
      </c>
      <c r="BH1000" s="21" t="s">
        <v>309</v>
      </c>
      <c r="BI1000">
        <v>53.82</v>
      </c>
      <c r="BJ1000" s="25" t="s">
        <v>281</v>
      </c>
      <c r="BQ1000" t="s">
        <v>305</v>
      </c>
      <c r="BR1000" s="1">
        <v>0.01</v>
      </c>
      <c r="BT1000" s="1">
        <v>0</v>
      </c>
      <c r="BV1000">
        <v>21</v>
      </c>
    </row>
    <row r="1001" spans="1:74">
      <c r="A1001" s="19" t="s">
        <v>269</v>
      </c>
      <c r="B1001" s="19">
        <v>1</v>
      </c>
      <c r="C1001" t="s">
        <v>263</v>
      </c>
      <c r="D1001">
        <v>2</v>
      </c>
      <c r="F1001" t="s">
        <v>284</v>
      </c>
      <c r="G1001" t="s">
        <v>312</v>
      </c>
      <c r="H1001" t="s">
        <v>241</v>
      </c>
      <c r="I1001" s="17">
        <f t="shared" si="129"/>
        <v>53.917659999999998</v>
      </c>
      <c r="J1001" s="18">
        <f t="shared" si="130"/>
        <v>9.9448799999999995</v>
      </c>
      <c r="L1001" s="73" t="s">
        <v>273</v>
      </c>
      <c r="M1001">
        <v>2</v>
      </c>
      <c r="P1001">
        <v>14.5</v>
      </c>
      <c r="Q1001" s="21" t="s">
        <v>245</v>
      </c>
      <c r="R1001" s="15">
        <v>144</v>
      </c>
      <c r="U1001" s="76"/>
      <c r="V1001">
        <v>3.0470588235294117E-2</v>
      </c>
      <c r="W1001" s="43" t="s">
        <v>212</v>
      </c>
      <c r="X1001" s="72"/>
      <c r="Y1001" s="16">
        <f t="shared" si="136"/>
        <v>3.3</v>
      </c>
      <c r="Z1001" s="16">
        <f t="shared" si="131"/>
        <v>5.4</v>
      </c>
      <c r="AA1001" s="16">
        <f t="shared" si="132"/>
        <v>91.3</v>
      </c>
      <c r="AB1001" s="22">
        <f t="shared" si="133"/>
        <v>3.65</v>
      </c>
      <c r="AD1001" s="103">
        <v>0.22694444444444442</v>
      </c>
      <c r="AF1001" s="22">
        <f t="shared" si="134"/>
        <v>5.8</v>
      </c>
      <c r="AG1001" s="22">
        <f t="shared" si="135"/>
        <v>1.4</v>
      </c>
      <c r="AJ1001">
        <v>7.3921381369999999</v>
      </c>
      <c r="AK1001" s="22">
        <v>100</v>
      </c>
      <c r="AL1001">
        <v>8.2519637249999995</v>
      </c>
      <c r="AM1001" s="22">
        <v>2</v>
      </c>
      <c r="AN1001">
        <v>37.598591300000002</v>
      </c>
      <c r="AO1001">
        <v>1.141293262</v>
      </c>
      <c r="AP1001" s="22">
        <v>2</v>
      </c>
      <c r="AQ1001">
        <v>0</v>
      </c>
      <c r="AR1001">
        <v>92.524085290000002</v>
      </c>
      <c r="AS1001" s="25" t="s">
        <v>249</v>
      </c>
      <c r="AU1001" t="s">
        <v>275</v>
      </c>
      <c r="AX1001" s="75"/>
      <c r="BA1001">
        <v>4.9800000000000004</v>
      </c>
      <c r="BB1001">
        <v>3.5</v>
      </c>
      <c r="BC1001">
        <v>2.76</v>
      </c>
      <c r="BF1001">
        <v>7.15</v>
      </c>
      <c r="BG1001" s="77">
        <v>39184.652777777781</v>
      </c>
      <c r="BH1001" s="21" t="s">
        <v>309</v>
      </c>
      <c r="BI1001">
        <v>53.82</v>
      </c>
      <c r="BJ1001" s="25" t="s">
        <v>281</v>
      </c>
      <c r="BQ1001" t="s">
        <v>305</v>
      </c>
      <c r="BR1001" s="1">
        <v>0.01</v>
      </c>
      <c r="BT1001" s="1">
        <v>0</v>
      </c>
      <c r="BV1001">
        <v>21</v>
      </c>
    </row>
    <row r="1002" spans="1:74">
      <c r="A1002" s="19" t="s">
        <v>269</v>
      </c>
      <c r="B1002" s="19">
        <v>1</v>
      </c>
      <c r="C1002" t="s">
        <v>263</v>
      </c>
      <c r="D1002">
        <v>2</v>
      </c>
      <c r="F1002" t="s">
        <v>284</v>
      </c>
      <c r="G1002" t="s">
        <v>312</v>
      </c>
      <c r="H1002" t="s">
        <v>241</v>
      </c>
      <c r="I1002" s="17">
        <f t="shared" si="129"/>
        <v>53.917659999999998</v>
      </c>
      <c r="J1002" s="18">
        <f t="shared" si="130"/>
        <v>9.9448799999999995</v>
      </c>
      <c r="L1002" s="73" t="s">
        <v>273</v>
      </c>
      <c r="M1002">
        <v>3</v>
      </c>
      <c r="P1002">
        <v>3.8</v>
      </c>
      <c r="Q1002" s="21" t="s">
        <v>245</v>
      </c>
      <c r="R1002" s="15">
        <v>144</v>
      </c>
      <c r="U1002" s="76"/>
      <c r="V1002">
        <v>8.1529411764705892E-2</v>
      </c>
      <c r="W1002" s="43" t="s">
        <v>212</v>
      </c>
      <c r="X1002" s="72"/>
      <c r="Y1002" s="16">
        <f t="shared" si="136"/>
        <v>3.3</v>
      </c>
      <c r="Z1002" s="16">
        <f t="shared" si="131"/>
        <v>5.4</v>
      </c>
      <c r="AA1002" s="16">
        <f t="shared" si="132"/>
        <v>91.3</v>
      </c>
      <c r="AB1002" s="22">
        <f t="shared" si="133"/>
        <v>3.65</v>
      </c>
      <c r="AD1002" s="103">
        <v>0.22694444444444442</v>
      </c>
      <c r="AF1002" s="22">
        <f t="shared" si="134"/>
        <v>5.8</v>
      </c>
      <c r="AG1002" s="22">
        <f t="shared" si="135"/>
        <v>1.4</v>
      </c>
      <c r="AJ1002">
        <v>8.1590311199999999</v>
      </c>
      <c r="AK1002" s="22">
        <v>100</v>
      </c>
      <c r="AL1002">
        <v>8.4871781599999991</v>
      </c>
      <c r="AM1002" s="22">
        <v>2</v>
      </c>
      <c r="AN1002">
        <v>109.81775450000001</v>
      </c>
      <c r="AO1002">
        <v>1.141218262</v>
      </c>
      <c r="AP1002" s="22">
        <v>2</v>
      </c>
      <c r="AQ1002">
        <v>0</v>
      </c>
      <c r="AR1002">
        <v>92.098437599999997</v>
      </c>
      <c r="AS1002" s="25" t="s">
        <v>249</v>
      </c>
      <c r="AU1002" t="s">
        <v>275</v>
      </c>
      <c r="AX1002" s="75"/>
      <c r="BA1002">
        <v>4.9800000000000004</v>
      </c>
      <c r="BB1002">
        <v>3.5</v>
      </c>
      <c r="BC1002">
        <v>2.76</v>
      </c>
      <c r="BF1002">
        <v>7.15</v>
      </c>
      <c r="BG1002" s="77">
        <v>39184.652777777781</v>
      </c>
      <c r="BH1002" s="21" t="s">
        <v>309</v>
      </c>
      <c r="BI1002">
        <v>53.82</v>
      </c>
      <c r="BJ1002" s="25" t="s">
        <v>281</v>
      </c>
      <c r="BQ1002" t="s">
        <v>305</v>
      </c>
      <c r="BR1002" s="1">
        <v>0.01</v>
      </c>
      <c r="BT1002" s="1">
        <v>0</v>
      </c>
      <c r="BV1002">
        <v>21</v>
      </c>
    </row>
    <row r="1003" spans="1:74">
      <c r="A1003" s="19" t="s">
        <v>269</v>
      </c>
      <c r="B1003" s="19">
        <v>1</v>
      </c>
      <c r="C1003" t="s">
        <v>263</v>
      </c>
      <c r="D1003">
        <v>2</v>
      </c>
      <c r="F1003" t="s">
        <v>284</v>
      </c>
      <c r="G1003" t="s">
        <v>312</v>
      </c>
      <c r="H1003" t="s">
        <v>241</v>
      </c>
      <c r="I1003" s="17">
        <f t="shared" si="129"/>
        <v>53.917659999999998</v>
      </c>
      <c r="J1003" s="18">
        <f t="shared" si="130"/>
        <v>9.9448799999999995</v>
      </c>
      <c r="L1003" s="73" t="s">
        <v>273</v>
      </c>
      <c r="M1003">
        <v>4</v>
      </c>
      <c r="P1003">
        <v>3</v>
      </c>
      <c r="Q1003" s="21" t="s">
        <v>245</v>
      </c>
      <c r="R1003" s="15">
        <v>144</v>
      </c>
      <c r="U1003" s="76"/>
      <c r="V1003">
        <v>5.8470588235294108E-2</v>
      </c>
      <c r="W1003" s="43" t="s">
        <v>212</v>
      </c>
      <c r="X1003" s="72"/>
      <c r="Y1003" s="16">
        <f t="shared" si="136"/>
        <v>3.3</v>
      </c>
      <c r="Z1003" s="16">
        <f t="shared" si="131"/>
        <v>5.4</v>
      </c>
      <c r="AA1003" s="16">
        <f t="shared" si="132"/>
        <v>91.3</v>
      </c>
      <c r="AB1003" s="22">
        <f t="shared" si="133"/>
        <v>3.65</v>
      </c>
      <c r="AD1003" s="103">
        <v>0.22694444444444442</v>
      </c>
      <c r="AF1003" s="22">
        <f t="shared" si="134"/>
        <v>5.8</v>
      </c>
      <c r="AG1003" s="22">
        <f t="shared" si="135"/>
        <v>1.4</v>
      </c>
      <c r="AJ1003">
        <v>9.2980942960000004</v>
      </c>
      <c r="AK1003" s="22">
        <v>100</v>
      </c>
      <c r="AL1003">
        <v>9.1511913380000003</v>
      </c>
      <c r="AM1003" s="22">
        <v>2</v>
      </c>
      <c r="AN1003">
        <v>156.1826078</v>
      </c>
      <c r="AO1003">
        <v>1.1965977370000001</v>
      </c>
      <c r="AP1003" s="22">
        <v>2</v>
      </c>
      <c r="AQ1003">
        <v>0</v>
      </c>
      <c r="AR1003">
        <v>88.174085210000001</v>
      </c>
      <c r="AS1003" s="25" t="s">
        <v>249</v>
      </c>
      <c r="AU1003" t="s">
        <v>275</v>
      </c>
      <c r="AX1003" s="75"/>
      <c r="BA1003">
        <v>4.9800000000000004</v>
      </c>
      <c r="BB1003">
        <v>3.5</v>
      </c>
      <c r="BC1003">
        <v>2.76</v>
      </c>
      <c r="BF1003">
        <v>7.15</v>
      </c>
      <c r="BG1003" s="77">
        <v>39184.652777777781</v>
      </c>
      <c r="BH1003" s="21" t="s">
        <v>309</v>
      </c>
      <c r="BI1003">
        <v>53.82</v>
      </c>
      <c r="BJ1003" s="25" t="s">
        <v>281</v>
      </c>
      <c r="BQ1003" t="s">
        <v>305</v>
      </c>
      <c r="BR1003" s="1">
        <v>0.01</v>
      </c>
      <c r="BT1003" s="1">
        <v>0</v>
      </c>
      <c r="BV1003">
        <v>21</v>
      </c>
    </row>
    <row r="1004" spans="1:74">
      <c r="A1004" s="19" t="s">
        <v>269</v>
      </c>
      <c r="B1004" s="19">
        <v>1</v>
      </c>
      <c r="C1004" t="s">
        <v>263</v>
      </c>
      <c r="D1004">
        <v>2</v>
      </c>
      <c r="F1004" t="s">
        <v>284</v>
      </c>
      <c r="G1004" t="s">
        <v>312</v>
      </c>
      <c r="H1004" t="s">
        <v>241</v>
      </c>
      <c r="I1004" s="17">
        <f t="shared" si="129"/>
        <v>53.917659999999998</v>
      </c>
      <c r="J1004" s="18">
        <f t="shared" si="130"/>
        <v>9.9448799999999995</v>
      </c>
      <c r="L1004" s="73" t="s">
        <v>273</v>
      </c>
      <c r="M1004">
        <v>5</v>
      </c>
      <c r="P1004">
        <v>2.4</v>
      </c>
      <c r="Q1004" s="21" t="s">
        <v>245</v>
      </c>
      <c r="R1004" s="15">
        <v>144</v>
      </c>
      <c r="U1004" s="76"/>
      <c r="V1004">
        <v>0.1416470588235294</v>
      </c>
      <c r="W1004" s="43" t="s">
        <v>212</v>
      </c>
      <c r="X1004" s="72"/>
      <c r="Y1004" s="16">
        <f t="shared" si="136"/>
        <v>3.3</v>
      </c>
      <c r="Z1004" s="16">
        <f t="shared" si="131"/>
        <v>5.4</v>
      </c>
      <c r="AA1004" s="16">
        <f t="shared" si="132"/>
        <v>91.3</v>
      </c>
      <c r="AB1004" s="22">
        <f t="shared" si="133"/>
        <v>3.65</v>
      </c>
      <c r="AD1004" s="103">
        <v>0.22694444444444442</v>
      </c>
      <c r="AF1004" s="22">
        <f t="shared" si="134"/>
        <v>5.8</v>
      </c>
      <c r="AG1004" s="22">
        <f t="shared" si="135"/>
        <v>1.4</v>
      </c>
      <c r="AJ1004">
        <v>10.06761459</v>
      </c>
      <c r="AK1004" s="22">
        <v>100</v>
      </c>
      <c r="AL1004">
        <v>9.659418917</v>
      </c>
      <c r="AM1004" s="22">
        <v>2</v>
      </c>
      <c r="AN1004">
        <v>165.4124606</v>
      </c>
      <c r="AO1004">
        <v>1.3929502460000001</v>
      </c>
      <c r="AP1004" s="22">
        <v>2</v>
      </c>
      <c r="AQ1004">
        <v>0</v>
      </c>
      <c r="AR1004">
        <v>85.673545219999994</v>
      </c>
      <c r="AS1004" s="25" t="s">
        <v>249</v>
      </c>
      <c r="AU1004" t="s">
        <v>275</v>
      </c>
      <c r="AX1004" s="75"/>
      <c r="BA1004">
        <v>4.9800000000000004</v>
      </c>
      <c r="BB1004">
        <v>3.5</v>
      </c>
      <c r="BC1004">
        <v>2.76</v>
      </c>
      <c r="BF1004">
        <v>7.15</v>
      </c>
      <c r="BG1004" s="77">
        <v>39184.652777777781</v>
      </c>
      <c r="BH1004" s="21" t="s">
        <v>309</v>
      </c>
      <c r="BI1004">
        <v>53.82</v>
      </c>
      <c r="BJ1004" s="25" t="s">
        <v>281</v>
      </c>
      <c r="BQ1004" t="s">
        <v>305</v>
      </c>
      <c r="BR1004" s="1">
        <v>0.01</v>
      </c>
      <c r="BT1004" s="1">
        <v>0</v>
      </c>
      <c r="BV1004">
        <v>21</v>
      </c>
    </row>
    <row r="1005" spans="1:74">
      <c r="A1005" s="19" t="s">
        <v>269</v>
      </c>
      <c r="B1005" s="19">
        <v>1</v>
      </c>
      <c r="C1005" t="s">
        <v>263</v>
      </c>
      <c r="D1005">
        <v>2</v>
      </c>
      <c r="F1005" t="s">
        <v>284</v>
      </c>
      <c r="G1005" t="s">
        <v>312</v>
      </c>
      <c r="H1005" t="s">
        <v>242</v>
      </c>
      <c r="I1005" s="17">
        <f t="shared" si="129"/>
        <v>53.917659999999998</v>
      </c>
      <c r="J1005" s="18">
        <f t="shared" si="130"/>
        <v>9.9448799999999995</v>
      </c>
      <c r="L1005" s="73" t="s">
        <v>273</v>
      </c>
      <c r="M1005">
        <v>1</v>
      </c>
      <c r="P1005">
        <v>2.4</v>
      </c>
      <c r="Q1005" s="21" t="s">
        <v>245</v>
      </c>
      <c r="R1005" s="15">
        <v>144</v>
      </c>
      <c r="U1005" s="76"/>
      <c r="V1005">
        <v>1.923764705882353</v>
      </c>
      <c r="W1005" s="43" t="s">
        <v>212</v>
      </c>
      <c r="X1005" s="72"/>
      <c r="Y1005" s="16">
        <f t="shared" si="136"/>
        <v>3.3</v>
      </c>
      <c r="Z1005" s="16">
        <f t="shared" si="131"/>
        <v>5.4</v>
      </c>
      <c r="AA1005" s="16">
        <f t="shared" si="132"/>
        <v>91.3</v>
      </c>
      <c r="AB1005" s="22">
        <f t="shared" si="133"/>
        <v>3.65</v>
      </c>
      <c r="AD1005" s="103">
        <v>0.22694444444444442</v>
      </c>
      <c r="AF1005" s="22">
        <f t="shared" si="134"/>
        <v>5.8</v>
      </c>
      <c r="AG1005" s="22">
        <f t="shared" si="135"/>
        <v>1.4</v>
      </c>
      <c r="AJ1005">
        <v>13.944775</v>
      </c>
      <c r="AK1005" s="22">
        <v>100</v>
      </c>
      <c r="AL1005">
        <v>11.7203125</v>
      </c>
      <c r="AM1005" s="22">
        <v>2</v>
      </c>
      <c r="AN1005">
        <v>145.10585</v>
      </c>
      <c r="AO1005">
        <v>3.1131856249999998</v>
      </c>
      <c r="AP1005" s="22">
        <v>2</v>
      </c>
      <c r="AQ1005">
        <v>0</v>
      </c>
      <c r="AR1005">
        <v>65.857699999999994</v>
      </c>
      <c r="AS1005" s="25" t="s">
        <v>249</v>
      </c>
      <c r="AU1005" t="s">
        <v>275</v>
      </c>
      <c r="AX1005" s="75"/>
      <c r="BA1005">
        <v>4.9800000000000004</v>
      </c>
      <c r="BB1005">
        <v>3.5</v>
      </c>
      <c r="BC1005">
        <v>2.76</v>
      </c>
      <c r="BF1005">
        <v>7.15</v>
      </c>
      <c r="BG1005" s="77">
        <v>39184.652777777781</v>
      </c>
      <c r="BH1005" s="21" t="s">
        <v>309</v>
      </c>
      <c r="BI1005">
        <v>53.82</v>
      </c>
      <c r="BJ1005" s="25" t="s">
        <v>281</v>
      </c>
      <c r="BQ1005" t="s">
        <v>305</v>
      </c>
      <c r="BR1005" s="1">
        <v>0.01</v>
      </c>
      <c r="BT1005" s="1">
        <v>0</v>
      </c>
      <c r="BV1005">
        <v>21</v>
      </c>
    </row>
    <row r="1006" spans="1:74">
      <c r="A1006" s="19" t="s">
        <v>269</v>
      </c>
      <c r="B1006" s="19">
        <v>1</v>
      </c>
      <c r="C1006" t="s">
        <v>263</v>
      </c>
      <c r="D1006">
        <v>2</v>
      </c>
      <c r="F1006" t="s">
        <v>284</v>
      </c>
      <c r="G1006" t="s">
        <v>312</v>
      </c>
      <c r="H1006" t="s">
        <v>242</v>
      </c>
      <c r="I1006" s="17">
        <f t="shared" si="129"/>
        <v>53.917659999999998</v>
      </c>
      <c r="J1006" s="18">
        <f t="shared" si="130"/>
        <v>9.9448799999999995</v>
      </c>
      <c r="L1006" s="73" t="s">
        <v>273</v>
      </c>
      <c r="M1006">
        <v>2</v>
      </c>
      <c r="P1006">
        <v>14.4</v>
      </c>
      <c r="Q1006" s="21" t="s">
        <v>245</v>
      </c>
      <c r="R1006" s="15">
        <v>144</v>
      </c>
      <c r="U1006" s="76"/>
      <c r="V1006">
        <v>2.9647058823529412E-2</v>
      </c>
      <c r="W1006" s="43" t="s">
        <v>212</v>
      </c>
      <c r="X1006" s="72"/>
      <c r="Y1006" s="16">
        <f t="shared" si="136"/>
        <v>3.3</v>
      </c>
      <c r="Z1006" s="16">
        <f t="shared" si="131"/>
        <v>5.4</v>
      </c>
      <c r="AA1006" s="16">
        <f t="shared" si="132"/>
        <v>91.3</v>
      </c>
      <c r="AB1006" s="22">
        <f t="shared" si="133"/>
        <v>3.65</v>
      </c>
      <c r="AD1006" s="103">
        <v>0.22694444444444442</v>
      </c>
      <c r="AF1006" s="22">
        <f t="shared" si="134"/>
        <v>5.8</v>
      </c>
      <c r="AG1006" s="22">
        <f t="shared" si="135"/>
        <v>1.4</v>
      </c>
      <c r="AJ1006">
        <v>7.3921381369999999</v>
      </c>
      <c r="AK1006" s="22">
        <v>100</v>
      </c>
      <c r="AL1006">
        <v>8.2519637249999995</v>
      </c>
      <c r="AM1006" s="22">
        <v>2</v>
      </c>
      <c r="AN1006">
        <v>37.598591300000002</v>
      </c>
      <c r="AO1006">
        <v>1.141293262</v>
      </c>
      <c r="AP1006" s="22">
        <v>2</v>
      </c>
      <c r="AQ1006">
        <v>0</v>
      </c>
      <c r="AR1006">
        <v>92.524085290000002</v>
      </c>
      <c r="AS1006" s="25" t="s">
        <v>249</v>
      </c>
      <c r="AU1006" t="s">
        <v>275</v>
      </c>
      <c r="AX1006" s="75"/>
      <c r="BA1006">
        <v>4.9800000000000004</v>
      </c>
      <c r="BB1006">
        <v>3.5</v>
      </c>
      <c r="BC1006">
        <v>2.76</v>
      </c>
      <c r="BF1006">
        <v>7.15</v>
      </c>
      <c r="BG1006" s="77">
        <v>39184.652777777781</v>
      </c>
      <c r="BH1006" s="21" t="s">
        <v>309</v>
      </c>
      <c r="BI1006">
        <v>53.82</v>
      </c>
      <c r="BJ1006" s="25" t="s">
        <v>281</v>
      </c>
      <c r="BQ1006" t="s">
        <v>305</v>
      </c>
      <c r="BR1006" s="1">
        <v>0.01</v>
      </c>
      <c r="BT1006" s="1">
        <v>0</v>
      </c>
      <c r="BV1006">
        <v>21</v>
      </c>
    </row>
    <row r="1007" spans="1:74">
      <c r="A1007" s="19" t="s">
        <v>269</v>
      </c>
      <c r="B1007" s="19">
        <v>1</v>
      </c>
      <c r="C1007" t="s">
        <v>263</v>
      </c>
      <c r="D1007">
        <v>2</v>
      </c>
      <c r="F1007" t="s">
        <v>284</v>
      </c>
      <c r="G1007" t="s">
        <v>312</v>
      </c>
      <c r="H1007" t="s">
        <v>242</v>
      </c>
      <c r="I1007" s="17">
        <f t="shared" si="129"/>
        <v>53.917659999999998</v>
      </c>
      <c r="J1007" s="18">
        <f t="shared" si="130"/>
        <v>9.9448799999999995</v>
      </c>
      <c r="L1007" s="73" t="s">
        <v>273</v>
      </c>
      <c r="M1007">
        <v>3</v>
      </c>
      <c r="P1007">
        <v>3.8</v>
      </c>
      <c r="Q1007" s="21" t="s">
        <v>245</v>
      </c>
      <c r="R1007" s="15">
        <v>144</v>
      </c>
      <c r="U1007" s="76"/>
      <c r="V1007">
        <v>8.6470588235294119E-2</v>
      </c>
      <c r="W1007" s="43" t="s">
        <v>212</v>
      </c>
      <c r="X1007" s="72"/>
      <c r="Y1007" s="16">
        <f t="shared" si="136"/>
        <v>3.3</v>
      </c>
      <c r="Z1007" s="16">
        <f t="shared" si="131"/>
        <v>5.4</v>
      </c>
      <c r="AA1007" s="16">
        <f t="shared" si="132"/>
        <v>91.3</v>
      </c>
      <c r="AB1007" s="22">
        <f t="shared" si="133"/>
        <v>3.65</v>
      </c>
      <c r="AD1007" s="103">
        <v>0.22694444444444442</v>
      </c>
      <c r="AF1007" s="22">
        <f t="shared" si="134"/>
        <v>5.8</v>
      </c>
      <c r="AG1007" s="22">
        <f t="shared" si="135"/>
        <v>1.4</v>
      </c>
      <c r="AJ1007">
        <v>8.1590311199999999</v>
      </c>
      <c r="AK1007" s="22">
        <v>100</v>
      </c>
      <c r="AL1007">
        <v>8.4871781599999991</v>
      </c>
      <c r="AM1007" s="22">
        <v>2</v>
      </c>
      <c r="AN1007">
        <v>109.81775450000001</v>
      </c>
      <c r="AO1007">
        <v>1.141218262</v>
      </c>
      <c r="AP1007" s="22">
        <v>2</v>
      </c>
      <c r="AQ1007">
        <v>0</v>
      </c>
      <c r="AR1007">
        <v>92.098437599999997</v>
      </c>
      <c r="AS1007" s="25" t="s">
        <v>249</v>
      </c>
      <c r="AU1007" t="s">
        <v>275</v>
      </c>
      <c r="AX1007" s="75"/>
      <c r="BA1007">
        <v>4.9800000000000004</v>
      </c>
      <c r="BB1007">
        <v>3.5</v>
      </c>
      <c r="BC1007">
        <v>2.76</v>
      </c>
      <c r="BF1007">
        <v>7.15</v>
      </c>
      <c r="BG1007" s="77">
        <v>39184.652777777781</v>
      </c>
      <c r="BH1007" s="21" t="s">
        <v>309</v>
      </c>
      <c r="BI1007">
        <v>53.82</v>
      </c>
      <c r="BJ1007" s="25" t="s">
        <v>281</v>
      </c>
      <c r="BQ1007" t="s">
        <v>305</v>
      </c>
      <c r="BR1007" s="1">
        <v>0.01</v>
      </c>
      <c r="BT1007" s="1">
        <v>0</v>
      </c>
      <c r="BV1007">
        <v>21</v>
      </c>
    </row>
    <row r="1008" spans="1:74">
      <c r="A1008" s="19" t="s">
        <v>269</v>
      </c>
      <c r="B1008" s="19">
        <v>1</v>
      </c>
      <c r="C1008" t="s">
        <v>263</v>
      </c>
      <c r="D1008">
        <v>2</v>
      </c>
      <c r="F1008" t="s">
        <v>284</v>
      </c>
      <c r="G1008" t="s">
        <v>312</v>
      </c>
      <c r="H1008" t="s">
        <v>242</v>
      </c>
      <c r="I1008" s="17">
        <f t="shared" si="129"/>
        <v>53.917659999999998</v>
      </c>
      <c r="J1008" s="18">
        <f t="shared" si="130"/>
        <v>9.9448799999999995</v>
      </c>
      <c r="L1008" s="73" t="s">
        <v>273</v>
      </c>
      <c r="M1008">
        <v>4</v>
      </c>
      <c r="P1008">
        <v>3</v>
      </c>
      <c r="Q1008" s="21" t="s">
        <v>245</v>
      </c>
      <c r="R1008" s="15">
        <v>144</v>
      </c>
      <c r="U1008" s="76"/>
      <c r="V1008">
        <v>5.682352941176471E-2</v>
      </c>
      <c r="W1008" s="43" t="s">
        <v>212</v>
      </c>
      <c r="X1008" s="72"/>
      <c r="Y1008" s="16">
        <f t="shared" si="136"/>
        <v>3.3</v>
      </c>
      <c r="Z1008" s="16">
        <f t="shared" si="131"/>
        <v>5.4</v>
      </c>
      <c r="AA1008" s="16">
        <f t="shared" si="132"/>
        <v>91.3</v>
      </c>
      <c r="AB1008" s="22">
        <f t="shared" si="133"/>
        <v>3.65</v>
      </c>
      <c r="AD1008" s="103">
        <v>0.22694444444444442</v>
      </c>
      <c r="AF1008" s="22">
        <f t="shared" si="134"/>
        <v>5.8</v>
      </c>
      <c r="AG1008" s="22">
        <f t="shared" si="135"/>
        <v>1.4</v>
      </c>
      <c r="AJ1008">
        <v>9.2980942960000004</v>
      </c>
      <c r="AK1008" s="22">
        <v>100</v>
      </c>
      <c r="AL1008">
        <v>9.1511913380000003</v>
      </c>
      <c r="AM1008" s="22">
        <v>2</v>
      </c>
      <c r="AN1008">
        <v>156.1826078</v>
      </c>
      <c r="AO1008">
        <v>1.1965977370000001</v>
      </c>
      <c r="AP1008" s="22">
        <v>2</v>
      </c>
      <c r="AQ1008">
        <v>0</v>
      </c>
      <c r="AR1008">
        <v>88.174085210000001</v>
      </c>
      <c r="AS1008" s="25" t="s">
        <v>249</v>
      </c>
      <c r="AU1008" t="s">
        <v>275</v>
      </c>
      <c r="AX1008" s="75"/>
      <c r="BA1008">
        <v>4.9800000000000004</v>
      </c>
      <c r="BB1008">
        <v>3.5</v>
      </c>
      <c r="BC1008">
        <v>2.76</v>
      </c>
      <c r="BF1008">
        <v>7.15</v>
      </c>
      <c r="BG1008" s="77">
        <v>39184.652777777781</v>
      </c>
      <c r="BH1008" s="21" t="s">
        <v>309</v>
      </c>
      <c r="BI1008">
        <v>53.82</v>
      </c>
      <c r="BJ1008" s="25" t="s">
        <v>281</v>
      </c>
      <c r="BQ1008" t="s">
        <v>305</v>
      </c>
      <c r="BR1008" s="1">
        <v>0.01</v>
      </c>
      <c r="BT1008" s="1">
        <v>0</v>
      </c>
      <c r="BV1008">
        <v>21</v>
      </c>
    </row>
    <row r="1009" spans="1:74">
      <c r="A1009" s="19" t="s">
        <v>269</v>
      </c>
      <c r="B1009" s="19">
        <v>1</v>
      </c>
      <c r="C1009" t="s">
        <v>263</v>
      </c>
      <c r="D1009">
        <v>2</v>
      </c>
      <c r="F1009" t="s">
        <v>284</v>
      </c>
      <c r="G1009" t="s">
        <v>312</v>
      </c>
      <c r="H1009" t="s">
        <v>242</v>
      </c>
      <c r="I1009" s="17">
        <f t="shared" si="129"/>
        <v>53.917659999999998</v>
      </c>
      <c r="J1009" s="18">
        <f t="shared" si="130"/>
        <v>9.9448799999999995</v>
      </c>
      <c r="L1009" s="73" t="s">
        <v>273</v>
      </c>
      <c r="M1009">
        <v>5</v>
      </c>
      <c r="P1009">
        <v>3.5</v>
      </c>
      <c r="Q1009" s="21" t="s">
        <v>245</v>
      </c>
      <c r="R1009" s="15">
        <v>144</v>
      </c>
      <c r="U1009" s="76"/>
      <c r="V1009">
        <v>8.9764705882352941E-2</v>
      </c>
      <c r="W1009" s="43" t="s">
        <v>212</v>
      </c>
      <c r="X1009" s="72"/>
      <c r="Y1009" s="16">
        <f t="shared" si="136"/>
        <v>3.3</v>
      </c>
      <c r="Z1009" s="16">
        <f t="shared" si="131"/>
        <v>5.4</v>
      </c>
      <c r="AA1009" s="16">
        <f t="shared" si="132"/>
        <v>91.3</v>
      </c>
      <c r="AB1009" s="22">
        <f t="shared" si="133"/>
        <v>3.65</v>
      </c>
      <c r="AD1009" s="103">
        <v>0.22694444444444442</v>
      </c>
      <c r="AF1009" s="22">
        <f t="shared" si="134"/>
        <v>5.8</v>
      </c>
      <c r="AG1009" s="22">
        <f t="shared" si="135"/>
        <v>1.4</v>
      </c>
      <c r="AJ1009">
        <v>10.26057172</v>
      </c>
      <c r="AK1009" s="22">
        <v>100</v>
      </c>
      <c r="AL1009">
        <v>9.8004795710000003</v>
      </c>
      <c r="AM1009" s="22">
        <v>2</v>
      </c>
      <c r="AN1009">
        <v>161.81901540000001</v>
      </c>
      <c r="AO1009">
        <v>1.4569945929999999</v>
      </c>
      <c r="AP1009" s="22">
        <v>2</v>
      </c>
      <c r="AQ1009">
        <v>0</v>
      </c>
      <c r="AR1009">
        <v>85.171216560000005</v>
      </c>
      <c r="AS1009" s="25" t="s">
        <v>249</v>
      </c>
      <c r="AU1009" t="s">
        <v>275</v>
      </c>
      <c r="AX1009" s="75"/>
      <c r="BA1009">
        <v>4.9800000000000004</v>
      </c>
      <c r="BB1009">
        <v>3.5</v>
      </c>
      <c r="BC1009">
        <v>2.76</v>
      </c>
      <c r="BF1009">
        <v>7.15</v>
      </c>
      <c r="BG1009" s="77">
        <v>39184.652777777781</v>
      </c>
      <c r="BH1009" s="21" t="s">
        <v>309</v>
      </c>
      <c r="BI1009">
        <v>53.82</v>
      </c>
      <c r="BJ1009" s="25" t="s">
        <v>281</v>
      </c>
      <c r="BQ1009" t="s">
        <v>305</v>
      </c>
      <c r="BR1009" s="1">
        <v>0.01</v>
      </c>
      <c r="BT1009" s="1">
        <v>0</v>
      </c>
      <c r="BV1009">
        <v>21</v>
      </c>
    </row>
    <row r="1010" spans="1:74">
      <c r="A1010" s="19" t="s">
        <v>269</v>
      </c>
      <c r="B1010" s="19">
        <v>1</v>
      </c>
      <c r="C1010" t="s">
        <v>263</v>
      </c>
      <c r="D1010">
        <v>2</v>
      </c>
      <c r="F1010" t="s">
        <v>284</v>
      </c>
      <c r="G1010" t="s">
        <v>312</v>
      </c>
      <c r="H1010" t="s">
        <v>244</v>
      </c>
      <c r="I1010" s="17">
        <f t="shared" si="129"/>
        <v>53.917659999999998</v>
      </c>
      <c r="J1010" s="18">
        <f t="shared" si="130"/>
        <v>9.9448799999999995</v>
      </c>
      <c r="L1010" s="73" t="s">
        <v>273</v>
      </c>
      <c r="M1010">
        <v>1</v>
      </c>
      <c r="P1010">
        <v>2.5</v>
      </c>
      <c r="Q1010" s="21" t="s">
        <v>245</v>
      </c>
      <c r="R1010" s="15">
        <v>144</v>
      </c>
      <c r="U1010" s="76"/>
      <c r="V1010">
        <v>1.9064705882352939</v>
      </c>
      <c r="W1010" s="43" t="s">
        <v>212</v>
      </c>
      <c r="X1010" s="72"/>
      <c r="Y1010" s="16">
        <f t="shared" si="136"/>
        <v>3.3</v>
      </c>
      <c r="Z1010" s="16">
        <f t="shared" si="131"/>
        <v>5.4</v>
      </c>
      <c r="AA1010" s="16">
        <f t="shared" si="132"/>
        <v>91.3</v>
      </c>
      <c r="AB1010" s="22">
        <f t="shared" si="133"/>
        <v>3.65</v>
      </c>
      <c r="AD1010" s="103">
        <v>0.22694444444444442</v>
      </c>
      <c r="AF1010" s="22">
        <f t="shared" si="134"/>
        <v>5.8</v>
      </c>
      <c r="AG1010" s="22">
        <f t="shared" si="135"/>
        <v>1.4</v>
      </c>
      <c r="AJ1010">
        <v>13.843500000000001</v>
      </c>
      <c r="AK1010" s="22">
        <v>100</v>
      </c>
      <c r="AL1010">
        <v>11.668150000000001</v>
      </c>
      <c r="AM1010" s="22">
        <v>2</v>
      </c>
      <c r="AN1010">
        <v>128.41264380000001</v>
      </c>
      <c r="AO1010">
        <v>3.1102300000000001</v>
      </c>
      <c r="AP1010" s="22">
        <v>2</v>
      </c>
      <c r="AQ1010">
        <v>0</v>
      </c>
      <c r="AR1010">
        <v>65.943543750000003</v>
      </c>
      <c r="AS1010" s="25" t="s">
        <v>249</v>
      </c>
      <c r="AU1010" t="s">
        <v>275</v>
      </c>
      <c r="AX1010" s="75"/>
      <c r="BA1010">
        <v>4.9800000000000004</v>
      </c>
      <c r="BB1010">
        <v>3.5</v>
      </c>
      <c r="BC1010">
        <v>2.76</v>
      </c>
      <c r="BF1010">
        <v>7.15</v>
      </c>
      <c r="BG1010" s="77">
        <v>39184.659722222219</v>
      </c>
      <c r="BH1010" s="21" t="s">
        <v>309</v>
      </c>
      <c r="BI1010">
        <v>53.82</v>
      </c>
      <c r="BJ1010" s="25" t="s">
        <v>281</v>
      </c>
      <c r="BQ1010" t="s">
        <v>305</v>
      </c>
      <c r="BR1010" s="1">
        <v>0.01</v>
      </c>
      <c r="BT1010" s="1">
        <v>0</v>
      </c>
      <c r="BV1010">
        <v>21</v>
      </c>
    </row>
    <row r="1011" spans="1:74">
      <c r="A1011" s="19" t="s">
        <v>269</v>
      </c>
      <c r="B1011" s="19">
        <v>1</v>
      </c>
      <c r="C1011" t="s">
        <v>263</v>
      </c>
      <c r="D1011">
        <v>2</v>
      </c>
      <c r="F1011" t="s">
        <v>284</v>
      </c>
      <c r="G1011" t="s">
        <v>312</v>
      </c>
      <c r="H1011" t="s">
        <v>244</v>
      </c>
      <c r="I1011" s="17">
        <f t="shared" si="129"/>
        <v>53.917659999999998</v>
      </c>
      <c r="J1011" s="18">
        <f t="shared" si="130"/>
        <v>9.9448799999999995</v>
      </c>
      <c r="L1011" s="73" t="s">
        <v>273</v>
      </c>
      <c r="M1011">
        <v>2</v>
      </c>
      <c r="P1011">
        <v>14.4</v>
      </c>
      <c r="Q1011" s="21" t="s">
        <v>245</v>
      </c>
      <c r="R1011" s="15">
        <v>144</v>
      </c>
      <c r="U1011" s="76"/>
      <c r="V1011">
        <v>3.9529411764705882E-2</v>
      </c>
      <c r="W1011" s="43" t="s">
        <v>212</v>
      </c>
      <c r="X1011" s="72"/>
      <c r="Y1011" s="16">
        <f t="shared" si="136"/>
        <v>3.3</v>
      </c>
      <c r="Z1011" s="16">
        <f t="shared" si="131"/>
        <v>5.4</v>
      </c>
      <c r="AA1011" s="16">
        <f t="shared" si="132"/>
        <v>91.3</v>
      </c>
      <c r="AB1011" s="22">
        <f t="shared" si="133"/>
        <v>3.65</v>
      </c>
      <c r="AD1011" s="103">
        <v>0.22694444444444442</v>
      </c>
      <c r="AF1011" s="22">
        <f t="shared" si="134"/>
        <v>5.8</v>
      </c>
      <c r="AG1011" s="22">
        <f t="shared" si="135"/>
        <v>1.4</v>
      </c>
      <c r="AJ1011">
        <v>7.3155093200000003</v>
      </c>
      <c r="AK1011" s="22">
        <v>100</v>
      </c>
      <c r="AL1011">
        <v>8.1952951459999994</v>
      </c>
      <c r="AM1011" s="22">
        <v>2</v>
      </c>
      <c r="AN1011">
        <v>37.753323430000002</v>
      </c>
      <c r="AO1011">
        <v>1.1235903169999999</v>
      </c>
      <c r="AP1011" s="22">
        <v>2</v>
      </c>
      <c r="AQ1011">
        <v>0</v>
      </c>
      <c r="AR1011">
        <v>92.994007769999996</v>
      </c>
      <c r="AS1011" s="25" t="s">
        <v>249</v>
      </c>
      <c r="AU1011" t="s">
        <v>275</v>
      </c>
      <c r="AX1011" s="75"/>
      <c r="BA1011">
        <v>4.9800000000000004</v>
      </c>
      <c r="BB1011">
        <v>3.5</v>
      </c>
      <c r="BC1011">
        <v>2.76</v>
      </c>
      <c r="BF1011">
        <v>7.15</v>
      </c>
      <c r="BG1011" s="77">
        <v>39184.659722222219</v>
      </c>
      <c r="BH1011" s="21" t="s">
        <v>309</v>
      </c>
      <c r="BI1011">
        <v>53.82</v>
      </c>
      <c r="BJ1011" s="25" t="s">
        <v>281</v>
      </c>
      <c r="BQ1011" t="s">
        <v>305</v>
      </c>
      <c r="BR1011" s="1">
        <v>0.01</v>
      </c>
      <c r="BT1011" s="1">
        <v>0</v>
      </c>
      <c r="BV1011">
        <v>21</v>
      </c>
    </row>
    <row r="1012" spans="1:74">
      <c r="A1012" s="19" t="s">
        <v>269</v>
      </c>
      <c r="B1012" s="19">
        <v>1</v>
      </c>
      <c r="C1012" t="s">
        <v>263</v>
      </c>
      <c r="D1012">
        <v>2</v>
      </c>
      <c r="F1012" t="s">
        <v>284</v>
      </c>
      <c r="G1012" t="s">
        <v>312</v>
      </c>
      <c r="H1012" t="s">
        <v>244</v>
      </c>
      <c r="I1012" s="17">
        <f t="shared" si="129"/>
        <v>53.917659999999998</v>
      </c>
      <c r="J1012" s="18">
        <f t="shared" si="130"/>
        <v>9.9448799999999995</v>
      </c>
      <c r="L1012" s="73" t="s">
        <v>273</v>
      </c>
      <c r="M1012">
        <v>3</v>
      </c>
      <c r="P1012">
        <v>3.8</v>
      </c>
      <c r="Q1012" s="21" t="s">
        <v>245</v>
      </c>
      <c r="R1012" s="15">
        <v>144</v>
      </c>
      <c r="U1012" s="76"/>
      <c r="V1012">
        <v>9.799999999999999E-2</v>
      </c>
      <c r="W1012" s="43" t="s">
        <v>212</v>
      </c>
      <c r="X1012" s="72"/>
      <c r="Y1012" s="16">
        <f t="shared" si="136"/>
        <v>3.3</v>
      </c>
      <c r="Z1012" s="16">
        <f t="shared" si="131"/>
        <v>5.4</v>
      </c>
      <c r="AA1012" s="16">
        <f t="shared" si="132"/>
        <v>91.3</v>
      </c>
      <c r="AB1012" s="22">
        <f t="shared" si="133"/>
        <v>3.65</v>
      </c>
      <c r="AD1012" s="103">
        <v>0.22694444444444442</v>
      </c>
      <c r="AF1012" s="22">
        <f t="shared" si="134"/>
        <v>5.8</v>
      </c>
      <c r="AG1012" s="22">
        <f t="shared" si="135"/>
        <v>1.4</v>
      </c>
      <c r="AJ1012">
        <v>8.2411356349999991</v>
      </c>
      <c r="AK1012" s="22">
        <v>100</v>
      </c>
      <c r="AL1012">
        <v>8.5320235709999999</v>
      </c>
      <c r="AM1012" s="22">
        <v>2</v>
      </c>
      <c r="AN1012">
        <v>115.74935960000001</v>
      </c>
      <c r="AO1012">
        <v>1.1265712910000001</v>
      </c>
      <c r="AP1012" s="22">
        <v>2</v>
      </c>
      <c r="AQ1012">
        <v>0</v>
      </c>
      <c r="AR1012">
        <v>91.894287300000002</v>
      </c>
      <c r="AS1012" s="25" t="s">
        <v>249</v>
      </c>
      <c r="AU1012" t="s">
        <v>275</v>
      </c>
      <c r="AX1012" s="75"/>
      <c r="BA1012">
        <v>4.9800000000000004</v>
      </c>
      <c r="BB1012">
        <v>3.5</v>
      </c>
      <c r="BC1012">
        <v>2.76</v>
      </c>
      <c r="BF1012">
        <v>7.15</v>
      </c>
      <c r="BG1012" s="77">
        <v>39184.659722222219</v>
      </c>
      <c r="BH1012" s="21" t="s">
        <v>309</v>
      </c>
      <c r="BI1012">
        <v>53.82</v>
      </c>
      <c r="BJ1012" s="25" t="s">
        <v>281</v>
      </c>
      <c r="BQ1012" t="s">
        <v>305</v>
      </c>
      <c r="BR1012" s="1">
        <v>0.01</v>
      </c>
      <c r="BT1012" s="1">
        <v>0</v>
      </c>
      <c r="BV1012">
        <v>21</v>
      </c>
    </row>
    <row r="1013" spans="1:74">
      <c r="A1013" s="19" t="s">
        <v>269</v>
      </c>
      <c r="B1013" s="19">
        <v>1</v>
      </c>
      <c r="C1013" t="s">
        <v>263</v>
      </c>
      <c r="D1013">
        <v>2</v>
      </c>
      <c r="F1013" t="s">
        <v>284</v>
      </c>
      <c r="G1013" t="s">
        <v>312</v>
      </c>
      <c r="H1013" t="s">
        <v>244</v>
      </c>
      <c r="I1013" s="17">
        <f t="shared" si="129"/>
        <v>53.917659999999998</v>
      </c>
      <c r="J1013" s="18">
        <f t="shared" si="130"/>
        <v>9.9448799999999995</v>
      </c>
      <c r="L1013" s="73" t="s">
        <v>273</v>
      </c>
      <c r="M1013">
        <v>4</v>
      </c>
      <c r="P1013">
        <v>3</v>
      </c>
      <c r="Q1013" s="21" t="s">
        <v>245</v>
      </c>
      <c r="R1013" s="15">
        <v>144</v>
      </c>
      <c r="U1013" s="76"/>
      <c r="V1013">
        <v>0.1531764705882353</v>
      </c>
      <c r="W1013" s="43" t="s">
        <v>212</v>
      </c>
      <c r="X1013" s="72"/>
      <c r="Y1013" s="16">
        <f t="shared" si="136"/>
        <v>3.3</v>
      </c>
      <c r="Z1013" s="16">
        <f t="shared" si="131"/>
        <v>5.4</v>
      </c>
      <c r="AA1013" s="16">
        <f t="shared" si="132"/>
        <v>91.3</v>
      </c>
      <c r="AB1013" s="22">
        <f t="shared" si="133"/>
        <v>3.65</v>
      </c>
      <c r="AD1013" s="103">
        <v>0.22694444444444442</v>
      </c>
      <c r="AF1013" s="22">
        <f t="shared" si="134"/>
        <v>5.8</v>
      </c>
      <c r="AG1013" s="22">
        <f t="shared" si="135"/>
        <v>1.4</v>
      </c>
      <c r="AJ1013">
        <v>9.3856558739999993</v>
      </c>
      <c r="AK1013" s="22">
        <v>100</v>
      </c>
      <c r="AL1013">
        <v>9.2090158740000003</v>
      </c>
      <c r="AM1013" s="22">
        <v>2</v>
      </c>
      <c r="AN1013">
        <v>158.25333090000001</v>
      </c>
      <c r="AO1013">
        <v>1.2025932079999999</v>
      </c>
      <c r="AP1013" s="22">
        <v>2</v>
      </c>
      <c r="AQ1013">
        <v>0</v>
      </c>
      <c r="AR1013">
        <v>87.883576919999996</v>
      </c>
      <c r="AS1013" s="25" t="s">
        <v>249</v>
      </c>
      <c r="AU1013" t="s">
        <v>275</v>
      </c>
      <c r="AX1013" s="75"/>
      <c r="BA1013">
        <v>4.9800000000000004</v>
      </c>
      <c r="BB1013">
        <v>3.5</v>
      </c>
      <c r="BC1013">
        <v>2.76</v>
      </c>
      <c r="BF1013">
        <v>7.15</v>
      </c>
      <c r="BG1013" s="77">
        <v>39184.659722222219</v>
      </c>
      <c r="BH1013" s="21" t="s">
        <v>309</v>
      </c>
      <c r="BI1013">
        <v>53.82</v>
      </c>
      <c r="BJ1013" s="25" t="s">
        <v>281</v>
      </c>
      <c r="BQ1013" t="s">
        <v>305</v>
      </c>
      <c r="BR1013" s="1">
        <v>0.01</v>
      </c>
      <c r="BT1013" s="1">
        <v>0</v>
      </c>
      <c r="BV1013">
        <v>21</v>
      </c>
    </row>
    <row r="1014" spans="1:74">
      <c r="A1014" s="19" t="s">
        <v>269</v>
      </c>
      <c r="B1014" s="19">
        <v>1</v>
      </c>
      <c r="C1014" t="s">
        <v>263</v>
      </c>
      <c r="D1014">
        <v>2</v>
      </c>
      <c r="F1014" t="s">
        <v>284</v>
      </c>
      <c r="G1014" t="s">
        <v>312</v>
      </c>
      <c r="H1014" t="s">
        <v>244</v>
      </c>
      <c r="I1014" s="17">
        <f t="shared" si="129"/>
        <v>53.917659999999998</v>
      </c>
      <c r="J1014" s="18">
        <f t="shared" si="130"/>
        <v>9.9448799999999995</v>
      </c>
      <c r="L1014" s="73" t="s">
        <v>273</v>
      </c>
      <c r="M1014">
        <v>5</v>
      </c>
      <c r="P1014">
        <v>2.4</v>
      </c>
      <c r="Q1014" s="21" t="s">
        <v>245</v>
      </c>
      <c r="R1014" s="15">
        <v>144</v>
      </c>
      <c r="U1014" s="76"/>
      <c r="V1014">
        <v>0.21905882352941178</v>
      </c>
      <c r="W1014" s="43" t="s">
        <v>212</v>
      </c>
      <c r="X1014" s="72"/>
      <c r="Y1014" s="16">
        <f t="shared" si="136"/>
        <v>3.3</v>
      </c>
      <c r="Z1014" s="16">
        <f t="shared" si="131"/>
        <v>5.4</v>
      </c>
      <c r="AA1014" s="16">
        <f t="shared" si="132"/>
        <v>91.3</v>
      </c>
      <c r="AB1014" s="22">
        <f t="shared" si="133"/>
        <v>3.65</v>
      </c>
      <c r="AD1014" s="103">
        <v>0.22694444444444442</v>
      </c>
      <c r="AF1014" s="22">
        <f t="shared" si="134"/>
        <v>5.8</v>
      </c>
      <c r="AG1014" s="22">
        <f t="shared" si="135"/>
        <v>1.4</v>
      </c>
      <c r="AJ1014">
        <v>10.11397462</v>
      </c>
      <c r="AK1014" s="22">
        <v>100</v>
      </c>
      <c r="AL1014">
        <v>9.6967555060000006</v>
      </c>
      <c r="AM1014" s="22">
        <v>2</v>
      </c>
      <c r="AN1014">
        <v>163.8526919</v>
      </c>
      <c r="AO1014">
        <v>1.4099850549999999</v>
      </c>
      <c r="AP1014" s="22">
        <v>2</v>
      </c>
      <c r="AQ1014">
        <v>0</v>
      </c>
      <c r="AR1014">
        <v>85.591062030000003</v>
      </c>
      <c r="AS1014" s="25" t="s">
        <v>249</v>
      </c>
      <c r="AU1014" t="s">
        <v>275</v>
      </c>
      <c r="AX1014" s="75"/>
      <c r="BA1014">
        <v>4.9800000000000004</v>
      </c>
      <c r="BB1014">
        <v>3.5</v>
      </c>
      <c r="BC1014">
        <v>2.76</v>
      </c>
      <c r="BF1014">
        <v>7.15</v>
      </c>
      <c r="BG1014" s="77">
        <v>39184.659722222219</v>
      </c>
      <c r="BH1014" s="21" t="s">
        <v>309</v>
      </c>
      <c r="BI1014">
        <v>53.82</v>
      </c>
      <c r="BJ1014" s="25" t="s">
        <v>281</v>
      </c>
      <c r="BQ1014" t="s">
        <v>305</v>
      </c>
      <c r="BR1014" s="1">
        <v>0.01</v>
      </c>
      <c r="BT1014" s="1">
        <v>0</v>
      </c>
      <c r="BV1014">
        <v>21</v>
      </c>
    </row>
    <row r="1015" spans="1:74">
      <c r="A1015" s="19" t="s">
        <v>269</v>
      </c>
      <c r="B1015" s="19">
        <v>1</v>
      </c>
      <c r="C1015" t="s">
        <v>264</v>
      </c>
      <c r="D1015">
        <v>2</v>
      </c>
      <c r="F1015" t="s">
        <v>284</v>
      </c>
      <c r="G1015" t="s">
        <v>312</v>
      </c>
      <c r="H1015" t="s">
        <v>241</v>
      </c>
      <c r="I1015" s="17">
        <f t="shared" si="129"/>
        <v>53.917659999999998</v>
      </c>
      <c r="J1015" s="18">
        <f t="shared" si="130"/>
        <v>9.9448799999999995</v>
      </c>
      <c r="L1015" s="73" t="s">
        <v>273</v>
      </c>
      <c r="M1015">
        <v>1</v>
      </c>
      <c r="P1015">
        <v>1.7</v>
      </c>
      <c r="Q1015" s="21" t="s">
        <v>245</v>
      </c>
      <c r="R1015" s="15">
        <v>144</v>
      </c>
      <c r="U1015" s="76"/>
      <c r="V1015">
        <v>0.29317647058823532</v>
      </c>
      <c r="W1015" s="43" t="s">
        <v>212</v>
      </c>
      <c r="X1015" s="72"/>
      <c r="Y1015" s="16">
        <f t="shared" si="136"/>
        <v>3.3</v>
      </c>
      <c r="Z1015" s="16">
        <f t="shared" si="131"/>
        <v>5.4</v>
      </c>
      <c r="AA1015" s="16">
        <f t="shared" si="132"/>
        <v>91.3</v>
      </c>
      <c r="AB1015" s="22">
        <f t="shared" si="133"/>
        <v>3.65</v>
      </c>
      <c r="AD1015" s="103">
        <v>0.30911111111111111</v>
      </c>
      <c r="AF1015" s="22">
        <f t="shared" si="134"/>
        <v>5.8</v>
      </c>
      <c r="AG1015" s="22">
        <f t="shared" si="135"/>
        <v>1.4</v>
      </c>
      <c r="AJ1015">
        <v>17.761918179999999</v>
      </c>
      <c r="AK1015" s="22">
        <v>100</v>
      </c>
      <c r="AL1015">
        <v>17.852145449999998</v>
      </c>
      <c r="AM1015" s="22">
        <v>2</v>
      </c>
      <c r="AN1015">
        <v>63.105627269999999</v>
      </c>
      <c r="AO1015">
        <v>1.547657273</v>
      </c>
      <c r="AP1015" s="22">
        <v>2</v>
      </c>
      <c r="AQ1015">
        <v>0</v>
      </c>
      <c r="AR1015">
        <v>71.923163639999999</v>
      </c>
      <c r="AS1015" s="25" t="s">
        <v>249</v>
      </c>
      <c r="AU1015" t="s">
        <v>275</v>
      </c>
      <c r="AX1015" s="75"/>
      <c r="BA1015">
        <v>6.63</v>
      </c>
      <c r="BB1015">
        <v>3.82</v>
      </c>
      <c r="BC1015">
        <v>2.58</v>
      </c>
      <c r="BF1015">
        <v>6.72</v>
      </c>
      <c r="BG1015" s="77">
        <v>39226.743055555555</v>
      </c>
      <c r="BH1015" s="21" t="s">
        <v>309</v>
      </c>
      <c r="BI1015">
        <v>37.5</v>
      </c>
      <c r="BJ1015" s="25" t="s">
        <v>281</v>
      </c>
      <c r="BQ1015" t="s">
        <v>303</v>
      </c>
      <c r="BR1015" s="1">
        <v>5</v>
      </c>
      <c r="BT1015" s="1">
        <v>0</v>
      </c>
      <c r="BV1015">
        <v>35</v>
      </c>
    </row>
    <row r="1016" spans="1:74">
      <c r="A1016" s="19" t="s">
        <v>269</v>
      </c>
      <c r="B1016" s="19">
        <v>1</v>
      </c>
      <c r="C1016" t="s">
        <v>264</v>
      </c>
      <c r="D1016">
        <v>2</v>
      </c>
      <c r="F1016" t="s">
        <v>284</v>
      </c>
      <c r="G1016" t="s">
        <v>312</v>
      </c>
      <c r="H1016" t="s">
        <v>241</v>
      </c>
      <c r="I1016" s="17">
        <f t="shared" si="129"/>
        <v>53.917659999999998</v>
      </c>
      <c r="J1016" s="18">
        <f t="shared" si="130"/>
        <v>9.9448799999999995</v>
      </c>
      <c r="L1016" s="73" t="s">
        <v>273</v>
      </c>
      <c r="M1016">
        <v>2</v>
      </c>
      <c r="P1016">
        <v>13.2</v>
      </c>
      <c r="Q1016" s="21" t="s">
        <v>245</v>
      </c>
      <c r="R1016" s="15">
        <v>144</v>
      </c>
      <c r="U1016" s="76"/>
      <c r="V1016">
        <v>0.19352941176470589</v>
      </c>
      <c r="W1016" s="43" t="s">
        <v>212</v>
      </c>
      <c r="X1016" s="72"/>
      <c r="Y1016" s="16">
        <f t="shared" si="136"/>
        <v>3.3</v>
      </c>
      <c r="Z1016" s="16">
        <f t="shared" si="131"/>
        <v>5.4</v>
      </c>
      <c r="AA1016" s="16">
        <f t="shared" si="132"/>
        <v>91.3</v>
      </c>
      <c r="AB1016" s="22">
        <f t="shared" si="133"/>
        <v>3.65</v>
      </c>
      <c r="AD1016" s="103">
        <v>0.30911111111111111</v>
      </c>
      <c r="AF1016" s="22">
        <f t="shared" si="134"/>
        <v>5.8</v>
      </c>
      <c r="AG1016" s="22">
        <f t="shared" si="135"/>
        <v>1.4</v>
      </c>
      <c r="AJ1016">
        <v>12.252383439999999</v>
      </c>
      <c r="AK1016" s="22">
        <v>100</v>
      </c>
      <c r="AL1016">
        <v>14.221648890000001</v>
      </c>
      <c r="AM1016" s="22">
        <v>2</v>
      </c>
      <c r="AN1016">
        <v>71.599383000000003</v>
      </c>
      <c r="AO1016">
        <v>0.88741361600000002</v>
      </c>
      <c r="AP1016" s="22">
        <v>2</v>
      </c>
      <c r="AQ1016">
        <v>0</v>
      </c>
      <c r="AR1016">
        <v>85.562598890000004</v>
      </c>
      <c r="AS1016" s="25" t="s">
        <v>249</v>
      </c>
      <c r="AU1016" t="s">
        <v>275</v>
      </c>
      <c r="AX1016" s="75"/>
      <c r="BA1016">
        <v>6.63</v>
      </c>
      <c r="BB1016">
        <v>3.82</v>
      </c>
      <c r="BC1016">
        <v>2.58</v>
      </c>
      <c r="BF1016">
        <v>6.72</v>
      </c>
      <c r="BG1016" s="77">
        <v>39226.743055555555</v>
      </c>
      <c r="BH1016" s="21" t="s">
        <v>309</v>
      </c>
      <c r="BI1016">
        <v>37.5</v>
      </c>
      <c r="BJ1016" s="25" t="s">
        <v>281</v>
      </c>
      <c r="BQ1016" t="s">
        <v>303</v>
      </c>
      <c r="BR1016" s="1">
        <v>5</v>
      </c>
      <c r="BT1016" s="1">
        <v>0</v>
      </c>
      <c r="BV1016">
        <v>35</v>
      </c>
    </row>
    <row r="1017" spans="1:74">
      <c r="A1017" s="19" t="s">
        <v>269</v>
      </c>
      <c r="B1017" s="19">
        <v>1</v>
      </c>
      <c r="C1017" t="s">
        <v>264</v>
      </c>
      <c r="D1017">
        <v>2</v>
      </c>
      <c r="F1017" t="s">
        <v>284</v>
      </c>
      <c r="G1017" t="s">
        <v>312</v>
      </c>
      <c r="H1017" t="s">
        <v>241</v>
      </c>
      <c r="I1017" s="17">
        <f t="shared" si="129"/>
        <v>53.917659999999998</v>
      </c>
      <c r="J1017" s="18">
        <f t="shared" si="130"/>
        <v>9.9448799999999995</v>
      </c>
      <c r="L1017" s="73" t="s">
        <v>273</v>
      </c>
      <c r="M1017">
        <v>3</v>
      </c>
      <c r="P1017">
        <v>3.9</v>
      </c>
      <c r="Q1017" s="21" t="s">
        <v>245</v>
      </c>
      <c r="R1017" s="15">
        <v>144</v>
      </c>
      <c r="U1017" s="76"/>
      <c r="V1017">
        <v>0.30223529411764705</v>
      </c>
      <c r="W1017" s="43" t="s">
        <v>212</v>
      </c>
      <c r="X1017" s="72"/>
      <c r="Y1017" s="16">
        <f t="shared" si="136"/>
        <v>3.3</v>
      </c>
      <c r="Z1017" s="16">
        <f t="shared" si="131"/>
        <v>5.4</v>
      </c>
      <c r="AA1017" s="16">
        <f t="shared" si="132"/>
        <v>91.3</v>
      </c>
      <c r="AB1017" s="22">
        <f t="shared" si="133"/>
        <v>3.65</v>
      </c>
      <c r="AD1017" s="103">
        <v>0.30911111111111111</v>
      </c>
      <c r="AF1017" s="22">
        <f t="shared" si="134"/>
        <v>5.8</v>
      </c>
      <c r="AG1017" s="22">
        <f t="shared" si="135"/>
        <v>1.4</v>
      </c>
      <c r="AJ1017">
        <v>13.148435490000001</v>
      </c>
      <c r="AK1017" s="22">
        <v>100</v>
      </c>
      <c r="AL1017">
        <v>14.656645129999999</v>
      </c>
      <c r="AM1017" s="22">
        <v>2</v>
      </c>
      <c r="AN1017">
        <v>183.51679179999999</v>
      </c>
      <c r="AO1017">
        <v>1.151986774</v>
      </c>
      <c r="AP1017" s="22">
        <v>2</v>
      </c>
      <c r="AQ1017">
        <v>0</v>
      </c>
      <c r="AR1017">
        <v>79.866712390000004</v>
      </c>
      <c r="AS1017" s="25" t="s">
        <v>249</v>
      </c>
      <c r="AU1017" t="s">
        <v>275</v>
      </c>
      <c r="AX1017" s="75"/>
      <c r="BA1017">
        <v>6.63</v>
      </c>
      <c r="BB1017">
        <v>3.82</v>
      </c>
      <c r="BC1017">
        <v>2.58</v>
      </c>
      <c r="BF1017">
        <v>6.72</v>
      </c>
      <c r="BG1017" s="77">
        <v>39226.743055555555</v>
      </c>
      <c r="BH1017" s="21" t="s">
        <v>309</v>
      </c>
      <c r="BI1017">
        <v>37.5</v>
      </c>
      <c r="BJ1017" s="25" t="s">
        <v>281</v>
      </c>
      <c r="BQ1017" t="s">
        <v>303</v>
      </c>
      <c r="BR1017" s="1">
        <v>5</v>
      </c>
      <c r="BT1017" s="1">
        <v>0</v>
      </c>
      <c r="BV1017">
        <v>35</v>
      </c>
    </row>
    <row r="1018" spans="1:74">
      <c r="A1018" s="19" t="s">
        <v>269</v>
      </c>
      <c r="B1018" s="19">
        <v>1</v>
      </c>
      <c r="C1018" t="s">
        <v>264</v>
      </c>
      <c r="D1018">
        <v>2</v>
      </c>
      <c r="F1018" t="s">
        <v>284</v>
      </c>
      <c r="G1018" t="s">
        <v>312</v>
      </c>
      <c r="H1018" t="s">
        <v>241</v>
      </c>
      <c r="I1018" s="17">
        <f t="shared" si="129"/>
        <v>53.917659999999998</v>
      </c>
      <c r="J1018" s="18">
        <f t="shared" si="130"/>
        <v>9.9448799999999995</v>
      </c>
      <c r="L1018" s="73" t="s">
        <v>273</v>
      </c>
      <c r="M1018">
        <v>4</v>
      </c>
      <c r="P1018">
        <v>3.2</v>
      </c>
      <c r="Q1018" s="21" t="s">
        <v>245</v>
      </c>
      <c r="R1018" s="15">
        <v>144</v>
      </c>
      <c r="U1018" s="76"/>
      <c r="V1018">
        <v>0.58388235294117652</v>
      </c>
      <c r="W1018" s="43" t="s">
        <v>212</v>
      </c>
      <c r="X1018" s="72"/>
      <c r="Y1018" s="16">
        <f t="shared" si="136"/>
        <v>3.3</v>
      </c>
      <c r="Z1018" s="16">
        <f t="shared" si="131"/>
        <v>5.4</v>
      </c>
      <c r="AA1018" s="16">
        <f t="shared" si="132"/>
        <v>91.3</v>
      </c>
      <c r="AB1018" s="22">
        <f t="shared" si="133"/>
        <v>3.65</v>
      </c>
      <c r="AD1018" s="103">
        <v>0.30911111111111111</v>
      </c>
      <c r="AF1018" s="22">
        <f t="shared" si="134"/>
        <v>5.8</v>
      </c>
      <c r="AG1018" s="22">
        <f t="shared" si="135"/>
        <v>1.4</v>
      </c>
      <c r="AJ1018">
        <v>13.95579856</v>
      </c>
      <c r="AK1018" s="22">
        <v>100</v>
      </c>
      <c r="AL1018">
        <v>15.58338485</v>
      </c>
      <c r="AM1018" s="22">
        <v>2</v>
      </c>
      <c r="AN1018">
        <v>246.80132169999999</v>
      </c>
      <c r="AO1018">
        <v>1.3157754960000001</v>
      </c>
      <c r="AP1018" s="22">
        <v>2</v>
      </c>
      <c r="AQ1018">
        <v>0</v>
      </c>
      <c r="AR1018">
        <v>74.951026519999999</v>
      </c>
      <c r="AS1018" s="25" t="s">
        <v>249</v>
      </c>
      <c r="AU1018" t="s">
        <v>275</v>
      </c>
      <c r="AX1018" s="75"/>
      <c r="BA1018">
        <v>6.63</v>
      </c>
      <c r="BB1018">
        <v>3.82</v>
      </c>
      <c r="BC1018">
        <v>2.58</v>
      </c>
      <c r="BF1018">
        <v>6.72</v>
      </c>
      <c r="BG1018" s="77">
        <v>39226.743055555555</v>
      </c>
      <c r="BH1018" s="21" t="s">
        <v>309</v>
      </c>
      <c r="BI1018">
        <v>37.5</v>
      </c>
      <c r="BJ1018" s="25" t="s">
        <v>281</v>
      </c>
      <c r="BQ1018" t="s">
        <v>303</v>
      </c>
      <c r="BR1018" s="1">
        <v>5</v>
      </c>
      <c r="BT1018" s="1">
        <v>0</v>
      </c>
      <c r="BV1018">
        <v>35</v>
      </c>
    </row>
    <row r="1019" spans="1:74">
      <c r="A1019" s="19" t="s">
        <v>269</v>
      </c>
      <c r="B1019" s="19">
        <v>1</v>
      </c>
      <c r="C1019" t="s">
        <v>264</v>
      </c>
      <c r="D1019">
        <v>2</v>
      </c>
      <c r="F1019" t="s">
        <v>284</v>
      </c>
      <c r="G1019" t="s">
        <v>312</v>
      </c>
      <c r="H1019" t="s">
        <v>241</v>
      </c>
      <c r="I1019" s="17">
        <f t="shared" si="129"/>
        <v>53.917659999999998</v>
      </c>
      <c r="J1019" s="18">
        <f t="shared" si="130"/>
        <v>9.9448799999999995</v>
      </c>
      <c r="L1019" s="73" t="s">
        <v>273</v>
      </c>
      <c r="M1019">
        <v>5</v>
      </c>
      <c r="P1019">
        <v>2.4</v>
      </c>
      <c r="Q1019" s="21" t="s">
        <v>245</v>
      </c>
      <c r="R1019" s="15">
        <v>144</v>
      </c>
      <c r="U1019" s="76"/>
      <c r="V1019">
        <v>0.21494117647058822</v>
      </c>
      <c r="W1019" s="43" t="s">
        <v>212</v>
      </c>
      <c r="X1019" s="72"/>
      <c r="Y1019" s="16">
        <f t="shared" si="136"/>
        <v>3.3</v>
      </c>
      <c r="Z1019" s="16">
        <f t="shared" si="131"/>
        <v>5.4</v>
      </c>
      <c r="AA1019" s="16">
        <f t="shared" si="132"/>
        <v>91.3</v>
      </c>
      <c r="AB1019" s="22">
        <f t="shared" si="133"/>
        <v>3.65</v>
      </c>
      <c r="AD1019" s="103">
        <v>0.30911111111111111</v>
      </c>
      <c r="AF1019" s="22">
        <f t="shared" si="134"/>
        <v>5.8</v>
      </c>
      <c r="AG1019" s="22">
        <f t="shared" si="135"/>
        <v>1.4</v>
      </c>
      <c r="AJ1019">
        <v>14.48655349</v>
      </c>
      <c r="AK1019" s="22">
        <v>100</v>
      </c>
      <c r="AL1019">
        <v>16.112295209999999</v>
      </c>
      <c r="AM1019" s="22">
        <v>2</v>
      </c>
      <c r="AN1019">
        <v>257.98858539999998</v>
      </c>
      <c r="AO1019">
        <v>1.3667153110000001</v>
      </c>
      <c r="AP1019" s="22">
        <v>2</v>
      </c>
      <c r="AQ1019">
        <v>0</v>
      </c>
      <c r="AR1019">
        <v>71.881542469999999</v>
      </c>
      <c r="AS1019" s="25" t="s">
        <v>249</v>
      </c>
      <c r="AU1019" t="s">
        <v>275</v>
      </c>
      <c r="AX1019" s="75"/>
      <c r="BA1019">
        <v>6.63</v>
      </c>
      <c r="BB1019">
        <v>3.82</v>
      </c>
      <c r="BC1019">
        <v>2.58</v>
      </c>
      <c r="BF1019">
        <v>6.72</v>
      </c>
      <c r="BG1019" s="77">
        <v>39226.743055555555</v>
      </c>
      <c r="BH1019" s="21" t="s">
        <v>309</v>
      </c>
      <c r="BI1019">
        <v>37.5</v>
      </c>
      <c r="BJ1019" s="25" t="s">
        <v>281</v>
      </c>
      <c r="BQ1019" t="s">
        <v>303</v>
      </c>
      <c r="BR1019" s="1">
        <v>5</v>
      </c>
      <c r="BT1019" s="1">
        <v>0</v>
      </c>
      <c r="BV1019">
        <v>35</v>
      </c>
    </row>
    <row r="1020" spans="1:74">
      <c r="A1020" s="19" t="s">
        <v>269</v>
      </c>
      <c r="B1020" s="19">
        <v>1</v>
      </c>
      <c r="C1020" t="s">
        <v>264</v>
      </c>
      <c r="D1020">
        <v>2</v>
      </c>
      <c r="F1020" t="s">
        <v>284</v>
      </c>
      <c r="G1020" t="s">
        <v>312</v>
      </c>
      <c r="H1020" t="s">
        <v>241</v>
      </c>
      <c r="I1020" s="17">
        <f t="shared" si="129"/>
        <v>53.917659999999998</v>
      </c>
      <c r="J1020" s="18">
        <f t="shared" si="130"/>
        <v>9.9448799999999995</v>
      </c>
      <c r="L1020" s="73" t="s">
        <v>273</v>
      </c>
      <c r="M1020">
        <v>6</v>
      </c>
      <c r="P1020">
        <v>15.2</v>
      </c>
      <c r="Q1020" s="21" t="s">
        <v>245</v>
      </c>
      <c r="R1020" s="15">
        <v>144</v>
      </c>
      <c r="U1020" s="76"/>
      <c r="V1020">
        <v>4.3647058823529414E-2</v>
      </c>
      <c r="W1020" s="43" t="s">
        <v>212</v>
      </c>
      <c r="X1020" s="72"/>
      <c r="Y1020" s="16">
        <f t="shared" si="136"/>
        <v>3.3</v>
      </c>
      <c r="Z1020" s="16">
        <f t="shared" si="131"/>
        <v>5.4</v>
      </c>
      <c r="AA1020" s="16">
        <f t="shared" si="132"/>
        <v>91.3</v>
      </c>
      <c r="AB1020" s="22">
        <f t="shared" si="133"/>
        <v>3.65</v>
      </c>
      <c r="AD1020" s="103">
        <v>0.30911111111111111</v>
      </c>
      <c r="AF1020" s="22">
        <f t="shared" si="134"/>
        <v>5.8</v>
      </c>
      <c r="AG1020" s="22">
        <f t="shared" si="135"/>
        <v>1.4</v>
      </c>
      <c r="AJ1020">
        <v>13.143322939999999</v>
      </c>
      <c r="AK1020" s="22">
        <v>100</v>
      </c>
      <c r="AL1020">
        <v>15.53360882</v>
      </c>
      <c r="AM1020" s="22">
        <v>2</v>
      </c>
      <c r="AN1020">
        <v>196.61699100000001</v>
      </c>
      <c r="AO1020">
        <v>1.0468849710000001</v>
      </c>
      <c r="AP1020" s="22">
        <v>2</v>
      </c>
      <c r="AQ1020">
        <v>0</v>
      </c>
      <c r="AR1020">
        <v>76.279017229999994</v>
      </c>
      <c r="AS1020" s="25" t="s">
        <v>249</v>
      </c>
      <c r="AU1020" t="s">
        <v>275</v>
      </c>
      <c r="AX1020" s="75"/>
      <c r="BA1020">
        <v>6.63</v>
      </c>
      <c r="BB1020">
        <v>3.82</v>
      </c>
      <c r="BC1020">
        <v>2.58</v>
      </c>
      <c r="BF1020">
        <v>6.72</v>
      </c>
      <c r="BG1020" s="77">
        <v>39226.743055555555</v>
      </c>
      <c r="BH1020" s="21" t="s">
        <v>309</v>
      </c>
      <c r="BI1020">
        <v>37.5</v>
      </c>
      <c r="BJ1020" s="25" t="s">
        <v>281</v>
      </c>
      <c r="BQ1020" t="s">
        <v>303</v>
      </c>
      <c r="BR1020" s="1">
        <v>5</v>
      </c>
      <c r="BT1020" s="1">
        <v>0</v>
      </c>
      <c r="BV1020">
        <v>35</v>
      </c>
    </row>
    <row r="1021" spans="1:74">
      <c r="A1021" s="19" t="s">
        <v>269</v>
      </c>
      <c r="B1021" s="19">
        <v>1</v>
      </c>
      <c r="C1021" t="s">
        <v>264</v>
      </c>
      <c r="D1021">
        <v>2</v>
      </c>
      <c r="F1021" t="s">
        <v>284</v>
      </c>
      <c r="G1021" t="s">
        <v>312</v>
      </c>
      <c r="H1021" t="s">
        <v>241</v>
      </c>
      <c r="I1021" s="17">
        <f t="shared" si="129"/>
        <v>53.917659999999998</v>
      </c>
      <c r="J1021" s="18">
        <f t="shared" si="130"/>
        <v>9.9448799999999995</v>
      </c>
      <c r="L1021" s="73" t="s">
        <v>273</v>
      </c>
      <c r="M1021">
        <v>7</v>
      </c>
      <c r="P1021">
        <v>3.8</v>
      </c>
      <c r="Q1021" s="21" t="s">
        <v>245</v>
      </c>
      <c r="R1021" s="15">
        <v>144</v>
      </c>
      <c r="U1021" s="76"/>
      <c r="V1021">
        <v>0.29399999999999998</v>
      </c>
      <c r="W1021" s="43" t="s">
        <v>212</v>
      </c>
      <c r="X1021" s="72"/>
      <c r="Y1021" s="16">
        <f t="shared" si="136"/>
        <v>3.3</v>
      </c>
      <c r="Z1021" s="16">
        <f t="shared" si="131"/>
        <v>5.4</v>
      </c>
      <c r="AA1021" s="16">
        <f t="shared" si="132"/>
        <v>91.3</v>
      </c>
      <c r="AB1021" s="22">
        <f t="shared" si="133"/>
        <v>3.65</v>
      </c>
      <c r="AD1021" s="103">
        <v>0.30911111111111111</v>
      </c>
      <c r="AF1021" s="22">
        <f t="shared" si="134"/>
        <v>5.8</v>
      </c>
      <c r="AG1021" s="22">
        <f t="shared" si="135"/>
        <v>1.4</v>
      </c>
      <c r="AJ1021">
        <v>13.821698700000001</v>
      </c>
      <c r="AK1021" s="22">
        <v>100</v>
      </c>
      <c r="AL1021">
        <v>15.728188510000001</v>
      </c>
      <c r="AM1021" s="22">
        <v>2</v>
      </c>
      <c r="AN1021">
        <v>236.57632889999999</v>
      </c>
      <c r="AO1021">
        <v>1.113805683</v>
      </c>
      <c r="AP1021" s="22">
        <v>2</v>
      </c>
      <c r="AQ1021">
        <v>0</v>
      </c>
      <c r="AR1021">
        <v>73.550780840000002</v>
      </c>
      <c r="AS1021" s="25" t="s">
        <v>249</v>
      </c>
      <c r="AU1021" t="s">
        <v>275</v>
      </c>
      <c r="AX1021" s="75"/>
      <c r="BA1021">
        <v>6.63</v>
      </c>
      <c r="BB1021">
        <v>3.82</v>
      </c>
      <c r="BC1021">
        <v>2.58</v>
      </c>
      <c r="BF1021">
        <v>6.72</v>
      </c>
      <c r="BG1021" s="77">
        <v>39226.743055555555</v>
      </c>
      <c r="BH1021" s="21" t="s">
        <v>309</v>
      </c>
      <c r="BI1021">
        <v>37.5</v>
      </c>
      <c r="BJ1021" s="25" t="s">
        <v>281</v>
      </c>
      <c r="BQ1021" t="s">
        <v>303</v>
      </c>
      <c r="BR1021" s="1">
        <v>5</v>
      </c>
      <c r="BT1021" s="1">
        <v>0</v>
      </c>
      <c r="BV1021">
        <v>35</v>
      </c>
    </row>
    <row r="1022" spans="1:74">
      <c r="A1022" s="19" t="s">
        <v>269</v>
      </c>
      <c r="B1022" s="19">
        <v>1</v>
      </c>
      <c r="C1022" t="s">
        <v>264</v>
      </c>
      <c r="D1022">
        <v>2</v>
      </c>
      <c r="F1022" t="s">
        <v>284</v>
      </c>
      <c r="G1022" t="s">
        <v>312</v>
      </c>
      <c r="H1022" t="s">
        <v>241</v>
      </c>
      <c r="I1022" s="17">
        <f t="shared" si="129"/>
        <v>53.917659999999998</v>
      </c>
      <c r="J1022" s="18">
        <f t="shared" si="130"/>
        <v>9.9448799999999995</v>
      </c>
      <c r="L1022" s="73" t="s">
        <v>273</v>
      </c>
      <c r="M1022">
        <v>8</v>
      </c>
      <c r="P1022">
        <v>3.9</v>
      </c>
      <c r="Q1022" s="21" t="s">
        <v>245</v>
      </c>
      <c r="R1022" s="15">
        <v>144</v>
      </c>
      <c r="U1022" s="76"/>
      <c r="V1022">
        <v>0.10294117647058823</v>
      </c>
      <c r="W1022" s="43" t="s">
        <v>212</v>
      </c>
      <c r="X1022" s="72"/>
      <c r="Y1022" s="16">
        <f t="shared" si="136"/>
        <v>3.3</v>
      </c>
      <c r="Z1022" s="16">
        <f t="shared" si="131"/>
        <v>5.4</v>
      </c>
      <c r="AA1022" s="16">
        <f t="shared" si="132"/>
        <v>91.3</v>
      </c>
      <c r="AB1022" s="22">
        <f t="shared" si="133"/>
        <v>3.65</v>
      </c>
      <c r="AD1022" s="103">
        <v>0.30911111111111111</v>
      </c>
      <c r="AF1022" s="22">
        <f t="shared" si="134"/>
        <v>5.8</v>
      </c>
      <c r="AG1022" s="22">
        <f t="shared" si="135"/>
        <v>1.4</v>
      </c>
      <c r="AJ1022">
        <v>14.60086042</v>
      </c>
      <c r="AK1022" s="22">
        <v>100</v>
      </c>
      <c r="AL1022">
        <v>16.30213556</v>
      </c>
      <c r="AM1022" s="22">
        <v>2</v>
      </c>
      <c r="AN1022">
        <v>259.44645020000002</v>
      </c>
      <c r="AO1022">
        <v>1.1543145180000001</v>
      </c>
      <c r="AP1022" s="22">
        <v>2</v>
      </c>
      <c r="AQ1022">
        <v>0</v>
      </c>
      <c r="AR1022">
        <v>70.791733800000003</v>
      </c>
      <c r="AS1022" s="25" t="s">
        <v>249</v>
      </c>
      <c r="AU1022" t="s">
        <v>275</v>
      </c>
      <c r="AX1022" s="75"/>
      <c r="BA1022">
        <v>6.63</v>
      </c>
      <c r="BB1022">
        <v>3.82</v>
      </c>
      <c r="BC1022">
        <v>2.58</v>
      </c>
      <c r="BF1022">
        <v>6.72</v>
      </c>
      <c r="BG1022" s="77">
        <v>39226.743055555555</v>
      </c>
      <c r="BH1022" s="21" t="s">
        <v>309</v>
      </c>
      <c r="BI1022">
        <v>37.5</v>
      </c>
      <c r="BJ1022" s="25" t="s">
        <v>281</v>
      </c>
      <c r="BQ1022" t="s">
        <v>303</v>
      </c>
      <c r="BR1022" s="1">
        <v>5</v>
      </c>
      <c r="BT1022" s="1">
        <v>0</v>
      </c>
      <c r="BV1022">
        <v>35</v>
      </c>
    </row>
    <row r="1023" spans="1:74">
      <c r="A1023" s="19" t="s">
        <v>269</v>
      </c>
      <c r="B1023" s="19">
        <v>1</v>
      </c>
      <c r="C1023" t="s">
        <v>264</v>
      </c>
      <c r="D1023">
        <v>2</v>
      </c>
      <c r="F1023" t="s">
        <v>283</v>
      </c>
      <c r="G1023" t="s">
        <v>312</v>
      </c>
      <c r="H1023" t="s">
        <v>241</v>
      </c>
      <c r="I1023" s="17">
        <f t="shared" si="129"/>
        <v>53.917659999999998</v>
      </c>
      <c r="J1023" s="18">
        <f t="shared" si="130"/>
        <v>9.9448799999999995</v>
      </c>
      <c r="L1023" s="73" t="s">
        <v>273</v>
      </c>
      <c r="M1023">
        <v>1</v>
      </c>
      <c r="P1023">
        <v>3.3</v>
      </c>
      <c r="Q1023" s="21" t="s">
        <v>245</v>
      </c>
      <c r="R1023" s="15">
        <v>144</v>
      </c>
      <c r="U1023" s="76"/>
      <c r="V1023">
        <v>1.1751764705882355</v>
      </c>
      <c r="W1023" s="43" t="s">
        <v>212</v>
      </c>
      <c r="X1023" s="72"/>
      <c r="Y1023" s="16">
        <f t="shared" si="136"/>
        <v>3.3</v>
      </c>
      <c r="Z1023" s="16">
        <f t="shared" si="131"/>
        <v>5.4</v>
      </c>
      <c r="AA1023" s="16">
        <f t="shared" si="132"/>
        <v>91.3</v>
      </c>
      <c r="AB1023" s="22">
        <f t="shared" si="133"/>
        <v>3.65</v>
      </c>
      <c r="AD1023" s="103">
        <v>0.30911111111111111</v>
      </c>
      <c r="AF1023" s="22">
        <f t="shared" si="134"/>
        <v>5.8</v>
      </c>
      <c r="AG1023" s="22">
        <f t="shared" si="135"/>
        <v>1.4</v>
      </c>
      <c r="AJ1023">
        <v>17.938171430000001</v>
      </c>
      <c r="AK1023" s="22">
        <v>100</v>
      </c>
      <c r="AL1023">
        <v>16.185552380000001</v>
      </c>
      <c r="AM1023" s="22">
        <v>2</v>
      </c>
      <c r="AN1023">
        <v>278.74090480000001</v>
      </c>
      <c r="AO1023">
        <v>1.5780742379999999</v>
      </c>
      <c r="AP1023" s="22">
        <v>2</v>
      </c>
      <c r="AQ1023">
        <v>0</v>
      </c>
      <c r="AR1023">
        <v>88.041366670000002</v>
      </c>
      <c r="AS1023" s="25" t="s">
        <v>249</v>
      </c>
      <c r="AU1023" t="s">
        <v>277</v>
      </c>
      <c r="AX1023" s="75" t="s">
        <v>276</v>
      </c>
      <c r="BA1023">
        <v>6.28</v>
      </c>
      <c r="BB1023">
        <v>3.35</v>
      </c>
      <c r="BC1023">
        <v>1.99</v>
      </c>
      <c r="BF1023">
        <v>7.53</v>
      </c>
      <c r="BG1023" s="77">
        <v>39226.375</v>
      </c>
      <c r="BH1023" s="21" t="s">
        <v>309</v>
      </c>
      <c r="BI1023">
        <v>40</v>
      </c>
      <c r="BJ1023" s="25" t="s">
        <v>281</v>
      </c>
      <c r="BQ1023" t="s">
        <v>303</v>
      </c>
      <c r="BR1023" s="1">
        <v>5</v>
      </c>
      <c r="BT1023" s="1">
        <v>0</v>
      </c>
      <c r="BV1023">
        <v>550</v>
      </c>
    </row>
    <row r="1024" spans="1:74">
      <c r="A1024" s="19" t="s">
        <v>269</v>
      </c>
      <c r="B1024" s="19">
        <v>1</v>
      </c>
      <c r="C1024" t="s">
        <v>264</v>
      </c>
      <c r="D1024">
        <v>2</v>
      </c>
      <c r="F1024" t="s">
        <v>283</v>
      </c>
      <c r="G1024" t="s">
        <v>312</v>
      </c>
      <c r="H1024" t="s">
        <v>241</v>
      </c>
      <c r="I1024" s="17">
        <f t="shared" si="129"/>
        <v>53.917659999999998</v>
      </c>
      <c r="J1024" s="18">
        <f t="shared" si="130"/>
        <v>9.9448799999999995</v>
      </c>
      <c r="L1024" s="73" t="s">
        <v>273</v>
      </c>
      <c r="M1024">
        <v>2</v>
      </c>
      <c r="P1024">
        <v>2.4</v>
      </c>
      <c r="Q1024" s="21" t="s">
        <v>245</v>
      </c>
      <c r="R1024" s="15">
        <v>144</v>
      </c>
      <c r="U1024" s="76"/>
      <c r="V1024">
        <v>1.0640000000000001</v>
      </c>
      <c r="W1024" s="43" t="s">
        <v>212</v>
      </c>
      <c r="X1024" s="72"/>
      <c r="Y1024" s="16">
        <f t="shared" si="136"/>
        <v>3.3</v>
      </c>
      <c r="Z1024" s="16">
        <f t="shared" si="131"/>
        <v>5.4</v>
      </c>
      <c r="AA1024" s="16">
        <f t="shared" si="132"/>
        <v>91.3</v>
      </c>
      <c r="AB1024" s="22">
        <f t="shared" si="133"/>
        <v>3.65</v>
      </c>
      <c r="AD1024" s="103">
        <v>0.30911111111111111</v>
      </c>
      <c r="AF1024" s="22">
        <f t="shared" si="134"/>
        <v>5.8</v>
      </c>
      <c r="AG1024" s="22">
        <f t="shared" si="135"/>
        <v>1.4</v>
      </c>
      <c r="AJ1024">
        <v>18.932300000000001</v>
      </c>
      <c r="AK1024" s="22">
        <v>100</v>
      </c>
      <c r="AL1024">
        <v>17.113002860000002</v>
      </c>
      <c r="AM1024" s="22">
        <v>2</v>
      </c>
      <c r="AN1024">
        <v>253.39169430000001</v>
      </c>
      <c r="AO1024">
        <v>1.5354854</v>
      </c>
      <c r="AP1024" s="22">
        <v>2</v>
      </c>
      <c r="AQ1024">
        <v>0</v>
      </c>
      <c r="AR1024">
        <v>82.873608570000002</v>
      </c>
      <c r="AS1024" s="25" t="s">
        <v>249</v>
      </c>
      <c r="AU1024" t="s">
        <v>277</v>
      </c>
      <c r="AX1024" s="75" t="s">
        <v>276</v>
      </c>
      <c r="BA1024">
        <v>6.28</v>
      </c>
      <c r="BB1024">
        <v>3.35</v>
      </c>
      <c r="BC1024">
        <v>1.99</v>
      </c>
      <c r="BF1024">
        <v>7.53</v>
      </c>
      <c r="BG1024" s="77">
        <v>39226.375</v>
      </c>
      <c r="BH1024" s="21" t="s">
        <v>309</v>
      </c>
      <c r="BI1024">
        <v>40</v>
      </c>
      <c r="BJ1024" s="25" t="s">
        <v>281</v>
      </c>
      <c r="BQ1024" t="s">
        <v>303</v>
      </c>
      <c r="BR1024" s="1">
        <v>5</v>
      </c>
      <c r="BT1024" s="1">
        <v>0</v>
      </c>
      <c r="BV1024">
        <v>550</v>
      </c>
    </row>
    <row r="1025" spans="1:74">
      <c r="A1025" s="19" t="s">
        <v>269</v>
      </c>
      <c r="B1025" s="19">
        <v>1</v>
      </c>
      <c r="C1025" t="s">
        <v>264</v>
      </c>
      <c r="D1025">
        <v>2</v>
      </c>
      <c r="F1025" t="s">
        <v>283</v>
      </c>
      <c r="G1025" t="s">
        <v>312</v>
      </c>
      <c r="H1025" t="s">
        <v>241</v>
      </c>
      <c r="I1025" s="17">
        <f t="shared" si="129"/>
        <v>53.917659999999998</v>
      </c>
      <c r="J1025" s="18">
        <f t="shared" si="130"/>
        <v>9.9448799999999995</v>
      </c>
      <c r="L1025" s="73" t="s">
        <v>273</v>
      </c>
      <c r="M1025">
        <v>3</v>
      </c>
      <c r="P1025">
        <v>4.9000000000000004</v>
      </c>
      <c r="Q1025" s="21" t="s">
        <v>245</v>
      </c>
      <c r="R1025" s="15">
        <v>144</v>
      </c>
      <c r="U1025" s="76"/>
      <c r="V1025">
        <v>0.4924705882352941</v>
      </c>
      <c r="W1025" s="43" t="s">
        <v>212</v>
      </c>
      <c r="X1025" s="72"/>
      <c r="Y1025" s="16">
        <f t="shared" si="136"/>
        <v>3.3</v>
      </c>
      <c r="Z1025" s="16">
        <f t="shared" si="131"/>
        <v>5.4</v>
      </c>
      <c r="AA1025" s="16">
        <f t="shared" si="132"/>
        <v>91.3</v>
      </c>
      <c r="AB1025" s="22">
        <f t="shared" si="133"/>
        <v>3.65</v>
      </c>
      <c r="AD1025" s="103">
        <v>0.30911111111111111</v>
      </c>
      <c r="AF1025" s="22">
        <f t="shared" si="134"/>
        <v>5.8</v>
      </c>
      <c r="AG1025" s="22">
        <f t="shared" si="135"/>
        <v>1.4</v>
      </c>
      <c r="AJ1025">
        <v>18.70362656</v>
      </c>
      <c r="AK1025" s="22">
        <v>100</v>
      </c>
      <c r="AL1025">
        <v>17.564571879999999</v>
      </c>
      <c r="AM1025" s="22">
        <v>2</v>
      </c>
      <c r="AN1025">
        <v>194.25445629999999</v>
      </c>
      <c r="AO1025">
        <v>1.678023109</v>
      </c>
      <c r="AP1025" s="22">
        <v>2</v>
      </c>
      <c r="AQ1025">
        <v>0</v>
      </c>
      <c r="AR1025">
        <v>79.530757809999997</v>
      </c>
      <c r="AS1025" s="25" t="s">
        <v>249</v>
      </c>
      <c r="AU1025" t="s">
        <v>277</v>
      </c>
      <c r="AX1025" s="75" t="s">
        <v>276</v>
      </c>
      <c r="BA1025">
        <v>6.28</v>
      </c>
      <c r="BB1025">
        <v>3.35</v>
      </c>
      <c r="BC1025">
        <v>1.99</v>
      </c>
      <c r="BF1025">
        <v>7.53</v>
      </c>
      <c r="BG1025" s="77">
        <v>39226.375</v>
      </c>
      <c r="BH1025" s="21" t="s">
        <v>309</v>
      </c>
      <c r="BI1025">
        <v>40</v>
      </c>
      <c r="BJ1025" s="25" t="s">
        <v>281</v>
      </c>
      <c r="BQ1025" t="s">
        <v>303</v>
      </c>
      <c r="BR1025" s="1">
        <v>5</v>
      </c>
      <c r="BT1025" s="1">
        <v>0</v>
      </c>
      <c r="BV1025">
        <v>550</v>
      </c>
    </row>
    <row r="1026" spans="1:74">
      <c r="A1026" s="19" t="s">
        <v>269</v>
      </c>
      <c r="B1026" s="19">
        <v>1</v>
      </c>
      <c r="C1026" t="s">
        <v>264</v>
      </c>
      <c r="D1026">
        <v>2</v>
      </c>
      <c r="F1026" t="s">
        <v>283</v>
      </c>
      <c r="G1026" t="s">
        <v>312</v>
      </c>
      <c r="H1026" t="s">
        <v>241</v>
      </c>
      <c r="I1026" s="17">
        <f t="shared" si="129"/>
        <v>53.917659999999998</v>
      </c>
      <c r="J1026" s="18">
        <f t="shared" si="130"/>
        <v>9.9448799999999995</v>
      </c>
      <c r="L1026" s="73" t="s">
        <v>273</v>
      </c>
      <c r="M1026">
        <v>4</v>
      </c>
      <c r="P1026">
        <v>13.2</v>
      </c>
      <c r="Q1026" s="21" t="s">
        <v>245</v>
      </c>
      <c r="R1026" s="15">
        <v>144</v>
      </c>
      <c r="U1026" s="76"/>
      <c r="V1026">
        <v>0.15729411764705881</v>
      </c>
      <c r="W1026" s="43" t="s">
        <v>212</v>
      </c>
      <c r="X1026" s="72"/>
      <c r="Y1026" s="16">
        <f t="shared" si="136"/>
        <v>3.3</v>
      </c>
      <c r="Z1026" s="16">
        <f t="shared" si="131"/>
        <v>5.4</v>
      </c>
      <c r="AA1026" s="16">
        <f t="shared" si="132"/>
        <v>91.3</v>
      </c>
      <c r="AB1026" s="22">
        <f t="shared" si="133"/>
        <v>3.65</v>
      </c>
      <c r="AD1026" s="103">
        <v>0.30911111111111111</v>
      </c>
      <c r="AF1026" s="22">
        <f t="shared" si="134"/>
        <v>5.8</v>
      </c>
      <c r="AG1026" s="22">
        <f t="shared" si="135"/>
        <v>1.4</v>
      </c>
      <c r="AJ1026">
        <v>14.71584273</v>
      </c>
      <c r="AK1026" s="22">
        <v>100</v>
      </c>
      <c r="AL1026">
        <v>15.43851329</v>
      </c>
      <c r="AM1026" s="22">
        <v>2</v>
      </c>
      <c r="AN1026">
        <v>127.1473271</v>
      </c>
      <c r="AO1026">
        <v>1.190464856</v>
      </c>
      <c r="AP1026" s="22">
        <v>2</v>
      </c>
      <c r="AQ1026">
        <v>0</v>
      </c>
      <c r="AR1026">
        <v>83.912220980000001</v>
      </c>
      <c r="AS1026" s="25" t="s">
        <v>249</v>
      </c>
      <c r="AU1026" t="s">
        <v>277</v>
      </c>
      <c r="AX1026" s="75" t="s">
        <v>276</v>
      </c>
      <c r="BA1026">
        <v>6.28</v>
      </c>
      <c r="BB1026">
        <v>3.35</v>
      </c>
      <c r="BC1026">
        <v>1.99</v>
      </c>
      <c r="BF1026">
        <v>7.53</v>
      </c>
      <c r="BG1026" s="77">
        <v>39226.375</v>
      </c>
      <c r="BH1026" s="21" t="s">
        <v>309</v>
      </c>
      <c r="BI1026">
        <v>40</v>
      </c>
      <c r="BJ1026" s="25" t="s">
        <v>281</v>
      </c>
      <c r="BQ1026" t="s">
        <v>303</v>
      </c>
      <c r="BR1026" s="1">
        <v>5</v>
      </c>
      <c r="BT1026" s="1">
        <v>0</v>
      </c>
      <c r="BV1026">
        <v>550</v>
      </c>
    </row>
    <row r="1027" spans="1:74">
      <c r="A1027" s="19" t="s">
        <v>269</v>
      </c>
      <c r="B1027" s="19">
        <v>1</v>
      </c>
      <c r="C1027" t="s">
        <v>264</v>
      </c>
      <c r="D1027">
        <v>2</v>
      </c>
      <c r="F1027" t="s">
        <v>283</v>
      </c>
      <c r="G1027" t="s">
        <v>312</v>
      </c>
      <c r="H1027" t="s">
        <v>241</v>
      </c>
      <c r="I1027" s="17">
        <f t="shared" si="129"/>
        <v>53.917659999999998</v>
      </c>
      <c r="J1027" s="18">
        <f t="shared" si="130"/>
        <v>9.9448799999999995</v>
      </c>
      <c r="L1027" s="73" t="s">
        <v>273</v>
      </c>
      <c r="M1027">
        <v>5</v>
      </c>
      <c r="P1027">
        <v>3.9</v>
      </c>
      <c r="Q1027" s="21" t="s">
        <v>245</v>
      </c>
      <c r="R1027" s="15">
        <v>144</v>
      </c>
      <c r="U1027" s="76"/>
      <c r="V1027">
        <v>0.26188235294117646</v>
      </c>
      <c r="W1027" s="43" t="s">
        <v>212</v>
      </c>
      <c r="X1027" s="72"/>
      <c r="Y1027" s="16">
        <f t="shared" si="136"/>
        <v>3.3</v>
      </c>
      <c r="Z1027" s="16">
        <f t="shared" si="131"/>
        <v>5.4</v>
      </c>
      <c r="AA1027" s="16">
        <f t="shared" si="132"/>
        <v>91.3</v>
      </c>
      <c r="AB1027" s="22">
        <f t="shared" si="133"/>
        <v>3.65</v>
      </c>
      <c r="AD1027" s="103">
        <v>0.30911111111111111</v>
      </c>
      <c r="AF1027" s="22">
        <f t="shared" si="134"/>
        <v>5.8</v>
      </c>
      <c r="AG1027" s="22">
        <f t="shared" si="135"/>
        <v>1.4</v>
      </c>
      <c r="AJ1027">
        <v>14.984483190000001</v>
      </c>
      <c r="AK1027" s="22">
        <v>100</v>
      </c>
      <c r="AL1027">
        <v>15.566023489999999</v>
      </c>
      <c r="AM1027" s="22">
        <v>2</v>
      </c>
      <c r="AN1027">
        <v>195.63566729999999</v>
      </c>
      <c r="AO1027">
        <v>1.3285768339999999</v>
      </c>
      <c r="AP1027" s="22">
        <v>2</v>
      </c>
      <c r="AQ1027">
        <v>0</v>
      </c>
      <c r="AR1027">
        <v>80.263567469999998</v>
      </c>
      <c r="AS1027" s="25" t="s">
        <v>249</v>
      </c>
      <c r="AU1027" t="s">
        <v>277</v>
      </c>
      <c r="AX1027" s="75" t="s">
        <v>276</v>
      </c>
      <c r="BA1027">
        <v>6.28</v>
      </c>
      <c r="BB1027">
        <v>3.35</v>
      </c>
      <c r="BC1027">
        <v>1.99</v>
      </c>
      <c r="BF1027">
        <v>7.53</v>
      </c>
      <c r="BG1027" s="77">
        <v>39226.375</v>
      </c>
      <c r="BH1027" s="21" t="s">
        <v>309</v>
      </c>
      <c r="BI1027">
        <v>40</v>
      </c>
      <c r="BJ1027" s="25" t="s">
        <v>281</v>
      </c>
      <c r="BQ1027" t="s">
        <v>303</v>
      </c>
      <c r="BR1027" s="1">
        <v>5</v>
      </c>
      <c r="BT1027" s="1">
        <v>0</v>
      </c>
      <c r="BV1027">
        <v>550</v>
      </c>
    </row>
    <row r="1028" spans="1:74">
      <c r="A1028" s="19" t="s">
        <v>269</v>
      </c>
      <c r="B1028" s="19">
        <v>1</v>
      </c>
      <c r="C1028" t="s">
        <v>264</v>
      </c>
      <c r="D1028">
        <v>2</v>
      </c>
      <c r="F1028" t="s">
        <v>283</v>
      </c>
      <c r="G1028" t="s">
        <v>312</v>
      </c>
      <c r="H1028" t="s">
        <v>241</v>
      </c>
      <c r="I1028" s="17">
        <f t="shared" si="129"/>
        <v>53.917659999999998</v>
      </c>
      <c r="J1028" s="18">
        <f t="shared" si="130"/>
        <v>9.9448799999999995</v>
      </c>
      <c r="L1028" s="73" t="s">
        <v>273</v>
      </c>
      <c r="M1028">
        <v>6</v>
      </c>
      <c r="P1028">
        <v>3.1</v>
      </c>
      <c r="Q1028" s="21" t="s">
        <v>245</v>
      </c>
      <c r="R1028" s="15">
        <v>144</v>
      </c>
      <c r="U1028" s="76"/>
      <c r="V1028">
        <v>0.33764705882352936</v>
      </c>
      <c r="W1028" s="43" t="s">
        <v>212</v>
      </c>
      <c r="X1028" s="72"/>
      <c r="Y1028" s="16">
        <f t="shared" si="136"/>
        <v>3.3</v>
      </c>
      <c r="Z1028" s="16">
        <f t="shared" si="131"/>
        <v>5.4</v>
      </c>
      <c r="AA1028" s="16">
        <f t="shared" si="132"/>
        <v>91.3</v>
      </c>
      <c r="AB1028" s="22">
        <f t="shared" si="133"/>
        <v>3.65</v>
      </c>
      <c r="AD1028" s="103">
        <v>0.30911111111111111</v>
      </c>
      <c r="AF1028" s="22">
        <f t="shared" si="134"/>
        <v>5.8</v>
      </c>
      <c r="AG1028" s="22">
        <f t="shared" si="135"/>
        <v>1.4</v>
      </c>
      <c r="AJ1028">
        <v>15.37198059</v>
      </c>
      <c r="AK1028" s="22">
        <v>100</v>
      </c>
      <c r="AL1028">
        <v>16.133869189999999</v>
      </c>
      <c r="AM1028" s="22">
        <v>2</v>
      </c>
      <c r="AN1028">
        <v>239.54539339999999</v>
      </c>
      <c r="AO1028">
        <v>1.427306024</v>
      </c>
      <c r="AP1028" s="22">
        <v>2</v>
      </c>
      <c r="AQ1028">
        <v>0</v>
      </c>
      <c r="AR1028">
        <v>76.715401080000007</v>
      </c>
      <c r="AS1028" s="25" t="s">
        <v>249</v>
      </c>
      <c r="AU1028" t="s">
        <v>277</v>
      </c>
      <c r="AX1028" s="75" t="s">
        <v>276</v>
      </c>
      <c r="BA1028">
        <v>6.28</v>
      </c>
      <c r="BB1028">
        <v>3.35</v>
      </c>
      <c r="BC1028">
        <v>1.99</v>
      </c>
      <c r="BF1028">
        <v>7.53</v>
      </c>
      <c r="BG1028" s="77">
        <v>39226.375</v>
      </c>
      <c r="BH1028" s="21" t="s">
        <v>309</v>
      </c>
      <c r="BI1028">
        <v>40</v>
      </c>
      <c r="BJ1028" s="25" t="s">
        <v>281</v>
      </c>
      <c r="BQ1028" t="s">
        <v>303</v>
      </c>
      <c r="BR1028" s="1">
        <v>5</v>
      </c>
      <c r="BT1028" s="1">
        <v>0</v>
      </c>
      <c r="BV1028">
        <v>550</v>
      </c>
    </row>
    <row r="1029" spans="1:74">
      <c r="A1029" s="19" t="s">
        <v>269</v>
      </c>
      <c r="B1029" s="19">
        <v>1</v>
      </c>
      <c r="C1029" t="s">
        <v>264</v>
      </c>
      <c r="D1029">
        <v>2</v>
      </c>
      <c r="F1029" t="s">
        <v>283</v>
      </c>
      <c r="G1029" t="s">
        <v>312</v>
      </c>
      <c r="H1029" t="s">
        <v>241</v>
      </c>
      <c r="I1029" s="17">
        <f t="shared" si="129"/>
        <v>53.917659999999998</v>
      </c>
      <c r="J1029" s="18">
        <f t="shared" si="130"/>
        <v>9.9448799999999995</v>
      </c>
      <c r="L1029" s="73" t="s">
        <v>273</v>
      </c>
      <c r="M1029">
        <v>7</v>
      </c>
      <c r="P1029">
        <v>2.4</v>
      </c>
      <c r="Q1029" s="21" t="s">
        <v>245</v>
      </c>
      <c r="R1029" s="15">
        <v>144</v>
      </c>
      <c r="U1029" s="76"/>
      <c r="V1029">
        <v>0.15070588235294116</v>
      </c>
      <c r="W1029" s="43" t="s">
        <v>212</v>
      </c>
      <c r="X1029" s="72"/>
      <c r="Y1029" s="16">
        <f t="shared" si="136"/>
        <v>3.3</v>
      </c>
      <c r="Z1029" s="16">
        <f t="shared" si="131"/>
        <v>5.4</v>
      </c>
      <c r="AA1029" s="16">
        <f t="shared" si="132"/>
        <v>91.3</v>
      </c>
      <c r="AB1029" s="22">
        <f t="shared" si="133"/>
        <v>3.65</v>
      </c>
      <c r="AD1029" s="103">
        <v>0.30911111111111111</v>
      </c>
      <c r="AF1029" s="22">
        <f t="shared" si="134"/>
        <v>5.8</v>
      </c>
      <c r="AG1029" s="22">
        <f t="shared" si="135"/>
        <v>1.4</v>
      </c>
      <c r="AJ1029">
        <v>15.66174779</v>
      </c>
      <c r="AK1029" s="22">
        <v>100</v>
      </c>
      <c r="AL1029">
        <v>16.48318643</v>
      </c>
      <c r="AM1029" s="22">
        <v>2</v>
      </c>
      <c r="AN1029">
        <v>248.2636019</v>
      </c>
      <c r="AO1029">
        <v>1.4568325849999999</v>
      </c>
      <c r="AP1029" s="22">
        <v>2</v>
      </c>
      <c r="AQ1029">
        <v>0</v>
      </c>
      <c r="AR1029">
        <v>74.339290950000006</v>
      </c>
      <c r="AS1029" s="25" t="s">
        <v>249</v>
      </c>
      <c r="AU1029" t="s">
        <v>277</v>
      </c>
      <c r="AX1029" s="75" t="s">
        <v>276</v>
      </c>
      <c r="BA1029">
        <v>6.28</v>
      </c>
      <c r="BB1029">
        <v>3.35</v>
      </c>
      <c r="BC1029">
        <v>1.99</v>
      </c>
      <c r="BF1029">
        <v>7.53</v>
      </c>
      <c r="BG1029" s="77">
        <v>39226.375</v>
      </c>
      <c r="BH1029" s="21" t="s">
        <v>309</v>
      </c>
      <c r="BI1029">
        <v>40</v>
      </c>
      <c r="BJ1029" s="25" t="s">
        <v>281</v>
      </c>
      <c r="BQ1029" t="s">
        <v>303</v>
      </c>
      <c r="BR1029" s="1">
        <v>5</v>
      </c>
      <c r="BT1029" s="1">
        <v>0</v>
      </c>
      <c r="BV1029">
        <v>550</v>
      </c>
    </row>
    <row r="1030" spans="1:74">
      <c r="A1030" s="19" t="s">
        <v>269</v>
      </c>
      <c r="B1030" s="19">
        <v>1</v>
      </c>
      <c r="C1030" t="s">
        <v>264</v>
      </c>
      <c r="D1030">
        <v>2</v>
      </c>
      <c r="F1030" t="s">
        <v>283</v>
      </c>
      <c r="G1030" t="s">
        <v>312</v>
      </c>
      <c r="H1030" t="s">
        <v>241</v>
      </c>
      <c r="I1030" s="17">
        <f t="shared" si="129"/>
        <v>53.917659999999998</v>
      </c>
      <c r="J1030" s="18">
        <f t="shared" si="130"/>
        <v>9.9448799999999995</v>
      </c>
      <c r="L1030" s="73" t="s">
        <v>273</v>
      </c>
      <c r="M1030">
        <v>8</v>
      </c>
      <c r="P1030">
        <v>15.2</v>
      </c>
      <c r="Q1030" s="21" t="s">
        <v>245</v>
      </c>
      <c r="R1030" s="15">
        <v>144</v>
      </c>
      <c r="U1030" s="76"/>
      <c r="V1030">
        <v>6.4235294117647057E-2</v>
      </c>
      <c r="W1030" s="43" t="s">
        <v>212</v>
      </c>
      <c r="X1030" s="72"/>
      <c r="Y1030" s="16">
        <f t="shared" si="136"/>
        <v>3.3</v>
      </c>
      <c r="Z1030" s="16">
        <f t="shared" si="131"/>
        <v>5.4</v>
      </c>
      <c r="AA1030" s="16">
        <f t="shared" si="132"/>
        <v>91.3</v>
      </c>
      <c r="AB1030" s="22">
        <f t="shared" si="133"/>
        <v>3.65</v>
      </c>
      <c r="AD1030" s="103">
        <v>0.30911111111111111</v>
      </c>
      <c r="AF1030" s="22">
        <f t="shared" si="134"/>
        <v>5.8</v>
      </c>
      <c r="AG1030" s="22">
        <f t="shared" si="135"/>
        <v>1.4</v>
      </c>
      <c r="AJ1030">
        <v>14.191621509999999</v>
      </c>
      <c r="AK1030" s="22">
        <v>100</v>
      </c>
      <c r="AL1030">
        <v>15.892638829999999</v>
      </c>
      <c r="AM1030" s="22">
        <v>2</v>
      </c>
      <c r="AN1030">
        <v>201.144217</v>
      </c>
      <c r="AO1030">
        <v>1.166762447</v>
      </c>
      <c r="AP1030" s="22">
        <v>2</v>
      </c>
      <c r="AQ1030">
        <v>0</v>
      </c>
      <c r="AR1030">
        <v>77.158830929999993</v>
      </c>
      <c r="AS1030" s="25" t="s">
        <v>249</v>
      </c>
      <c r="AU1030" t="s">
        <v>277</v>
      </c>
      <c r="AX1030" s="75" t="s">
        <v>276</v>
      </c>
      <c r="BA1030">
        <v>6.28</v>
      </c>
      <c r="BB1030">
        <v>3.35</v>
      </c>
      <c r="BC1030">
        <v>1.99</v>
      </c>
      <c r="BF1030">
        <v>7.53</v>
      </c>
      <c r="BG1030" s="77">
        <v>39226.375</v>
      </c>
      <c r="BH1030" s="21" t="s">
        <v>309</v>
      </c>
      <c r="BI1030">
        <v>40</v>
      </c>
      <c r="BJ1030" s="25" t="s">
        <v>281</v>
      </c>
      <c r="BQ1030" t="s">
        <v>303</v>
      </c>
      <c r="BR1030" s="1">
        <v>5</v>
      </c>
      <c r="BT1030" s="1">
        <v>0</v>
      </c>
      <c r="BV1030">
        <v>550</v>
      </c>
    </row>
    <row r="1031" spans="1:74">
      <c r="A1031" s="19" t="s">
        <v>269</v>
      </c>
      <c r="B1031" s="19">
        <v>1</v>
      </c>
      <c r="C1031" t="s">
        <v>264</v>
      </c>
      <c r="D1031">
        <v>2</v>
      </c>
      <c r="F1031" t="s">
        <v>283</v>
      </c>
      <c r="G1031" t="s">
        <v>312</v>
      </c>
      <c r="H1031" t="s">
        <v>241</v>
      </c>
      <c r="I1031" s="17">
        <f t="shared" si="129"/>
        <v>53.917659999999998</v>
      </c>
      <c r="J1031" s="18">
        <f t="shared" si="130"/>
        <v>9.9448799999999995</v>
      </c>
      <c r="L1031" s="73" t="s">
        <v>273</v>
      </c>
      <c r="M1031">
        <v>9</v>
      </c>
      <c r="P1031">
        <v>3.8</v>
      </c>
      <c r="Q1031" s="21" t="s">
        <v>245</v>
      </c>
      <c r="R1031" s="15">
        <v>144</v>
      </c>
      <c r="U1031" s="76"/>
      <c r="V1031">
        <v>0.13505882352941179</v>
      </c>
      <c r="W1031" s="43" t="s">
        <v>212</v>
      </c>
      <c r="X1031" s="72"/>
      <c r="Y1031" s="16">
        <f t="shared" si="136"/>
        <v>3.3</v>
      </c>
      <c r="Z1031" s="16">
        <f t="shared" si="131"/>
        <v>5.4</v>
      </c>
      <c r="AA1031" s="16">
        <f t="shared" si="132"/>
        <v>91.3</v>
      </c>
      <c r="AB1031" s="22">
        <f t="shared" si="133"/>
        <v>3.65</v>
      </c>
      <c r="AD1031" s="103">
        <v>0.30911111111111111</v>
      </c>
      <c r="AF1031" s="22">
        <f t="shared" si="134"/>
        <v>5.8</v>
      </c>
      <c r="AG1031" s="22">
        <f t="shared" si="135"/>
        <v>1.4</v>
      </c>
      <c r="AJ1031">
        <v>14.67870815</v>
      </c>
      <c r="AK1031" s="22">
        <v>100</v>
      </c>
      <c r="AL1031">
        <v>16.028077069999998</v>
      </c>
      <c r="AM1031" s="22">
        <v>2</v>
      </c>
      <c r="AN1031">
        <v>234.02721389999999</v>
      </c>
      <c r="AO1031">
        <v>1.21360679</v>
      </c>
      <c r="AP1031" s="22">
        <v>2</v>
      </c>
      <c r="AQ1031">
        <v>0</v>
      </c>
      <c r="AR1031">
        <v>74.826648090000006</v>
      </c>
      <c r="AS1031" s="25" t="s">
        <v>249</v>
      </c>
      <c r="AU1031" t="s">
        <v>277</v>
      </c>
      <c r="AX1031" s="75" t="s">
        <v>276</v>
      </c>
      <c r="BA1031">
        <v>6.28</v>
      </c>
      <c r="BB1031">
        <v>3.35</v>
      </c>
      <c r="BC1031">
        <v>1.99</v>
      </c>
      <c r="BF1031">
        <v>7.53</v>
      </c>
      <c r="BG1031" s="77">
        <v>39226.375</v>
      </c>
      <c r="BH1031" s="21" t="s">
        <v>309</v>
      </c>
      <c r="BI1031">
        <v>40</v>
      </c>
      <c r="BJ1031" s="25" t="s">
        <v>281</v>
      </c>
      <c r="BQ1031" t="s">
        <v>303</v>
      </c>
      <c r="BR1031" s="1">
        <v>5</v>
      </c>
      <c r="BT1031" s="1">
        <v>0</v>
      </c>
      <c r="BV1031">
        <v>550</v>
      </c>
    </row>
    <row r="1032" spans="1:74">
      <c r="A1032" s="19" t="s">
        <v>269</v>
      </c>
      <c r="B1032" s="19">
        <v>1</v>
      </c>
      <c r="C1032" t="s">
        <v>264</v>
      </c>
      <c r="D1032">
        <v>2</v>
      </c>
      <c r="F1032" t="s">
        <v>283</v>
      </c>
      <c r="G1032" t="s">
        <v>312</v>
      </c>
      <c r="H1032" t="s">
        <v>241</v>
      </c>
      <c r="I1032" s="17">
        <f t="shared" si="129"/>
        <v>53.917659999999998</v>
      </c>
      <c r="J1032" s="18">
        <f t="shared" si="130"/>
        <v>9.9448799999999995</v>
      </c>
      <c r="L1032" s="73" t="s">
        <v>273</v>
      </c>
      <c r="M1032">
        <v>10</v>
      </c>
      <c r="P1032">
        <v>3.9</v>
      </c>
      <c r="Q1032" s="21" t="s">
        <v>245</v>
      </c>
      <c r="R1032" s="15">
        <v>144</v>
      </c>
      <c r="U1032" s="76"/>
      <c r="V1032">
        <v>4.1999999999999996E-2</v>
      </c>
      <c r="W1032" s="43" t="s">
        <v>212</v>
      </c>
      <c r="X1032" s="72"/>
      <c r="Y1032" s="16">
        <f t="shared" si="136"/>
        <v>3.3</v>
      </c>
      <c r="Z1032" s="16">
        <f t="shared" si="131"/>
        <v>5.4</v>
      </c>
      <c r="AA1032" s="16">
        <f t="shared" si="132"/>
        <v>91.3</v>
      </c>
      <c r="AB1032" s="22">
        <f t="shared" si="133"/>
        <v>3.65</v>
      </c>
      <c r="AD1032" s="103">
        <v>0.30911111111111111</v>
      </c>
      <c r="AF1032" s="22">
        <f t="shared" si="134"/>
        <v>5.8</v>
      </c>
      <c r="AG1032" s="22">
        <f t="shared" si="135"/>
        <v>1.4</v>
      </c>
      <c r="AJ1032">
        <v>15.276840829999999</v>
      </c>
      <c r="AK1032" s="22">
        <v>100</v>
      </c>
      <c r="AL1032">
        <v>16.49129228</v>
      </c>
      <c r="AM1032" s="22">
        <v>2</v>
      </c>
      <c r="AN1032">
        <v>253.47452569999999</v>
      </c>
      <c r="AO1032">
        <v>1.2409334489999999</v>
      </c>
      <c r="AP1032" s="22">
        <v>2</v>
      </c>
      <c r="AQ1032">
        <v>0</v>
      </c>
      <c r="AR1032">
        <v>72.414439470000005</v>
      </c>
      <c r="AS1032" s="25" t="s">
        <v>249</v>
      </c>
      <c r="AU1032" t="s">
        <v>277</v>
      </c>
      <c r="AX1032" s="75" t="s">
        <v>276</v>
      </c>
      <c r="BA1032">
        <v>6.28</v>
      </c>
      <c r="BB1032">
        <v>3.35</v>
      </c>
      <c r="BC1032">
        <v>1.99</v>
      </c>
      <c r="BF1032">
        <v>7.53</v>
      </c>
      <c r="BG1032" s="77">
        <v>39226.375</v>
      </c>
      <c r="BH1032" s="21" t="s">
        <v>309</v>
      </c>
      <c r="BI1032">
        <v>40</v>
      </c>
      <c r="BJ1032" s="25" t="s">
        <v>281</v>
      </c>
      <c r="BQ1032" t="s">
        <v>303</v>
      </c>
      <c r="BR1032" s="1">
        <v>5</v>
      </c>
      <c r="BT1032" s="1">
        <v>0</v>
      </c>
      <c r="BV1032">
        <v>550</v>
      </c>
    </row>
    <row r="1033" spans="1:74">
      <c r="A1033" s="19" t="s">
        <v>269</v>
      </c>
      <c r="B1033" s="19">
        <v>1</v>
      </c>
      <c r="C1033" t="s">
        <v>264</v>
      </c>
      <c r="D1033">
        <v>2</v>
      </c>
      <c r="F1033" t="s">
        <v>283</v>
      </c>
      <c r="G1033" t="s">
        <v>312</v>
      </c>
      <c r="H1033" t="s">
        <v>242</v>
      </c>
      <c r="I1033" s="17">
        <f t="shared" si="129"/>
        <v>53.917659999999998</v>
      </c>
      <c r="J1033" s="18">
        <f t="shared" si="130"/>
        <v>9.9448799999999995</v>
      </c>
      <c r="L1033" s="73" t="s">
        <v>273</v>
      </c>
      <c r="M1033">
        <v>1</v>
      </c>
      <c r="P1033">
        <v>3</v>
      </c>
      <c r="Q1033" s="21" t="s">
        <v>245</v>
      </c>
      <c r="R1033" s="15">
        <v>144</v>
      </c>
      <c r="U1033" s="76"/>
      <c r="V1033">
        <v>0.70082352941176473</v>
      </c>
      <c r="W1033" s="43" t="s">
        <v>212</v>
      </c>
      <c r="X1033" s="72"/>
      <c r="Y1033" s="16">
        <f t="shared" si="136"/>
        <v>3.3</v>
      </c>
      <c r="Z1033" s="16">
        <f t="shared" si="131"/>
        <v>5.4</v>
      </c>
      <c r="AA1033" s="16">
        <f t="shared" si="132"/>
        <v>91.3</v>
      </c>
      <c r="AB1033" s="22">
        <f t="shared" si="133"/>
        <v>3.65</v>
      </c>
      <c r="AD1033" s="103">
        <v>0.30911111111111111</v>
      </c>
      <c r="AF1033" s="22">
        <f t="shared" si="134"/>
        <v>5.8</v>
      </c>
      <c r="AG1033" s="22">
        <f t="shared" si="135"/>
        <v>1.4</v>
      </c>
      <c r="AJ1033">
        <v>18.36970526</v>
      </c>
      <c r="AK1033" s="22">
        <v>100</v>
      </c>
      <c r="AL1033">
        <v>16.447263159999999</v>
      </c>
      <c r="AM1033" s="22">
        <v>2</v>
      </c>
      <c r="AN1033">
        <v>307.91778950000003</v>
      </c>
      <c r="AO1033">
        <v>1.628811</v>
      </c>
      <c r="AP1033" s="22">
        <v>2</v>
      </c>
      <c r="AQ1033">
        <v>0</v>
      </c>
      <c r="AR1033">
        <v>85.744052629999999</v>
      </c>
      <c r="AS1033" s="25" t="s">
        <v>249</v>
      </c>
      <c r="AU1033" t="s">
        <v>277</v>
      </c>
      <c r="AX1033" s="75" t="s">
        <v>276</v>
      </c>
      <c r="BA1033">
        <v>6.28</v>
      </c>
      <c r="BB1033">
        <v>3.35</v>
      </c>
      <c r="BC1033">
        <v>1.99</v>
      </c>
      <c r="BF1033">
        <v>7.53</v>
      </c>
      <c r="BG1033" s="77">
        <v>39226.395833333336</v>
      </c>
      <c r="BH1033" s="21" t="s">
        <v>309</v>
      </c>
      <c r="BI1033">
        <v>40</v>
      </c>
      <c r="BJ1033" s="25" t="s">
        <v>281</v>
      </c>
      <c r="BQ1033" t="s">
        <v>303</v>
      </c>
      <c r="BR1033" s="1">
        <v>5</v>
      </c>
      <c r="BT1033" s="1">
        <v>0</v>
      </c>
      <c r="BV1033">
        <v>550</v>
      </c>
    </row>
    <row r="1034" spans="1:74">
      <c r="A1034" s="19" t="s">
        <v>269</v>
      </c>
      <c r="B1034" s="19">
        <v>1</v>
      </c>
      <c r="C1034" t="s">
        <v>264</v>
      </c>
      <c r="D1034">
        <v>2</v>
      </c>
      <c r="F1034" t="s">
        <v>283</v>
      </c>
      <c r="G1034" t="s">
        <v>312</v>
      </c>
      <c r="H1034" t="s">
        <v>242</v>
      </c>
      <c r="I1034" s="17">
        <f t="shared" si="129"/>
        <v>53.917659999999998</v>
      </c>
      <c r="J1034" s="18">
        <f t="shared" si="130"/>
        <v>9.9448799999999995</v>
      </c>
      <c r="L1034" s="73" t="s">
        <v>273</v>
      </c>
      <c r="M1034">
        <v>2</v>
      </c>
      <c r="P1034">
        <v>2.8</v>
      </c>
      <c r="Q1034" s="21" t="s">
        <v>245</v>
      </c>
      <c r="R1034" s="15">
        <v>144</v>
      </c>
      <c r="U1034" s="76"/>
      <c r="V1034">
        <v>0.64729411764705891</v>
      </c>
      <c r="W1034" s="43" t="s">
        <v>212</v>
      </c>
      <c r="X1034" s="72"/>
      <c r="Y1034" s="16">
        <f t="shared" si="136"/>
        <v>3.3</v>
      </c>
      <c r="Z1034" s="16">
        <f t="shared" si="131"/>
        <v>5.4</v>
      </c>
      <c r="AA1034" s="16">
        <f t="shared" si="132"/>
        <v>91.3</v>
      </c>
      <c r="AB1034" s="22">
        <f t="shared" si="133"/>
        <v>3.65</v>
      </c>
      <c r="AD1034" s="103">
        <v>0.30911111111111111</v>
      </c>
      <c r="AF1034" s="22">
        <f t="shared" si="134"/>
        <v>5.8</v>
      </c>
      <c r="AG1034" s="22">
        <f t="shared" si="135"/>
        <v>1.4</v>
      </c>
      <c r="AJ1034">
        <v>19.22383889</v>
      </c>
      <c r="AK1034" s="22">
        <v>100</v>
      </c>
      <c r="AL1034">
        <v>17.433697219999999</v>
      </c>
      <c r="AM1034" s="22">
        <v>2</v>
      </c>
      <c r="AN1034">
        <v>244.73054719999999</v>
      </c>
      <c r="AO1034">
        <v>1.631618306</v>
      </c>
      <c r="AP1034" s="22">
        <v>2</v>
      </c>
      <c r="AQ1034">
        <v>0</v>
      </c>
      <c r="AR1034">
        <v>81.164133329999999</v>
      </c>
      <c r="AS1034" s="25" t="s">
        <v>249</v>
      </c>
      <c r="AU1034" t="s">
        <v>277</v>
      </c>
      <c r="AX1034" s="75" t="s">
        <v>276</v>
      </c>
      <c r="BA1034">
        <v>6.28</v>
      </c>
      <c r="BB1034">
        <v>3.35</v>
      </c>
      <c r="BC1034">
        <v>1.99</v>
      </c>
      <c r="BF1034">
        <v>7.53</v>
      </c>
      <c r="BG1034" s="77">
        <v>39226.395833333336</v>
      </c>
      <c r="BH1034" s="21" t="s">
        <v>309</v>
      </c>
      <c r="BI1034">
        <v>40</v>
      </c>
      <c r="BJ1034" s="25" t="s">
        <v>281</v>
      </c>
      <c r="BQ1034" t="s">
        <v>303</v>
      </c>
      <c r="BR1034" s="1">
        <v>5</v>
      </c>
      <c r="BT1034" s="1">
        <v>0</v>
      </c>
      <c r="BV1034">
        <v>550</v>
      </c>
    </row>
    <row r="1035" spans="1:74">
      <c r="A1035" s="19" t="s">
        <v>269</v>
      </c>
      <c r="B1035" s="19">
        <v>1</v>
      </c>
      <c r="C1035" t="s">
        <v>264</v>
      </c>
      <c r="D1035">
        <v>2</v>
      </c>
      <c r="F1035" t="s">
        <v>283</v>
      </c>
      <c r="G1035" t="s">
        <v>312</v>
      </c>
      <c r="H1035" t="s">
        <v>242</v>
      </c>
      <c r="I1035" s="17">
        <f t="shared" si="129"/>
        <v>53.917659999999998</v>
      </c>
      <c r="J1035" s="18">
        <f t="shared" si="130"/>
        <v>9.9448799999999995</v>
      </c>
      <c r="L1035" s="73" t="s">
        <v>273</v>
      </c>
      <c r="M1035">
        <v>3</v>
      </c>
      <c r="P1035">
        <v>4.5999999999999996</v>
      </c>
      <c r="Q1035" s="21" t="s">
        <v>245</v>
      </c>
      <c r="R1035" s="15">
        <v>144</v>
      </c>
      <c r="U1035" s="76"/>
      <c r="V1035">
        <v>0.34505882352941175</v>
      </c>
      <c r="W1035" s="43" t="s">
        <v>212</v>
      </c>
      <c r="X1035" s="72"/>
      <c r="Y1035" s="16">
        <f t="shared" si="136"/>
        <v>3.3</v>
      </c>
      <c r="Z1035" s="16">
        <f t="shared" si="131"/>
        <v>5.4</v>
      </c>
      <c r="AA1035" s="16">
        <f t="shared" si="132"/>
        <v>91.3</v>
      </c>
      <c r="AB1035" s="22">
        <f t="shared" si="133"/>
        <v>3.65</v>
      </c>
      <c r="AD1035" s="103">
        <v>0.30911111111111111</v>
      </c>
      <c r="AF1035" s="22">
        <f t="shared" si="134"/>
        <v>5.8</v>
      </c>
      <c r="AG1035" s="22">
        <f t="shared" si="135"/>
        <v>1.4</v>
      </c>
      <c r="AJ1035">
        <v>18.760957139999999</v>
      </c>
      <c r="AK1035" s="22">
        <v>100</v>
      </c>
      <c r="AL1035">
        <v>17.668409520000001</v>
      </c>
      <c r="AM1035" s="22">
        <v>2</v>
      </c>
      <c r="AN1035">
        <v>193.25598249999999</v>
      </c>
      <c r="AO1035">
        <v>1.703076968</v>
      </c>
      <c r="AP1035" s="22">
        <v>2</v>
      </c>
      <c r="AQ1035">
        <v>0</v>
      </c>
      <c r="AR1035">
        <v>78.427904760000004</v>
      </c>
      <c r="AS1035" s="25" t="s">
        <v>249</v>
      </c>
      <c r="AU1035" t="s">
        <v>277</v>
      </c>
      <c r="AX1035" s="75" t="s">
        <v>276</v>
      </c>
      <c r="BA1035">
        <v>6.28</v>
      </c>
      <c r="BB1035">
        <v>3.35</v>
      </c>
      <c r="BC1035">
        <v>1.99</v>
      </c>
      <c r="BF1035">
        <v>7.53</v>
      </c>
      <c r="BG1035" s="77">
        <v>39226.395833333336</v>
      </c>
      <c r="BH1035" s="21" t="s">
        <v>309</v>
      </c>
      <c r="BI1035">
        <v>40</v>
      </c>
      <c r="BJ1035" s="25" t="s">
        <v>281</v>
      </c>
      <c r="BQ1035" t="s">
        <v>303</v>
      </c>
      <c r="BR1035" s="1">
        <v>5</v>
      </c>
      <c r="BT1035" s="1">
        <v>0</v>
      </c>
      <c r="BV1035">
        <v>550</v>
      </c>
    </row>
    <row r="1036" spans="1:74">
      <c r="A1036" s="19" t="s">
        <v>269</v>
      </c>
      <c r="B1036" s="19">
        <v>1</v>
      </c>
      <c r="C1036" t="s">
        <v>264</v>
      </c>
      <c r="D1036">
        <v>2</v>
      </c>
      <c r="F1036" t="s">
        <v>283</v>
      </c>
      <c r="G1036" t="s">
        <v>312</v>
      </c>
      <c r="H1036" t="s">
        <v>242</v>
      </c>
      <c r="I1036" s="17">
        <f t="shared" si="129"/>
        <v>53.917659999999998</v>
      </c>
      <c r="J1036" s="18">
        <f t="shared" si="130"/>
        <v>9.9448799999999995</v>
      </c>
      <c r="L1036" s="73" t="s">
        <v>273</v>
      </c>
      <c r="M1036">
        <v>4</v>
      </c>
      <c r="P1036">
        <v>13.1</v>
      </c>
      <c r="Q1036" s="21" t="s">
        <v>245</v>
      </c>
      <c r="R1036" s="15">
        <v>144</v>
      </c>
      <c r="U1036" s="76"/>
      <c r="V1036">
        <v>0.24211764705882352</v>
      </c>
      <c r="W1036" s="43" t="s">
        <v>212</v>
      </c>
      <c r="X1036" s="72"/>
      <c r="Y1036" s="16">
        <f t="shared" si="136"/>
        <v>3.3</v>
      </c>
      <c r="Z1036" s="16">
        <f t="shared" si="131"/>
        <v>5.4</v>
      </c>
      <c r="AA1036" s="16">
        <f t="shared" si="132"/>
        <v>91.3</v>
      </c>
      <c r="AB1036" s="22">
        <f t="shared" si="133"/>
        <v>3.65</v>
      </c>
      <c r="AD1036" s="103">
        <v>0.30911111111111111</v>
      </c>
      <c r="AF1036" s="22">
        <f t="shared" si="134"/>
        <v>5.8</v>
      </c>
      <c r="AG1036" s="22">
        <f t="shared" si="135"/>
        <v>1.4</v>
      </c>
      <c r="AJ1036">
        <v>14.6985543</v>
      </c>
      <c r="AK1036" s="22">
        <v>100</v>
      </c>
      <c r="AL1036">
        <v>15.416112679999999</v>
      </c>
      <c r="AM1036" s="22">
        <v>2</v>
      </c>
      <c r="AN1036">
        <v>133.5673927</v>
      </c>
      <c r="AO1036">
        <v>1.1976431299999999</v>
      </c>
      <c r="AP1036" s="22">
        <v>2</v>
      </c>
      <c r="AQ1036">
        <v>0</v>
      </c>
      <c r="AR1036">
        <v>83.396889439999995</v>
      </c>
      <c r="AS1036" s="25" t="s">
        <v>249</v>
      </c>
      <c r="AU1036" t="s">
        <v>277</v>
      </c>
      <c r="AX1036" s="75" t="s">
        <v>276</v>
      </c>
      <c r="BA1036">
        <v>6.28</v>
      </c>
      <c r="BB1036">
        <v>3.35</v>
      </c>
      <c r="BC1036">
        <v>1.99</v>
      </c>
      <c r="BF1036">
        <v>7.53</v>
      </c>
      <c r="BG1036" s="77">
        <v>39226.395833333336</v>
      </c>
      <c r="BH1036" s="21" t="s">
        <v>309</v>
      </c>
      <c r="BI1036">
        <v>40</v>
      </c>
      <c r="BJ1036" s="25" t="s">
        <v>281</v>
      </c>
      <c r="BQ1036" t="s">
        <v>303</v>
      </c>
      <c r="BR1036" s="1">
        <v>5</v>
      </c>
      <c r="BT1036" s="1">
        <v>0</v>
      </c>
      <c r="BV1036">
        <v>550</v>
      </c>
    </row>
    <row r="1037" spans="1:74">
      <c r="A1037" s="19" t="s">
        <v>269</v>
      </c>
      <c r="B1037" s="19">
        <v>1</v>
      </c>
      <c r="C1037" t="s">
        <v>264</v>
      </c>
      <c r="D1037">
        <v>2</v>
      </c>
      <c r="F1037" t="s">
        <v>283</v>
      </c>
      <c r="G1037" t="s">
        <v>312</v>
      </c>
      <c r="H1037" t="s">
        <v>242</v>
      </c>
      <c r="I1037" s="17">
        <f t="shared" si="129"/>
        <v>53.917659999999998</v>
      </c>
      <c r="J1037" s="18">
        <f t="shared" si="130"/>
        <v>9.9448799999999995</v>
      </c>
      <c r="L1037" s="73" t="s">
        <v>273</v>
      </c>
      <c r="M1037">
        <v>5</v>
      </c>
      <c r="P1037">
        <v>3.9</v>
      </c>
      <c r="Q1037" s="21" t="s">
        <v>245</v>
      </c>
      <c r="R1037" s="15">
        <v>144</v>
      </c>
      <c r="U1037" s="76"/>
      <c r="V1037">
        <v>0.45870588235294124</v>
      </c>
      <c r="W1037" s="43" t="s">
        <v>212</v>
      </c>
      <c r="X1037" s="72"/>
      <c r="Y1037" s="16">
        <f t="shared" si="136"/>
        <v>3.3</v>
      </c>
      <c r="Z1037" s="16">
        <f t="shared" si="131"/>
        <v>5.4</v>
      </c>
      <c r="AA1037" s="16">
        <f t="shared" si="132"/>
        <v>91.3</v>
      </c>
      <c r="AB1037" s="22">
        <f t="shared" si="133"/>
        <v>3.65</v>
      </c>
      <c r="AD1037" s="103">
        <v>0.30911111111111111</v>
      </c>
      <c r="AF1037" s="22">
        <f t="shared" si="134"/>
        <v>5.8</v>
      </c>
      <c r="AG1037" s="22">
        <f t="shared" si="135"/>
        <v>1.4</v>
      </c>
      <c r="AJ1037">
        <v>14.999701269999999</v>
      </c>
      <c r="AK1037" s="22">
        <v>100</v>
      </c>
      <c r="AL1037">
        <v>15.625426060000001</v>
      </c>
      <c r="AM1037" s="22">
        <v>2</v>
      </c>
      <c r="AN1037">
        <v>203.4774956</v>
      </c>
      <c r="AO1037">
        <v>1.345852936</v>
      </c>
      <c r="AP1037" s="22">
        <v>2</v>
      </c>
      <c r="AQ1037">
        <v>0</v>
      </c>
      <c r="AR1037">
        <v>79.547213940000006</v>
      </c>
      <c r="AS1037" s="25" t="s">
        <v>249</v>
      </c>
      <c r="AU1037" t="s">
        <v>277</v>
      </c>
      <c r="AX1037" s="75" t="s">
        <v>276</v>
      </c>
      <c r="BA1037">
        <v>6.28</v>
      </c>
      <c r="BB1037">
        <v>3.35</v>
      </c>
      <c r="BC1037">
        <v>1.99</v>
      </c>
      <c r="BF1037">
        <v>7.53</v>
      </c>
      <c r="BG1037" s="77">
        <v>39226.395833333336</v>
      </c>
      <c r="BH1037" s="21" t="s">
        <v>309</v>
      </c>
      <c r="BI1037">
        <v>40</v>
      </c>
      <c r="BJ1037" s="25" t="s">
        <v>281</v>
      </c>
      <c r="BQ1037" t="s">
        <v>303</v>
      </c>
      <c r="BR1037" s="1">
        <v>5</v>
      </c>
      <c r="BT1037" s="1">
        <v>0</v>
      </c>
      <c r="BV1037">
        <v>550</v>
      </c>
    </row>
    <row r="1038" spans="1:74">
      <c r="A1038" s="19" t="s">
        <v>269</v>
      </c>
      <c r="B1038" s="19">
        <v>1</v>
      </c>
      <c r="C1038" t="s">
        <v>264</v>
      </c>
      <c r="D1038">
        <v>2</v>
      </c>
      <c r="F1038" t="s">
        <v>283</v>
      </c>
      <c r="G1038" t="s">
        <v>312</v>
      </c>
      <c r="H1038" t="s">
        <v>242</v>
      </c>
      <c r="I1038" s="17">
        <f t="shared" si="129"/>
        <v>53.917659999999998</v>
      </c>
      <c r="J1038" s="18">
        <f t="shared" si="130"/>
        <v>9.9448799999999995</v>
      </c>
      <c r="L1038" s="73" t="s">
        <v>273</v>
      </c>
      <c r="M1038">
        <v>6</v>
      </c>
      <c r="P1038">
        <v>3.2</v>
      </c>
      <c r="Q1038" s="21" t="s">
        <v>245</v>
      </c>
      <c r="R1038" s="15">
        <v>144</v>
      </c>
      <c r="U1038" s="76"/>
      <c r="V1038">
        <v>0.3549411764705882</v>
      </c>
      <c r="W1038" s="43" t="s">
        <v>212</v>
      </c>
      <c r="X1038" s="72"/>
      <c r="Y1038" s="16">
        <f t="shared" si="136"/>
        <v>3.3</v>
      </c>
      <c r="Z1038" s="16">
        <f t="shared" si="131"/>
        <v>5.4</v>
      </c>
      <c r="AA1038" s="16">
        <f t="shared" si="132"/>
        <v>91.3</v>
      </c>
      <c r="AB1038" s="22">
        <f t="shared" si="133"/>
        <v>3.65</v>
      </c>
      <c r="AD1038" s="103">
        <v>0.30911111111111111</v>
      </c>
      <c r="AF1038" s="22">
        <f t="shared" si="134"/>
        <v>5.8</v>
      </c>
      <c r="AG1038" s="22">
        <f t="shared" si="135"/>
        <v>1.4</v>
      </c>
      <c r="AJ1038">
        <v>15.40465766</v>
      </c>
      <c r="AK1038" s="22">
        <v>100</v>
      </c>
      <c r="AL1038">
        <v>16.207111959999999</v>
      </c>
      <c r="AM1038" s="22">
        <v>2</v>
      </c>
      <c r="AN1038">
        <v>244.52997160000001</v>
      </c>
      <c r="AO1038">
        <v>1.4397779049999999</v>
      </c>
      <c r="AP1038" s="22">
        <v>2</v>
      </c>
      <c r="AQ1038">
        <v>0</v>
      </c>
      <c r="AR1038">
        <v>76.009084240000007</v>
      </c>
      <c r="AS1038" s="25" t="s">
        <v>249</v>
      </c>
      <c r="AU1038" t="s">
        <v>277</v>
      </c>
      <c r="AX1038" s="75" t="s">
        <v>276</v>
      </c>
      <c r="BA1038">
        <v>6.28</v>
      </c>
      <c r="BB1038">
        <v>3.35</v>
      </c>
      <c r="BC1038">
        <v>1.99</v>
      </c>
      <c r="BF1038">
        <v>7.53</v>
      </c>
      <c r="BG1038" s="77">
        <v>39226.395833333336</v>
      </c>
      <c r="BH1038" s="21" t="s">
        <v>309</v>
      </c>
      <c r="BI1038">
        <v>40</v>
      </c>
      <c r="BJ1038" s="25" t="s">
        <v>281</v>
      </c>
      <c r="BQ1038" t="s">
        <v>303</v>
      </c>
      <c r="BR1038" s="1">
        <v>5</v>
      </c>
      <c r="BT1038" s="1">
        <v>0</v>
      </c>
      <c r="BV1038">
        <v>550</v>
      </c>
    </row>
    <row r="1039" spans="1:74">
      <c r="A1039" s="19" t="s">
        <v>269</v>
      </c>
      <c r="B1039" s="19">
        <v>1</v>
      </c>
      <c r="C1039" t="s">
        <v>264</v>
      </c>
      <c r="D1039">
        <v>2</v>
      </c>
      <c r="F1039" t="s">
        <v>283</v>
      </c>
      <c r="G1039" t="s">
        <v>312</v>
      </c>
      <c r="H1039" t="s">
        <v>242</v>
      </c>
      <c r="I1039" s="17">
        <f t="shared" si="129"/>
        <v>53.917659999999998</v>
      </c>
      <c r="J1039" s="18">
        <f t="shared" si="130"/>
        <v>9.9448799999999995</v>
      </c>
      <c r="L1039" s="73" t="s">
        <v>273</v>
      </c>
      <c r="M1039">
        <v>7</v>
      </c>
      <c r="P1039">
        <v>2.2999999999999998</v>
      </c>
      <c r="Q1039" s="21" t="s">
        <v>245</v>
      </c>
      <c r="R1039" s="15">
        <v>144</v>
      </c>
      <c r="U1039" s="76"/>
      <c r="V1039">
        <v>0.1968235294117647</v>
      </c>
      <c r="W1039" s="43" t="s">
        <v>212</v>
      </c>
      <c r="X1039" s="72"/>
      <c r="Y1039" s="16">
        <f t="shared" si="136"/>
        <v>3.3</v>
      </c>
      <c r="Z1039" s="16">
        <f t="shared" si="131"/>
        <v>5.4</v>
      </c>
      <c r="AA1039" s="16">
        <f t="shared" si="132"/>
        <v>91.3</v>
      </c>
      <c r="AB1039" s="22">
        <f t="shared" si="133"/>
        <v>3.65</v>
      </c>
      <c r="AD1039" s="103">
        <v>0.30911111111111111</v>
      </c>
      <c r="AF1039" s="22">
        <f t="shared" si="134"/>
        <v>5.8</v>
      </c>
      <c r="AG1039" s="22">
        <f t="shared" si="135"/>
        <v>1.4</v>
      </c>
      <c r="AJ1039">
        <v>15.69209652</v>
      </c>
      <c r="AK1039" s="22">
        <v>100</v>
      </c>
      <c r="AL1039">
        <v>16.540850509999999</v>
      </c>
      <c r="AM1039" s="22">
        <v>2</v>
      </c>
      <c r="AN1039">
        <v>250.03048369999999</v>
      </c>
      <c r="AO1039">
        <v>1.4616540629999999</v>
      </c>
      <c r="AP1039" s="22">
        <v>2</v>
      </c>
      <c r="AQ1039">
        <v>0</v>
      </c>
      <c r="AR1039">
        <v>73.691832320000003</v>
      </c>
      <c r="AS1039" s="25" t="s">
        <v>249</v>
      </c>
      <c r="AU1039" t="s">
        <v>277</v>
      </c>
      <c r="AX1039" s="75" t="s">
        <v>276</v>
      </c>
      <c r="BA1039">
        <v>6.28</v>
      </c>
      <c r="BB1039">
        <v>3.35</v>
      </c>
      <c r="BC1039">
        <v>1.99</v>
      </c>
      <c r="BF1039">
        <v>7.53</v>
      </c>
      <c r="BG1039" s="77">
        <v>39226.395833333336</v>
      </c>
      <c r="BH1039" s="21" t="s">
        <v>309</v>
      </c>
      <c r="BI1039">
        <v>40</v>
      </c>
      <c r="BJ1039" s="25" t="s">
        <v>281</v>
      </c>
      <c r="BQ1039" t="s">
        <v>303</v>
      </c>
      <c r="BR1039" s="1">
        <v>5</v>
      </c>
      <c r="BT1039" s="1">
        <v>0</v>
      </c>
      <c r="BV1039">
        <v>550</v>
      </c>
    </row>
    <row r="1040" spans="1:74">
      <c r="A1040" s="19" t="s">
        <v>269</v>
      </c>
      <c r="B1040" s="19">
        <v>1</v>
      </c>
      <c r="C1040" t="s">
        <v>264</v>
      </c>
      <c r="D1040">
        <v>2</v>
      </c>
      <c r="F1040" t="s">
        <v>283</v>
      </c>
      <c r="G1040" t="s">
        <v>312</v>
      </c>
      <c r="H1040" t="s">
        <v>242</v>
      </c>
      <c r="I1040" s="17">
        <f t="shared" si="129"/>
        <v>53.917659999999998</v>
      </c>
      <c r="J1040" s="18">
        <f t="shared" si="130"/>
        <v>9.9448799999999995</v>
      </c>
      <c r="L1040" s="73" t="s">
        <v>273</v>
      </c>
      <c r="M1040">
        <v>8</v>
      </c>
      <c r="P1040">
        <v>15.2</v>
      </c>
      <c r="Q1040" s="21" t="s">
        <v>245</v>
      </c>
      <c r="R1040" s="15">
        <v>144</v>
      </c>
      <c r="U1040" s="76"/>
      <c r="V1040">
        <v>4.6941176470588236E-2</v>
      </c>
      <c r="W1040" s="43" t="s">
        <v>212</v>
      </c>
      <c r="X1040" s="72"/>
      <c r="Y1040" s="16">
        <f t="shared" si="136"/>
        <v>3.3</v>
      </c>
      <c r="Z1040" s="16">
        <f t="shared" si="131"/>
        <v>5.4</v>
      </c>
      <c r="AA1040" s="16">
        <f t="shared" si="132"/>
        <v>91.3</v>
      </c>
      <c r="AB1040" s="22">
        <f t="shared" si="133"/>
        <v>3.65</v>
      </c>
      <c r="AD1040" s="103">
        <v>0.30911111111111111</v>
      </c>
      <c r="AF1040" s="22">
        <f t="shared" si="134"/>
        <v>5.8</v>
      </c>
      <c r="AG1040" s="22">
        <f t="shared" si="135"/>
        <v>1.4</v>
      </c>
      <c r="AJ1040">
        <v>14.18991301</v>
      </c>
      <c r="AK1040" s="22">
        <v>100</v>
      </c>
      <c r="AL1040">
        <v>15.89580969</v>
      </c>
      <c r="AM1040" s="22">
        <v>2</v>
      </c>
      <c r="AN1040">
        <v>203.44474450000001</v>
      </c>
      <c r="AO1040">
        <v>1.166221634</v>
      </c>
      <c r="AP1040" s="22">
        <v>2</v>
      </c>
      <c r="AQ1040">
        <v>0</v>
      </c>
      <c r="AR1040">
        <v>76.849974739999993</v>
      </c>
      <c r="AS1040" s="25" t="s">
        <v>249</v>
      </c>
      <c r="AU1040" t="s">
        <v>277</v>
      </c>
      <c r="AX1040" s="75" t="s">
        <v>276</v>
      </c>
      <c r="BA1040">
        <v>6.28</v>
      </c>
      <c r="BB1040">
        <v>3.35</v>
      </c>
      <c r="BC1040">
        <v>1.99</v>
      </c>
      <c r="BF1040">
        <v>7.53</v>
      </c>
      <c r="BG1040" s="77">
        <v>39226.395833333336</v>
      </c>
      <c r="BH1040" s="21" t="s">
        <v>309</v>
      </c>
      <c r="BI1040">
        <v>40</v>
      </c>
      <c r="BJ1040" s="25" t="s">
        <v>281</v>
      </c>
      <c r="BQ1040" t="s">
        <v>303</v>
      </c>
      <c r="BR1040" s="1">
        <v>5</v>
      </c>
      <c r="BT1040" s="1">
        <v>0</v>
      </c>
      <c r="BV1040">
        <v>550</v>
      </c>
    </row>
    <row r="1041" spans="1:74">
      <c r="A1041" s="19" t="s">
        <v>269</v>
      </c>
      <c r="B1041" s="19">
        <v>1</v>
      </c>
      <c r="C1041" t="s">
        <v>264</v>
      </c>
      <c r="D1041">
        <v>2</v>
      </c>
      <c r="F1041" t="s">
        <v>283</v>
      </c>
      <c r="G1041" t="s">
        <v>312</v>
      </c>
      <c r="H1041" t="s">
        <v>242</v>
      </c>
      <c r="I1041" s="17">
        <f t="shared" ref="I1041:I1104" si="137">IF(D1041=2,53.91766,54.31412)</f>
        <v>53.917659999999998</v>
      </c>
      <c r="J1041" s="18">
        <f t="shared" ref="J1041:J1104" si="138">IF(D1041=2,9.94488,9.97216)</f>
        <v>9.9448799999999995</v>
      </c>
      <c r="L1041" s="73" t="s">
        <v>273</v>
      </c>
      <c r="M1041">
        <v>9</v>
      </c>
      <c r="P1041">
        <v>3.8</v>
      </c>
      <c r="Q1041" s="21" t="s">
        <v>245</v>
      </c>
      <c r="R1041" s="15">
        <v>144</v>
      </c>
      <c r="U1041" s="76"/>
      <c r="V1041">
        <v>0.10541176470588236</v>
      </c>
      <c r="W1041" s="43" t="s">
        <v>212</v>
      </c>
      <c r="X1041" s="72"/>
      <c r="Y1041" s="16">
        <f t="shared" si="136"/>
        <v>3.3</v>
      </c>
      <c r="Z1041" s="16">
        <f t="shared" ref="Z1041:Z1104" si="139">IF(D1041=2,5.4,28.9)</f>
        <v>5.4</v>
      </c>
      <c r="AA1041" s="16">
        <f t="shared" ref="AA1041:AA1104" si="140">IF(D1041=2,91.3,58.7)</f>
        <v>91.3</v>
      </c>
      <c r="AB1041" s="22">
        <f t="shared" ref="AB1041:AB1104" si="141">IF(D1041=2,3.65,1.74)</f>
        <v>3.65</v>
      </c>
      <c r="AD1041" s="103">
        <v>0.30911111111111111</v>
      </c>
      <c r="AF1041" s="22">
        <f t="shared" ref="AF1041:AF1104" si="142">IF(D1041=2,5.8,6.5)</f>
        <v>5.8</v>
      </c>
      <c r="AG1041" s="22">
        <f t="shared" ref="AG1041:AG1104" si="143">IF(D1041=2,1.4,1.55)</f>
        <v>1.4</v>
      </c>
      <c r="AJ1041">
        <v>14.690940899999999</v>
      </c>
      <c r="AK1041" s="22">
        <v>100</v>
      </c>
      <c r="AL1041">
        <v>16.052629490000001</v>
      </c>
      <c r="AM1041" s="22">
        <v>2</v>
      </c>
      <c r="AN1041">
        <v>236.7363819</v>
      </c>
      <c r="AO1041">
        <v>1.2146586290000001</v>
      </c>
      <c r="AP1041" s="22">
        <v>2</v>
      </c>
      <c r="AQ1041">
        <v>0</v>
      </c>
      <c r="AR1041">
        <v>74.488462499999997</v>
      </c>
      <c r="AS1041" s="25" t="s">
        <v>249</v>
      </c>
      <c r="AU1041" t="s">
        <v>277</v>
      </c>
      <c r="AX1041" s="75" t="s">
        <v>276</v>
      </c>
      <c r="BA1041">
        <v>6.28</v>
      </c>
      <c r="BB1041">
        <v>3.35</v>
      </c>
      <c r="BC1041">
        <v>1.99</v>
      </c>
      <c r="BF1041">
        <v>7.53</v>
      </c>
      <c r="BG1041" s="77">
        <v>39226.395833333336</v>
      </c>
      <c r="BH1041" s="21" t="s">
        <v>309</v>
      </c>
      <c r="BI1041">
        <v>40</v>
      </c>
      <c r="BJ1041" s="25" t="s">
        <v>281</v>
      </c>
      <c r="BQ1041" t="s">
        <v>303</v>
      </c>
      <c r="BR1041" s="1">
        <v>5</v>
      </c>
      <c r="BT1041" s="1">
        <v>0</v>
      </c>
      <c r="BV1041">
        <v>550</v>
      </c>
    </row>
    <row r="1042" spans="1:74">
      <c r="A1042" s="19" t="s">
        <v>269</v>
      </c>
      <c r="B1042" s="19">
        <v>1</v>
      </c>
      <c r="C1042" t="s">
        <v>264</v>
      </c>
      <c r="D1042">
        <v>2</v>
      </c>
      <c r="F1042" t="s">
        <v>283</v>
      </c>
      <c r="G1042" t="s">
        <v>312</v>
      </c>
      <c r="H1042" t="s">
        <v>242</v>
      </c>
      <c r="I1042" s="17">
        <f t="shared" si="137"/>
        <v>53.917659999999998</v>
      </c>
      <c r="J1042" s="18">
        <f t="shared" si="138"/>
        <v>9.9448799999999995</v>
      </c>
      <c r="L1042" s="73" t="s">
        <v>273</v>
      </c>
      <c r="M1042">
        <v>10</v>
      </c>
      <c r="P1042">
        <v>3.9</v>
      </c>
      <c r="Q1042" s="21" t="s">
        <v>245</v>
      </c>
      <c r="R1042" s="15">
        <v>144</v>
      </c>
      <c r="U1042" s="76"/>
      <c r="V1042">
        <v>2.7176470588235295E-2</v>
      </c>
      <c r="W1042" s="43" t="s">
        <v>212</v>
      </c>
      <c r="X1042" s="72"/>
      <c r="Y1042" s="16">
        <f t="shared" si="136"/>
        <v>3.3</v>
      </c>
      <c r="Z1042" s="16">
        <f t="shared" si="139"/>
        <v>5.4</v>
      </c>
      <c r="AA1042" s="16">
        <f t="shared" si="140"/>
        <v>91.3</v>
      </c>
      <c r="AB1042" s="22">
        <f t="shared" si="141"/>
        <v>3.65</v>
      </c>
      <c r="AD1042" s="103">
        <v>0.30911111111111111</v>
      </c>
      <c r="AF1042" s="22">
        <f t="shared" si="142"/>
        <v>5.8</v>
      </c>
      <c r="AG1042" s="22">
        <f t="shared" si="143"/>
        <v>1.4</v>
      </c>
      <c r="AJ1042">
        <v>15.3207606</v>
      </c>
      <c r="AK1042" s="22">
        <v>100</v>
      </c>
      <c r="AL1042">
        <v>16.541601190000002</v>
      </c>
      <c r="AM1042" s="22">
        <v>2</v>
      </c>
      <c r="AN1042">
        <v>254.69656000000001</v>
      </c>
      <c r="AO1042">
        <v>1.240105539</v>
      </c>
      <c r="AP1042" s="22">
        <v>2</v>
      </c>
      <c r="AQ1042">
        <v>0</v>
      </c>
      <c r="AR1042">
        <v>72.007360120000001</v>
      </c>
      <c r="AS1042" s="25" t="s">
        <v>249</v>
      </c>
      <c r="AU1042" t="s">
        <v>277</v>
      </c>
      <c r="AX1042" s="75" t="s">
        <v>276</v>
      </c>
      <c r="BA1042">
        <v>6.28</v>
      </c>
      <c r="BB1042">
        <v>3.35</v>
      </c>
      <c r="BC1042">
        <v>1.99</v>
      </c>
      <c r="BF1042">
        <v>7.53</v>
      </c>
      <c r="BG1042" s="77">
        <v>39226.395833333336</v>
      </c>
      <c r="BH1042" s="21" t="s">
        <v>309</v>
      </c>
      <c r="BI1042">
        <v>40</v>
      </c>
      <c r="BJ1042" s="25" t="s">
        <v>281</v>
      </c>
      <c r="BQ1042" t="s">
        <v>303</v>
      </c>
      <c r="BR1042" s="1">
        <v>5</v>
      </c>
      <c r="BT1042" s="1">
        <v>0</v>
      </c>
      <c r="BV1042">
        <v>550</v>
      </c>
    </row>
    <row r="1043" spans="1:74">
      <c r="A1043" s="19" t="s">
        <v>269</v>
      </c>
      <c r="B1043" s="19">
        <v>1</v>
      </c>
      <c r="C1043" t="s">
        <v>264</v>
      </c>
      <c r="D1043">
        <v>2</v>
      </c>
      <c r="F1043" t="s">
        <v>283</v>
      </c>
      <c r="G1043" t="s">
        <v>312</v>
      </c>
      <c r="H1043" t="s">
        <v>243</v>
      </c>
      <c r="I1043" s="17">
        <f t="shared" si="137"/>
        <v>53.917659999999998</v>
      </c>
      <c r="J1043" s="18">
        <f t="shared" si="138"/>
        <v>9.9448799999999995</v>
      </c>
      <c r="L1043" s="73" t="s">
        <v>273</v>
      </c>
      <c r="M1043">
        <v>1</v>
      </c>
      <c r="P1043">
        <v>2.7</v>
      </c>
      <c r="Q1043" s="21" t="s">
        <v>245</v>
      </c>
      <c r="R1043" s="15">
        <v>144</v>
      </c>
      <c r="U1043" s="76"/>
      <c r="V1043">
        <v>1.1982352941176471</v>
      </c>
      <c r="W1043" s="43" t="s">
        <v>212</v>
      </c>
      <c r="X1043" s="72"/>
      <c r="Y1043" s="16">
        <f t="shared" si="136"/>
        <v>3.3</v>
      </c>
      <c r="Z1043" s="16">
        <f t="shared" si="139"/>
        <v>5.4</v>
      </c>
      <c r="AA1043" s="16">
        <f t="shared" si="140"/>
        <v>91.3</v>
      </c>
      <c r="AB1043" s="22">
        <f t="shared" si="141"/>
        <v>3.65</v>
      </c>
      <c r="AD1043" s="103">
        <v>0.30911111111111111</v>
      </c>
      <c r="AF1043" s="22">
        <f t="shared" si="142"/>
        <v>5.8</v>
      </c>
      <c r="AG1043" s="22">
        <f t="shared" si="143"/>
        <v>1.4</v>
      </c>
      <c r="AJ1043">
        <v>18.819511760000001</v>
      </c>
      <c r="AK1043" s="22">
        <v>100</v>
      </c>
      <c r="AL1043">
        <v>16.753441179999999</v>
      </c>
      <c r="AM1043" s="22">
        <v>2</v>
      </c>
      <c r="AN1043">
        <v>345.89929410000002</v>
      </c>
      <c r="AO1043">
        <v>1.7591758820000001</v>
      </c>
      <c r="AP1043" s="22">
        <v>2</v>
      </c>
      <c r="AQ1043">
        <v>0</v>
      </c>
      <c r="AR1043">
        <v>83.301670590000001</v>
      </c>
      <c r="AS1043" s="25" t="s">
        <v>249</v>
      </c>
      <c r="AU1043" t="s">
        <v>277</v>
      </c>
      <c r="AX1043" s="75" t="s">
        <v>276</v>
      </c>
      <c r="BA1043">
        <v>6.28</v>
      </c>
      <c r="BB1043">
        <v>3.35</v>
      </c>
      <c r="BC1043">
        <v>1.99</v>
      </c>
      <c r="BF1043">
        <v>7.53</v>
      </c>
      <c r="BG1043" s="77">
        <v>39226.416666666664</v>
      </c>
      <c r="BH1043" s="21" t="s">
        <v>309</v>
      </c>
      <c r="BI1043">
        <v>40</v>
      </c>
      <c r="BJ1043" s="25" t="s">
        <v>281</v>
      </c>
      <c r="BQ1043" t="s">
        <v>303</v>
      </c>
      <c r="BR1043" s="1">
        <v>5</v>
      </c>
      <c r="BT1043" s="1">
        <v>0</v>
      </c>
      <c r="BV1043">
        <v>550</v>
      </c>
    </row>
    <row r="1044" spans="1:74">
      <c r="A1044" s="19" t="s">
        <v>269</v>
      </c>
      <c r="B1044" s="19">
        <v>1</v>
      </c>
      <c r="C1044" t="s">
        <v>264</v>
      </c>
      <c r="D1044">
        <v>2</v>
      </c>
      <c r="F1044" t="s">
        <v>283</v>
      </c>
      <c r="G1044" t="s">
        <v>312</v>
      </c>
      <c r="H1044" t="s">
        <v>243</v>
      </c>
      <c r="I1044" s="17">
        <f t="shared" si="137"/>
        <v>53.917659999999998</v>
      </c>
      <c r="J1044" s="18">
        <f t="shared" si="138"/>
        <v>9.9448799999999995</v>
      </c>
      <c r="L1044" s="73" t="s">
        <v>273</v>
      </c>
      <c r="M1044">
        <v>2</v>
      </c>
      <c r="P1044">
        <v>4.0999999999999996</v>
      </c>
      <c r="Q1044" s="21" t="s">
        <v>245</v>
      </c>
      <c r="R1044" s="15">
        <v>144</v>
      </c>
      <c r="U1044" s="76"/>
      <c r="V1044">
        <v>0.35823529411764704</v>
      </c>
      <c r="W1044" s="43" t="s">
        <v>212</v>
      </c>
      <c r="X1044" s="72"/>
      <c r="Y1044" s="16">
        <f t="shared" ref="Y1044:Y1107" si="144">IF(D1044=2,3.3,12.4)</f>
        <v>3.3</v>
      </c>
      <c r="Z1044" s="16">
        <f t="shared" si="139"/>
        <v>5.4</v>
      </c>
      <c r="AA1044" s="16">
        <f t="shared" si="140"/>
        <v>91.3</v>
      </c>
      <c r="AB1044" s="22">
        <f t="shared" si="141"/>
        <v>3.65</v>
      </c>
      <c r="AD1044" s="103">
        <v>0.30911111111111111</v>
      </c>
      <c r="AF1044" s="22">
        <f t="shared" si="142"/>
        <v>5.8</v>
      </c>
      <c r="AG1044" s="22">
        <f t="shared" si="143"/>
        <v>1.4</v>
      </c>
      <c r="AJ1044">
        <v>19.23420952</v>
      </c>
      <c r="AK1044" s="22">
        <v>100</v>
      </c>
      <c r="AL1044">
        <v>17.74837857</v>
      </c>
      <c r="AM1044" s="22">
        <v>2</v>
      </c>
      <c r="AN1044">
        <v>231.14198329999999</v>
      </c>
      <c r="AO1044">
        <v>1.7692776189999999</v>
      </c>
      <c r="AP1044" s="22">
        <v>2</v>
      </c>
      <c r="AQ1044">
        <v>0</v>
      </c>
      <c r="AR1044">
        <v>79.964616669999998</v>
      </c>
      <c r="AS1044" s="25" t="s">
        <v>249</v>
      </c>
      <c r="AU1044" t="s">
        <v>277</v>
      </c>
      <c r="AX1044" s="75" t="s">
        <v>276</v>
      </c>
      <c r="BA1044">
        <v>6.28</v>
      </c>
      <c r="BB1044">
        <v>3.35</v>
      </c>
      <c r="BC1044">
        <v>1.99</v>
      </c>
      <c r="BF1044">
        <v>7.53</v>
      </c>
      <c r="BG1044" s="77">
        <v>39226.416666666664</v>
      </c>
      <c r="BH1044" s="21" t="s">
        <v>309</v>
      </c>
      <c r="BI1044">
        <v>40</v>
      </c>
      <c r="BJ1044" s="25" t="s">
        <v>281</v>
      </c>
      <c r="BQ1044" t="s">
        <v>303</v>
      </c>
      <c r="BR1044" s="1">
        <v>5</v>
      </c>
      <c r="BT1044" s="1">
        <v>0</v>
      </c>
      <c r="BV1044">
        <v>550</v>
      </c>
    </row>
    <row r="1045" spans="1:74">
      <c r="A1045" s="19" t="s">
        <v>269</v>
      </c>
      <c r="B1045" s="19">
        <v>1</v>
      </c>
      <c r="C1045" t="s">
        <v>264</v>
      </c>
      <c r="D1045">
        <v>2</v>
      </c>
      <c r="F1045" t="s">
        <v>283</v>
      </c>
      <c r="G1045" t="s">
        <v>312</v>
      </c>
      <c r="H1045" t="s">
        <v>243</v>
      </c>
      <c r="I1045" s="17">
        <f t="shared" si="137"/>
        <v>53.917659999999998</v>
      </c>
      <c r="J1045" s="18">
        <f t="shared" si="138"/>
        <v>9.9448799999999995</v>
      </c>
      <c r="L1045" s="73" t="s">
        <v>273</v>
      </c>
      <c r="M1045">
        <v>3</v>
      </c>
      <c r="P1045">
        <v>3.3</v>
      </c>
      <c r="Q1045" s="21" t="s">
        <v>245</v>
      </c>
      <c r="R1045" s="15">
        <v>144</v>
      </c>
      <c r="U1045" s="76"/>
      <c r="V1045">
        <v>0.32694117647058824</v>
      </c>
      <c r="W1045" s="43" t="s">
        <v>212</v>
      </c>
      <c r="X1045" s="72"/>
      <c r="Y1045" s="16">
        <f t="shared" si="144"/>
        <v>3.3</v>
      </c>
      <c r="Z1045" s="16">
        <f t="shared" si="139"/>
        <v>5.4</v>
      </c>
      <c r="AA1045" s="16">
        <f t="shared" si="140"/>
        <v>91.3</v>
      </c>
      <c r="AB1045" s="22">
        <f t="shared" si="141"/>
        <v>3.65</v>
      </c>
      <c r="AD1045" s="103">
        <v>0.30911111111111111</v>
      </c>
      <c r="AF1045" s="22">
        <f t="shared" si="142"/>
        <v>5.8</v>
      </c>
      <c r="AG1045" s="22">
        <f t="shared" si="143"/>
        <v>1.4</v>
      </c>
      <c r="AJ1045">
        <v>18.8291918</v>
      </c>
      <c r="AK1045" s="22">
        <v>100</v>
      </c>
      <c r="AL1045">
        <v>17.77372295</v>
      </c>
      <c r="AM1045" s="22">
        <v>2</v>
      </c>
      <c r="AN1045">
        <v>194.43211640000001</v>
      </c>
      <c r="AO1045">
        <v>1.7385977050000001</v>
      </c>
      <c r="AP1045" s="22">
        <v>2</v>
      </c>
      <c r="AQ1045">
        <v>0</v>
      </c>
      <c r="AR1045">
        <v>77.47962459</v>
      </c>
      <c r="AS1045" s="25" t="s">
        <v>249</v>
      </c>
      <c r="AU1045" t="s">
        <v>277</v>
      </c>
      <c r="AX1045" s="75" t="s">
        <v>276</v>
      </c>
      <c r="BA1045">
        <v>6.28</v>
      </c>
      <c r="BB1045">
        <v>3.35</v>
      </c>
      <c r="BC1045">
        <v>1.99</v>
      </c>
      <c r="BF1045">
        <v>7.53</v>
      </c>
      <c r="BG1045" s="77">
        <v>39226.416666666664</v>
      </c>
      <c r="BH1045" s="21" t="s">
        <v>309</v>
      </c>
      <c r="BI1045">
        <v>40</v>
      </c>
      <c r="BJ1045" s="25" t="s">
        <v>281</v>
      </c>
      <c r="BQ1045" t="s">
        <v>303</v>
      </c>
      <c r="BR1045" s="1">
        <v>5</v>
      </c>
      <c r="BT1045" s="1">
        <v>0</v>
      </c>
      <c r="BV1045">
        <v>550</v>
      </c>
    </row>
    <row r="1046" spans="1:74">
      <c r="A1046" s="19" t="s">
        <v>269</v>
      </c>
      <c r="B1046" s="19">
        <v>1</v>
      </c>
      <c r="C1046" t="s">
        <v>264</v>
      </c>
      <c r="D1046">
        <v>2</v>
      </c>
      <c r="F1046" t="s">
        <v>283</v>
      </c>
      <c r="G1046" t="s">
        <v>312</v>
      </c>
      <c r="H1046" t="s">
        <v>243</v>
      </c>
      <c r="I1046" s="17">
        <f t="shared" si="137"/>
        <v>53.917659999999998</v>
      </c>
      <c r="J1046" s="18">
        <f t="shared" si="138"/>
        <v>9.9448799999999995</v>
      </c>
      <c r="L1046" s="73" t="s">
        <v>273</v>
      </c>
      <c r="M1046">
        <v>4</v>
      </c>
      <c r="P1046">
        <v>13.2</v>
      </c>
      <c r="Q1046" s="21" t="s">
        <v>245</v>
      </c>
      <c r="R1046" s="15">
        <v>144</v>
      </c>
      <c r="U1046" s="76"/>
      <c r="V1046">
        <v>0.18282352941176472</v>
      </c>
      <c r="W1046" s="43" t="s">
        <v>212</v>
      </c>
      <c r="X1046" s="72"/>
      <c r="Y1046" s="16">
        <f t="shared" si="144"/>
        <v>3.3</v>
      </c>
      <c r="Z1046" s="16">
        <f t="shared" si="139"/>
        <v>5.4</v>
      </c>
      <c r="AA1046" s="16">
        <f t="shared" si="140"/>
        <v>91.3</v>
      </c>
      <c r="AB1046" s="22">
        <f t="shared" si="141"/>
        <v>3.65</v>
      </c>
      <c r="AD1046" s="103">
        <v>0.30911111111111111</v>
      </c>
      <c r="AF1046" s="22">
        <f t="shared" si="142"/>
        <v>5.8</v>
      </c>
      <c r="AG1046" s="22">
        <f t="shared" si="143"/>
        <v>1.4</v>
      </c>
      <c r="AJ1046">
        <v>14.6687865</v>
      </c>
      <c r="AK1046" s="22">
        <v>100</v>
      </c>
      <c r="AL1046">
        <v>15.40654786</v>
      </c>
      <c r="AM1046" s="22">
        <v>2</v>
      </c>
      <c r="AN1046">
        <v>137.2373269</v>
      </c>
      <c r="AO1046">
        <v>1.211163896</v>
      </c>
      <c r="AP1046" s="22">
        <v>2</v>
      </c>
      <c r="AQ1046">
        <v>0</v>
      </c>
      <c r="AR1046">
        <v>82.997130709999993</v>
      </c>
      <c r="AS1046" s="25" t="s">
        <v>249</v>
      </c>
      <c r="AU1046" t="s">
        <v>277</v>
      </c>
      <c r="AX1046" s="75" t="s">
        <v>276</v>
      </c>
      <c r="BA1046">
        <v>6.28</v>
      </c>
      <c r="BB1046">
        <v>3.35</v>
      </c>
      <c r="BC1046">
        <v>1.99</v>
      </c>
      <c r="BF1046">
        <v>7.53</v>
      </c>
      <c r="BG1046" s="77">
        <v>39226.416666666664</v>
      </c>
      <c r="BH1046" s="21" t="s">
        <v>309</v>
      </c>
      <c r="BI1046">
        <v>40</v>
      </c>
      <c r="BJ1046" s="25" t="s">
        <v>281</v>
      </c>
      <c r="BQ1046" t="s">
        <v>303</v>
      </c>
      <c r="BR1046" s="1">
        <v>5</v>
      </c>
      <c r="BT1046" s="1">
        <v>0</v>
      </c>
      <c r="BV1046">
        <v>550</v>
      </c>
    </row>
    <row r="1047" spans="1:74">
      <c r="A1047" s="19" t="s">
        <v>269</v>
      </c>
      <c r="B1047" s="19">
        <v>1</v>
      </c>
      <c r="C1047" t="s">
        <v>264</v>
      </c>
      <c r="D1047">
        <v>2</v>
      </c>
      <c r="F1047" t="s">
        <v>283</v>
      </c>
      <c r="G1047" t="s">
        <v>312</v>
      </c>
      <c r="H1047" t="s">
        <v>243</v>
      </c>
      <c r="I1047" s="17">
        <f t="shared" si="137"/>
        <v>53.917659999999998</v>
      </c>
      <c r="J1047" s="18">
        <f t="shared" si="138"/>
        <v>9.9448799999999995</v>
      </c>
      <c r="L1047" s="73" t="s">
        <v>273</v>
      </c>
      <c r="M1047">
        <v>5</v>
      </c>
      <c r="P1047">
        <v>3.9</v>
      </c>
      <c r="Q1047" s="21" t="s">
        <v>245</v>
      </c>
      <c r="R1047" s="15">
        <v>144</v>
      </c>
      <c r="U1047" s="76"/>
      <c r="V1047">
        <v>0.28247058823529414</v>
      </c>
      <c r="W1047" s="43" t="s">
        <v>212</v>
      </c>
      <c r="X1047" s="72"/>
      <c r="Y1047" s="16">
        <f t="shared" si="144"/>
        <v>3.3</v>
      </c>
      <c r="Z1047" s="16">
        <f t="shared" si="139"/>
        <v>5.4</v>
      </c>
      <c r="AA1047" s="16">
        <f t="shared" si="140"/>
        <v>91.3</v>
      </c>
      <c r="AB1047" s="22">
        <f t="shared" si="141"/>
        <v>3.65</v>
      </c>
      <c r="AD1047" s="103">
        <v>0.30911111111111111</v>
      </c>
      <c r="AF1047" s="22">
        <f t="shared" si="142"/>
        <v>5.8</v>
      </c>
      <c r="AG1047" s="22">
        <f t="shared" si="143"/>
        <v>1.4</v>
      </c>
      <c r="AJ1047">
        <v>15.010289090000001</v>
      </c>
      <c r="AK1047" s="22">
        <v>100</v>
      </c>
      <c r="AL1047">
        <v>15.68858659</v>
      </c>
      <c r="AM1047" s="22">
        <v>2</v>
      </c>
      <c r="AN1047">
        <v>211.1231449</v>
      </c>
      <c r="AO1047">
        <v>1.3682660090000001</v>
      </c>
      <c r="AP1047" s="22">
        <v>2</v>
      </c>
      <c r="AQ1047">
        <v>0</v>
      </c>
      <c r="AR1047">
        <v>78.876451829999993</v>
      </c>
      <c r="AS1047" s="25" t="s">
        <v>249</v>
      </c>
      <c r="AU1047" t="s">
        <v>277</v>
      </c>
      <c r="AX1047" s="75" t="s">
        <v>276</v>
      </c>
      <c r="BA1047">
        <v>6.28</v>
      </c>
      <c r="BB1047">
        <v>3.35</v>
      </c>
      <c r="BC1047">
        <v>1.99</v>
      </c>
      <c r="BF1047">
        <v>7.53</v>
      </c>
      <c r="BG1047" s="77">
        <v>39226.416666666664</v>
      </c>
      <c r="BH1047" s="21" t="s">
        <v>309</v>
      </c>
      <c r="BI1047">
        <v>40</v>
      </c>
      <c r="BJ1047" s="25" t="s">
        <v>281</v>
      </c>
      <c r="BQ1047" t="s">
        <v>303</v>
      </c>
      <c r="BR1047" s="1">
        <v>5</v>
      </c>
      <c r="BT1047" s="1">
        <v>0</v>
      </c>
      <c r="BV1047">
        <v>550</v>
      </c>
    </row>
    <row r="1048" spans="1:74">
      <c r="A1048" s="19" t="s">
        <v>269</v>
      </c>
      <c r="B1048" s="19">
        <v>1</v>
      </c>
      <c r="C1048" t="s">
        <v>264</v>
      </c>
      <c r="D1048">
        <v>2</v>
      </c>
      <c r="F1048" t="s">
        <v>283</v>
      </c>
      <c r="G1048" t="s">
        <v>312</v>
      </c>
      <c r="H1048" t="s">
        <v>243</v>
      </c>
      <c r="I1048" s="17">
        <f t="shared" si="137"/>
        <v>53.917659999999998</v>
      </c>
      <c r="J1048" s="18">
        <f t="shared" si="138"/>
        <v>9.9448799999999995</v>
      </c>
      <c r="L1048" s="73" t="s">
        <v>273</v>
      </c>
      <c r="M1048">
        <v>6</v>
      </c>
      <c r="P1048">
        <v>3.2</v>
      </c>
      <c r="Q1048" s="21" t="s">
        <v>245</v>
      </c>
      <c r="R1048" s="15">
        <v>144</v>
      </c>
      <c r="U1048" s="76"/>
      <c r="V1048">
        <v>0.33847058823529408</v>
      </c>
      <c r="W1048" s="43" t="s">
        <v>212</v>
      </c>
      <c r="X1048" s="72"/>
      <c r="Y1048" s="16">
        <f t="shared" si="144"/>
        <v>3.3</v>
      </c>
      <c r="Z1048" s="16">
        <f t="shared" si="139"/>
        <v>5.4</v>
      </c>
      <c r="AA1048" s="16">
        <f t="shared" si="140"/>
        <v>91.3</v>
      </c>
      <c r="AB1048" s="22">
        <f t="shared" si="141"/>
        <v>3.65</v>
      </c>
      <c r="AD1048" s="103">
        <v>0.30911111111111111</v>
      </c>
      <c r="AF1048" s="22">
        <f t="shared" si="142"/>
        <v>5.8</v>
      </c>
      <c r="AG1048" s="22">
        <f t="shared" si="143"/>
        <v>1.4</v>
      </c>
      <c r="AJ1048">
        <v>15.43303339</v>
      </c>
      <c r="AK1048" s="22">
        <v>100</v>
      </c>
      <c r="AL1048">
        <v>16.2780694</v>
      </c>
      <c r="AM1048" s="22">
        <v>2</v>
      </c>
      <c r="AN1048">
        <v>248.96599330000001</v>
      </c>
      <c r="AO1048">
        <v>1.454443363</v>
      </c>
      <c r="AP1048" s="22">
        <v>2</v>
      </c>
      <c r="AQ1048">
        <v>0</v>
      </c>
      <c r="AR1048">
        <v>75.334331149999997</v>
      </c>
      <c r="AS1048" s="25" t="s">
        <v>249</v>
      </c>
      <c r="AU1048" t="s">
        <v>277</v>
      </c>
      <c r="AX1048" s="75" t="s">
        <v>276</v>
      </c>
      <c r="BA1048">
        <v>6.28</v>
      </c>
      <c r="BB1048">
        <v>3.35</v>
      </c>
      <c r="BC1048">
        <v>1.99</v>
      </c>
      <c r="BF1048">
        <v>7.53</v>
      </c>
      <c r="BG1048" s="77">
        <v>39226.416666666664</v>
      </c>
      <c r="BH1048" s="21" t="s">
        <v>309</v>
      </c>
      <c r="BI1048">
        <v>40</v>
      </c>
      <c r="BJ1048" s="25" t="s">
        <v>281</v>
      </c>
      <c r="BQ1048" t="s">
        <v>303</v>
      </c>
      <c r="BR1048" s="1">
        <v>5</v>
      </c>
      <c r="BT1048" s="1">
        <v>0</v>
      </c>
      <c r="BV1048">
        <v>550</v>
      </c>
    </row>
    <row r="1049" spans="1:74">
      <c r="A1049" s="19" t="s">
        <v>269</v>
      </c>
      <c r="B1049" s="19">
        <v>1</v>
      </c>
      <c r="C1049" t="s">
        <v>264</v>
      </c>
      <c r="D1049">
        <v>2</v>
      </c>
      <c r="F1049" t="s">
        <v>283</v>
      </c>
      <c r="G1049" t="s">
        <v>312</v>
      </c>
      <c r="H1049" t="s">
        <v>243</v>
      </c>
      <c r="I1049" s="17">
        <f t="shared" si="137"/>
        <v>53.917659999999998</v>
      </c>
      <c r="J1049" s="18">
        <f t="shared" si="138"/>
        <v>9.9448799999999995</v>
      </c>
      <c r="L1049" s="73" t="s">
        <v>273</v>
      </c>
      <c r="M1049">
        <v>7</v>
      </c>
      <c r="P1049">
        <v>2.2999999999999998</v>
      </c>
      <c r="Q1049" s="21" t="s">
        <v>245</v>
      </c>
      <c r="R1049" s="15">
        <v>144</v>
      </c>
      <c r="U1049" s="76"/>
      <c r="V1049">
        <v>3.3764705882352947E-2</v>
      </c>
      <c r="W1049" s="43" t="s">
        <v>212</v>
      </c>
      <c r="X1049" s="72"/>
      <c r="Y1049" s="16">
        <f t="shared" si="144"/>
        <v>3.3</v>
      </c>
      <c r="Z1049" s="16">
        <f t="shared" si="139"/>
        <v>5.4</v>
      </c>
      <c r="AA1049" s="16">
        <f t="shared" si="140"/>
        <v>91.3</v>
      </c>
      <c r="AB1049" s="22">
        <f t="shared" si="141"/>
        <v>3.65</v>
      </c>
      <c r="AD1049" s="103">
        <v>0.30911111111111111</v>
      </c>
      <c r="AF1049" s="22">
        <f t="shared" si="142"/>
        <v>5.8</v>
      </c>
      <c r="AG1049" s="22">
        <f t="shared" si="143"/>
        <v>1.4</v>
      </c>
      <c r="AJ1049">
        <v>15.709685329999999</v>
      </c>
      <c r="AK1049" s="22">
        <v>100</v>
      </c>
      <c r="AL1049">
        <v>16.594284259999998</v>
      </c>
      <c r="AM1049" s="22">
        <v>2</v>
      </c>
      <c r="AN1049">
        <v>251.22551659999999</v>
      </c>
      <c r="AO1049">
        <v>1.4706644440000001</v>
      </c>
      <c r="AP1049" s="22">
        <v>2</v>
      </c>
      <c r="AQ1049">
        <v>0</v>
      </c>
      <c r="AR1049">
        <v>73.098810150000006</v>
      </c>
      <c r="AS1049" s="25" t="s">
        <v>249</v>
      </c>
      <c r="AU1049" t="s">
        <v>277</v>
      </c>
      <c r="AX1049" s="75" t="s">
        <v>276</v>
      </c>
      <c r="BA1049">
        <v>6.28</v>
      </c>
      <c r="BB1049">
        <v>3.35</v>
      </c>
      <c r="BC1049">
        <v>1.99</v>
      </c>
      <c r="BF1049">
        <v>7.53</v>
      </c>
      <c r="BG1049" s="77">
        <v>39226.416666666664</v>
      </c>
      <c r="BH1049" s="21" t="s">
        <v>309</v>
      </c>
      <c r="BI1049">
        <v>40</v>
      </c>
      <c r="BJ1049" s="25" t="s">
        <v>281</v>
      </c>
      <c r="BQ1049" t="s">
        <v>303</v>
      </c>
      <c r="BR1049" s="1">
        <v>5</v>
      </c>
      <c r="BT1049" s="1">
        <v>0</v>
      </c>
      <c r="BV1049">
        <v>550</v>
      </c>
    </row>
    <row r="1050" spans="1:74">
      <c r="A1050" s="19" t="s">
        <v>269</v>
      </c>
      <c r="B1050" s="19">
        <v>1</v>
      </c>
      <c r="C1050" t="s">
        <v>264</v>
      </c>
      <c r="D1050">
        <v>2</v>
      </c>
      <c r="F1050" t="s">
        <v>283</v>
      </c>
      <c r="G1050" t="s">
        <v>312</v>
      </c>
      <c r="H1050" t="s">
        <v>243</v>
      </c>
      <c r="I1050" s="17">
        <f t="shared" si="137"/>
        <v>53.917659999999998</v>
      </c>
      <c r="J1050" s="18">
        <f t="shared" si="138"/>
        <v>9.9448799999999995</v>
      </c>
      <c r="L1050" s="73" t="s">
        <v>273</v>
      </c>
      <c r="M1050">
        <v>8</v>
      </c>
      <c r="P1050">
        <v>15.1</v>
      </c>
      <c r="Q1050" s="21" t="s">
        <v>245</v>
      </c>
      <c r="R1050" s="15">
        <v>144</v>
      </c>
      <c r="U1050" s="76"/>
      <c r="V1050">
        <v>6.5058823529411766E-2</v>
      </c>
      <c r="W1050" s="43" t="s">
        <v>212</v>
      </c>
      <c r="X1050" s="72"/>
      <c r="Y1050" s="16">
        <f t="shared" si="144"/>
        <v>3.3</v>
      </c>
      <c r="Z1050" s="16">
        <f t="shared" si="139"/>
        <v>5.4</v>
      </c>
      <c r="AA1050" s="16">
        <f t="shared" si="140"/>
        <v>91.3</v>
      </c>
      <c r="AB1050" s="22">
        <f t="shared" si="141"/>
        <v>3.65</v>
      </c>
      <c r="AD1050" s="103">
        <v>0.30911111111111111</v>
      </c>
      <c r="AF1050" s="22">
        <f t="shared" si="142"/>
        <v>5.8</v>
      </c>
      <c r="AG1050" s="22">
        <f t="shared" si="143"/>
        <v>1.4</v>
      </c>
      <c r="AJ1050">
        <v>14.18488453</v>
      </c>
      <c r="AK1050" s="22">
        <v>100</v>
      </c>
      <c r="AL1050">
        <v>15.89844669</v>
      </c>
      <c r="AM1050" s="22">
        <v>2</v>
      </c>
      <c r="AN1050">
        <v>205.72564510000001</v>
      </c>
      <c r="AO1050">
        <v>1.1705442269999999</v>
      </c>
      <c r="AP1050" s="22">
        <v>2</v>
      </c>
      <c r="AQ1050">
        <v>0</v>
      </c>
      <c r="AR1050">
        <v>76.561214289999995</v>
      </c>
      <c r="AS1050" s="25" t="s">
        <v>249</v>
      </c>
      <c r="AU1050" t="s">
        <v>277</v>
      </c>
      <c r="AX1050" s="75" t="s">
        <v>276</v>
      </c>
      <c r="BA1050">
        <v>6.28</v>
      </c>
      <c r="BB1050">
        <v>3.35</v>
      </c>
      <c r="BC1050">
        <v>1.99</v>
      </c>
      <c r="BF1050">
        <v>7.53</v>
      </c>
      <c r="BG1050" s="77">
        <v>39226.416666666664</v>
      </c>
      <c r="BH1050" s="21" t="s">
        <v>309</v>
      </c>
      <c r="BI1050">
        <v>40</v>
      </c>
      <c r="BJ1050" s="25" t="s">
        <v>281</v>
      </c>
      <c r="BQ1050" t="s">
        <v>303</v>
      </c>
      <c r="BR1050" s="1">
        <v>5</v>
      </c>
      <c r="BT1050" s="1">
        <v>0</v>
      </c>
      <c r="BV1050">
        <v>550</v>
      </c>
    </row>
    <row r="1051" spans="1:74">
      <c r="A1051" s="19" t="s">
        <v>269</v>
      </c>
      <c r="B1051" s="19">
        <v>1</v>
      </c>
      <c r="C1051" t="s">
        <v>264</v>
      </c>
      <c r="D1051">
        <v>2</v>
      </c>
      <c r="F1051" t="s">
        <v>283</v>
      </c>
      <c r="G1051" t="s">
        <v>312</v>
      </c>
      <c r="H1051" t="s">
        <v>243</v>
      </c>
      <c r="I1051" s="17">
        <f t="shared" si="137"/>
        <v>53.917659999999998</v>
      </c>
      <c r="J1051" s="18">
        <f t="shared" si="138"/>
        <v>9.9448799999999995</v>
      </c>
      <c r="L1051" s="73" t="s">
        <v>273</v>
      </c>
      <c r="M1051">
        <v>9</v>
      </c>
      <c r="P1051">
        <v>3.8</v>
      </c>
      <c r="Q1051" s="21" t="s">
        <v>245</v>
      </c>
      <c r="R1051" s="15">
        <v>144</v>
      </c>
      <c r="U1051" s="76"/>
      <c r="V1051">
        <v>8.8941176470588232E-2</v>
      </c>
      <c r="W1051" s="43" t="s">
        <v>212</v>
      </c>
      <c r="X1051" s="72"/>
      <c r="Y1051" s="16">
        <f t="shared" si="144"/>
        <v>3.3</v>
      </c>
      <c r="Z1051" s="16">
        <f t="shared" si="139"/>
        <v>5.4</v>
      </c>
      <c r="AA1051" s="16">
        <f t="shared" si="140"/>
        <v>91.3</v>
      </c>
      <c r="AB1051" s="22">
        <f t="shared" si="141"/>
        <v>3.65</v>
      </c>
      <c r="AD1051" s="103">
        <v>0.30911111111111111</v>
      </c>
      <c r="AF1051" s="22">
        <f t="shared" si="142"/>
        <v>5.8</v>
      </c>
      <c r="AG1051" s="22">
        <f t="shared" si="143"/>
        <v>1.4</v>
      </c>
      <c r="AJ1051">
        <v>14.69981632</v>
      </c>
      <c r="AK1051" s="22">
        <v>100</v>
      </c>
      <c r="AL1051">
        <v>16.077005809999999</v>
      </c>
      <c r="AM1051" s="22">
        <v>2</v>
      </c>
      <c r="AN1051">
        <v>239.34673599999999</v>
      </c>
      <c r="AO1051">
        <v>1.2193309779999999</v>
      </c>
      <c r="AP1051" s="22">
        <v>2</v>
      </c>
      <c r="AQ1051">
        <v>0</v>
      </c>
      <c r="AR1051">
        <v>74.1700929</v>
      </c>
      <c r="AS1051" s="25" t="s">
        <v>249</v>
      </c>
      <c r="AU1051" t="s">
        <v>277</v>
      </c>
      <c r="AX1051" s="75" t="s">
        <v>276</v>
      </c>
      <c r="BA1051">
        <v>6.28</v>
      </c>
      <c r="BB1051">
        <v>3.35</v>
      </c>
      <c r="BC1051">
        <v>1.99</v>
      </c>
      <c r="BF1051">
        <v>7.53</v>
      </c>
      <c r="BG1051" s="77">
        <v>39226.416666666664</v>
      </c>
      <c r="BH1051" s="21" t="s">
        <v>309</v>
      </c>
      <c r="BI1051">
        <v>40</v>
      </c>
      <c r="BJ1051" s="25" t="s">
        <v>281</v>
      </c>
      <c r="BQ1051" t="s">
        <v>303</v>
      </c>
      <c r="BR1051" s="1">
        <v>5</v>
      </c>
      <c r="BT1051" s="1">
        <v>0</v>
      </c>
      <c r="BV1051">
        <v>550</v>
      </c>
    </row>
    <row r="1052" spans="1:74">
      <c r="A1052" s="19" t="s">
        <v>269</v>
      </c>
      <c r="B1052" s="19">
        <v>1</v>
      </c>
      <c r="C1052" t="s">
        <v>264</v>
      </c>
      <c r="D1052">
        <v>2</v>
      </c>
      <c r="F1052" t="s">
        <v>283</v>
      </c>
      <c r="G1052" t="s">
        <v>312</v>
      </c>
      <c r="H1052" t="s">
        <v>243</v>
      </c>
      <c r="I1052" s="17">
        <f t="shared" si="137"/>
        <v>53.917659999999998</v>
      </c>
      <c r="J1052" s="18">
        <f t="shared" si="138"/>
        <v>9.9448799999999995</v>
      </c>
      <c r="L1052" s="73" t="s">
        <v>273</v>
      </c>
      <c r="M1052">
        <v>10</v>
      </c>
      <c r="P1052">
        <v>3.7</v>
      </c>
      <c r="Q1052" s="21" t="s">
        <v>245</v>
      </c>
      <c r="R1052" s="15">
        <v>144</v>
      </c>
      <c r="U1052" s="76"/>
      <c r="V1052">
        <v>-1.9764705882352941E-2</v>
      </c>
      <c r="W1052" s="43" t="s">
        <v>212</v>
      </c>
      <c r="X1052" s="72"/>
      <c r="Y1052" s="16">
        <f t="shared" si="144"/>
        <v>3.3</v>
      </c>
      <c r="Z1052" s="16">
        <f t="shared" si="139"/>
        <v>5.4</v>
      </c>
      <c r="AA1052" s="16">
        <f t="shared" si="140"/>
        <v>91.3</v>
      </c>
      <c r="AB1052" s="22">
        <f t="shared" si="141"/>
        <v>3.65</v>
      </c>
      <c r="AD1052" s="103">
        <v>0.30911111111111111</v>
      </c>
      <c r="AF1052" s="22">
        <f t="shared" si="142"/>
        <v>5.8</v>
      </c>
      <c r="AG1052" s="22">
        <f t="shared" si="143"/>
        <v>1.4</v>
      </c>
      <c r="AJ1052">
        <v>15.31009057</v>
      </c>
      <c r="AK1052" s="22">
        <v>100</v>
      </c>
      <c r="AL1052">
        <v>16.552356459999999</v>
      </c>
      <c r="AM1052" s="22">
        <v>2</v>
      </c>
      <c r="AN1052">
        <v>256.02469710000003</v>
      </c>
      <c r="AO1052">
        <v>1.2436770029999999</v>
      </c>
      <c r="AP1052" s="22">
        <v>2</v>
      </c>
      <c r="AQ1052">
        <v>0</v>
      </c>
      <c r="AR1052">
        <v>71.794609910000005</v>
      </c>
      <c r="AS1052" s="25" t="s">
        <v>249</v>
      </c>
      <c r="AU1052" t="s">
        <v>277</v>
      </c>
      <c r="AX1052" s="75" t="s">
        <v>276</v>
      </c>
      <c r="BA1052">
        <v>6.28</v>
      </c>
      <c r="BB1052">
        <v>3.35</v>
      </c>
      <c r="BC1052">
        <v>1.99</v>
      </c>
      <c r="BF1052">
        <v>7.53</v>
      </c>
      <c r="BG1052" s="77">
        <v>39226.416666666664</v>
      </c>
      <c r="BH1052" s="21" t="s">
        <v>309</v>
      </c>
      <c r="BI1052">
        <v>40</v>
      </c>
      <c r="BJ1052" s="25" t="s">
        <v>281</v>
      </c>
      <c r="BQ1052" t="s">
        <v>303</v>
      </c>
      <c r="BR1052" s="1">
        <v>5</v>
      </c>
      <c r="BT1052" s="1">
        <v>0</v>
      </c>
      <c r="BV1052">
        <v>550</v>
      </c>
    </row>
    <row r="1053" spans="1:74">
      <c r="A1053" s="19" t="s">
        <v>269</v>
      </c>
      <c r="B1053" s="19">
        <v>1</v>
      </c>
      <c r="C1053" t="s">
        <v>264</v>
      </c>
      <c r="D1053">
        <v>2</v>
      </c>
      <c r="F1053" t="s">
        <v>283</v>
      </c>
      <c r="G1053" t="s">
        <v>312</v>
      </c>
      <c r="H1053" t="s">
        <v>244</v>
      </c>
      <c r="I1053" s="17">
        <f t="shared" si="137"/>
        <v>53.917659999999998</v>
      </c>
      <c r="J1053" s="18">
        <f t="shared" si="138"/>
        <v>9.9448799999999995</v>
      </c>
      <c r="L1053" s="73" t="s">
        <v>273</v>
      </c>
      <c r="M1053">
        <v>1</v>
      </c>
      <c r="P1053">
        <v>2.5</v>
      </c>
      <c r="Q1053" s="21" t="s">
        <v>245</v>
      </c>
      <c r="R1053" s="15">
        <v>144</v>
      </c>
      <c r="U1053" s="76"/>
      <c r="V1053">
        <v>1.9155294117647059</v>
      </c>
      <c r="W1053" s="43" t="s">
        <v>212</v>
      </c>
      <c r="X1053" s="72"/>
      <c r="Y1053" s="16">
        <f t="shared" si="144"/>
        <v>3.3</v>
      </c>
      <c r="Z1053" s="16">
        <f t="shared" si="139"/>
        <v>5.4</v>
      </c>
      <c r="AA1053" s="16">
        <f t="shared" si="140"/>
        <v>91.3</v>
      </c>
      <c r="AB1053" s="22">
        <f t="shared" si="141"/>
        <v>3.65</v>
      </c>
      <c r="AD1053" s="103">
        <v>0.30911111111111111</v>
      </c>
      <c r="AF1053" s="22">
        <f t="shared" si="142"/>
        <v>5.8</v>
      </c>
      <c r="AG1053" s="22">
        <f t="shared" si="143"/>
        <v>1.4</v>
      </c>
      <c r="AJ1053">
        <v>19.272175000000001</v>
      </c>
      <c r="AK1053" s="22">
        <v>100</v>
      </c>
      <c r="AL1053">
        <v>17.190681250000001</v>
      </c>
      <c r="AM1053" s="22">
        <v>2</v>
      </c>
      <c r="AN1053">
        <v>338.47481249999998</v>
      </c>
      <c r="AO1053">
        <v>1.77761375</v>
      </c>
      <c r="AP1053" s="22">
        <v>2</v>
      </c>
      <c r="AQ1053">
        <v>0</v>
      </c>
      <c r="AR1053">
        <v>80.847456249999993</v>
      </c>
      <c r="AS1053" s="25" t="s">
        <v>249</v>
      </c>
      <c r="AU1053" t="s">
        <v>277</v>
      </c>
      <c r="AX1053" s="75" t="s">
        <v>276</v>
      </c>
      <c r="BA1053">
        <v>7.11</v>
      </c>
      <c r="BB1053">
        <v>3.83</v>
      </c>
      <c r="BC1053">
        <v>1.95</v>
      </c>
      <c r="BF1053">
        <v>7.45</v>
      </c>
      <c r="BG1053" s="77">
        <v>39226.4375</v>
      </c>
      <c r="BH1053" s="21" t="s">
        <v>309</v>
      </c>
      <c r="BI1053">
        <v>40</v>
      </c>
      <c r="BJ1053" s="25" t="s">
        <v>281</v>
      </c>
      <c r="BQ1053" t="s">
        <v>303</v>
      </c>
      <c r="BR1053" s="1">
        <v>5</v>
      </c>
      <c r="BT1053" s="1">
        <v>0</v>
      </c>
      <c r="BV1053">
        <v>720</v>
      </c>
    </row>
    <row r="1054" spans="1:74">
      <c r="A1054" s="19" t="s">
        <v>269</v>
      </c>
      <c r="B1054" s="19">
        <v>1</v>
      </c>
      <c r="C1054" t="s">
        <v>264</v>
      </c>
      <c r="D1054">
        <v>2</v>
      </c>
      <c r="F1054" t="s">
        <v>283</v>
      </c>
      <c r="G1054" t="s">
        <v>312</v>
      </c>
      <c r="H1054" t="s">
        <v>244</v>
      </c>
      <c r="I1054" s="17">
        <f t="shared" si="137"/>
        <v>53.917659999999998</v>
      </c>
      <c r="J1054" s="18">
        <f t="shared" si="138"/>
        <v>9.9448799999999995</v>
      </c>
      <c r="L1054" s="73" t="s">
        <v>273</v>
      </c>
      <c r="M1054">
        <v>2</v>
      </c>
      <c r="P1054">
        <v>3</v>
      </c>
      <c r="Q1054" s="21" t="s">
        <v>245</v>
      </c>
      <c r="R1054" s="15">
        <v>144</v>
      </c>
      <c r="U1054" s="76"/>
      <c r="V1054">
        <v>1.0269411764705882</v>
      </c>
      <c r="W1054" s="43" t="s">
        <v>212</v>
      </c>
      <c r="X1054" s="72"/>
      <c r="Y1054" s="16">
        <f t="shared" si="144"/>
        <v>3.3</v>
      </c>
      <c r="Z1054" s="16">
        <f t="shared" si="139"/>
        <v>5.4</v>
      </c>
      <c r="AA1054" s="16">
        <f t="shared" si="140"/>
        <v>91.3</v>
      </c>
      <c r="AB1054" s="22">
        <f t="shared" si="141"/>
        <v>3.65</v>
      </c>
      <c r="AD1054" s="103">
        <v>0.30911111111111111</v>
      </c>
      <c r="AF1054" s="22">
        <f t="shared" si="142"/>
        <v>5.8</v>
      </c>
      <c r="AG1054" s="22">
        <f t="shared" si="143"/>
        <v>1.4</v>
      </c>
      <c r="AJ1054">
        <v>19.57440588</v>
      </c>
      <c r="AK1054" s="22">
        <v>100</v>
      </c>
      <c r="AL1054">
        <v>17.88497353</v>
      </c>
      <c r="AM1054" s="22">
        <v>2</v>
      </c>
      <c r="AN1054">
        <v>242.07252940000001</v>
      </c>
      <c r="AO1054">
        <v>1.8017435289999999</v>
      </c>
      <c r="AP1054" s="22">
        <v>2</v>
      </c>
      <c r="AQ1054">
        <v>0</v>
      </c>
      <c r="AR1054">
        <v>78.916852939999998</v>
      </c>
      <c r="AS1054" s="25" t="s">
        <v>249</v>
      </c>
      <c r="AU1054" t="s">
        <v>277</v>
      </c>
      <c r="AX1054" s="75" t="s">
        <v>276</v>
      </c>
      <c r="BA1054">
        <v>7.11</v>
      </c>
      <c r="BB1054">
        <v>3.83</v>
      </c>
      <c r="BC1054">
        <v>1.95</v>
      </c>
      <c r="BF1054">
        <v>7.45</v>
      </c>
      <c r="BG1054" s="77">
        <v>39226.4375</v>
      </c>
      <c r="BH1054" s="21" t="s">
        <v>309</v>
      </c>
      <c r="BI1054">
        <v>40</v>
      </c>
      <c r="BJ1054" s="25" t="s">
        <v>281</v>
      </c>
      <c r="BQ1054" t="s">
        <v>303</v>
      </c>
      <c r="BR1054" s="1">
        <v>5</v>
      </c>
      <c r="BT1054" s="1">
        <v>0</v>
      </c>
      <c r="BV1054">
        <v>720</v>
      </c>
    </row>
    <row r="1055" spans="1:74">
      <c r="A1055" s="19" t="s">
        <v>269</v>
      </c>
      <c r="B1055" s="19">
        <v>1</v>
      </c>
      <c r="C1055" t="s">
        <v>264</v>
      </c>
      <c r="D1055">
        <v>2</v>
      </c>
      <c r="F1055" t="s">
        <v>283</v>
      </c>
      <c r="G1055" t="s">
        <v>312</v>
      </c>
      <c r="H1055" t="s">
        <v>244</v>
      </c>
      <c r="I1055" s="17">
        <f t="shared" si="137"/>
        <v>53.917659999999998</v>
      </c>
      <c r="J1055" s="18">
        <f t="shared" si="138"/>
        <v>9.9448799999999995</v>
      </c>
      <c r="L1055" s="73" t="s">
        <v>273</v>
      </c>
      <c r="M1055">
        <v>3</v>
      </c>
      <c r="P1055">
        <v>4.4000000000000004</v>
      </c>
      <c r="Q1055" s="21" t="s">
        <v>245</v>
      </c>
      <c r="R1055" s="15">
        <v>144</v>
      </c>
      <c r="U1055" s="76"/>
      <c r="V1055">
        <v>0.54188235294117648</v>
      </c>
      <c r="W1055" s="43" t="s">
        <v>212</v>
      </c>
      <c r="X1055" s="72"/>
      <c r="Y1055" s="16">
        <f t="shared" si="144"/>
        <v>3.3</v>
      </c>
      <c r="Z1055" s="16">
        <f t="shared" si="139"/>
        <v>5.4</v>
      </c>
      <c r="AA1055" s="16">
        <f t="shared" si="140"/>
        <v>91.3</v>
      </c>
      <c r="AB1055" s="22">
        <f t="shared" si="141"/>
        <v>3.65</v>
      </c>
      <c r="AD1055" s="103">
        <v>0.30911111111111111</v>
      </c>
      <c r="AF1055" s="22">
        <f t="shared" si="142"/>
        <v>5.8</v>
      </c>
      <c r="AG1055" s="22">
        <f t="shared" si="143"/>
        <v>1.4</v>
      </c>
      <c r="AJ1055">
        <v>18.797871669999999</v>
      </c>
      <c r="AK1055" s="22">
        <v>100</v>
      </c>
      <c r="AL1055">
        <v>17.85660833</v>
      </c>
      <c r="AM1055" s="22">
        <v>2</v>
      </c>
      <c r="AN1055">
        <v>185.07774230000001</v>
      </c>
      <c r="AO1055">
        <v>1.7453900170000001</v>
      </c>
      <c r="AP1055" s="22">
        <v>2</v>
      </c>
      <c r="AQ1055">
        <v>0</v>
      </c>
      <c r="AR1055">
        <v>76.678916670000007</v>
      </c>
      <c r="AS1055" s="25" t="s">
        <v>249</v>
      </c>
      <c r="AU1055" t="s">
        <v>277</v>
      </c>
      <c r="AX1055" s="75" t="s">
        <v>276</v>
      </c>
      <c r="BA1055">
        <v>7.11</v>
      </c>
      <c r="BB1055">
        <v>3.83</v>
      </c>
      <c r="BC1055">
        <v>1.95</v>
      </c>
      <c r="BF1055">
        <v>7.45</v>
      </c>
      <c r="BG1055" s="77">
        <v>39226.4375</v>
      </c>
      <c r="BH1055" s="21" t="s">
        <v>309</v>
      </c>
      <c r="BI1055">
        <v>40</v>
      </c>
      <c r="BJ1055" s="25" t="s">
        <v>281</v>
      </c>
      <c r="BQ1055" t="s">
        <v>303</v>
      </c>
      <c r="BR1055" s="1">
        <v>5</v>
      </c>
      <c r="BT1055" s="1">
        <v>0</v>
      </c>
      <c r="BV1055">
        <v>720</v>
      </c>
    </row>
    <row r="1056" spans="1:74">
      <c r="A1056" s="19" t="s">
        <v>269</v>
      </c>
      <c r="B1056" s="19">
        <v>1</v>
      </c>
      <c r="C1056" t="s">
        <v>264</v>
      </c>
      <c r="D1056">
        <v>2</v>
      </c>
      <c r="F1056" t="s">
        <v>283</v>
      </c>
      <c r="G1056" t="s">
        <v>312</v>
      </c>
      <c r="H1056" t="s">
        <v>244</v>
      </c>
      <c r="I1056" s="17">
        <f t="shared" si="137"/>
        <v>53.917659999999998</v>
      </c>
      <c r="J1056" s="18">
        <f t="shared" si="138"/>
        <v>9.9448799999999995</v>
      </c>
      <c r="L1056" s="73" t="s">
        <v>273</v>
      </c>
      <c r="M1056">
        <v>4</v>
      </c>
      <c r="P1056">
        <v>13.1</v>
      </c>
      <c r="Q1056" s="21" t="s">
        <v>245</v>
      </c>
      <c r="R1056" s="15">
        <v>144</v>
      </c>
      <c r="U1056" s="76"/>
      <c r="V1056">
        <v>0.2907058823529412</v>
      </c>
      <c r="W1056" s="43" t="s">
        <v>212</v>
      </c>
      <c r="X1056" s="72"/>
      <c r="Y1056" s="16">
        <f t="shared" si="144"/>
        <v>3.3</v>
      </c>
      <c r="Z1056" s="16">
        <f t="shared" si="139"/>
        <v>5.4</v>
      </c>
      <c r="AA1056" s="16">
        <f t="shared" si="140"/>
        <v>91.3</v>
      </c>
      <c r="AB1056" s="22">
        <f t="shared" si="141"/>
        <v>3.65</v>
      </c>
      <c r="AD1056" s="103">
        <v>0.30911111111111111</v>
      </c>
      <c r="AF1056" s="22">
        <f t="shared" si="142"/>
        <v>5.8</v>
      </c>
      <c r="AG1056" s="22">
        <f t="shared" si="143"/>
        <v>1.4</v>
      </c>
      <c r="AJ1056">
        <v>14.625710140000001</v>
      </c>
      <c r="AK1056" s="22">
        <v>100</v>
      </c>
      <c r="AL1056">
        <v>15.3861223</v>
      </c>
      <c r="AM1056" s="22">
        <v>2</v>
      </c>
      <c r="AN1056">
        <v>140.42880410000001</v>
      </c>
      <c r="AO1056">
        <v>1.2165298950000001</v>
      </c>
      <c r="AP1056" s="22">
        <v>2</v>
      </c>
      <c r="AQ1056">
        <v>0</v>
      </c>
      <c r="AR1056">
        <v>82.570968350000001</v>
      </c>
      <c r="AS1056" s="25" t="s">
        <v>249</v>
      </c>
      <c r="AU1056" t="s">
        <v>277</v>
      </c>
      <c r="AX1056" s="75" t="s">
        <v>276</v>
      </c>
      <c r="BA1056">
        <v>7.11</v>
      </c>
      <c r="BB1056">
        <v>3.83</v>
      </c>
      <c r="BC1056">
        <v>1.95</v>
      </c>
      <c r="BF1056">
        <v>7.45</v>
      </c>
      <c r="BG1056" s="77">
        <v>39226.4375</v>
      </c>
      <c r="BH1056" s="21" t="s">
        <v>309</v>
      </c>
      <c r="BI1056">
        <v>40</v>
      </c>
      <c r="BJ1056" s="25" t="s">
        <v>281</v>
      </c>
      <c r="BQ1056" t="s">
        <v>303</v>
      </c>
      <c r="BR1056" s="1">
        <v>5</v>
      </c>
      <c r="BT1056" s="1">
        <v>0</v>
      </c>
      <c r="BV1056">
        <v>720</v>
      </c>
    </row>
    <row r="1057" spans="1:74">
      <c r="A1057" s="19" t="s">
        <v>269</v>
      </c>
      <c r="B1057" s="19">
        <v>1</v>
      </c>
      <c r="C1057" t="s">
        <v>264</v>
      </c>
      <c r="D1057">
        <v>2</v>
      </c>
      <c r="F1057" t="s">
        <v>283</v>
      </c>
      <c r="G1057" t="s">
        <v>312</v>
      </c>
      <c r="H1057" t="s">
        <v>244</v>
      </c>
      <c r="I1057" s="17">
        <f t="shared" si="137"/>
        <v>53.917659999999998</v>
      </c>
      <c r="J1057" s="18">
        <f t="shared" si="138"/>
        <v>9.9448799999999995</v>
      </c>
      <c r="L1057" s="73" t="s">
        <v>273</v>
      </c>
      <c r="M1057">
        <v>5</v>
      </c>
      <c r="P1057">
        <v>3.9</v>
      </c>
      <c r="Q1057" s="21" t="s">
        <v>245</v>
      </c>
      <c r="R1057" s="15">
        <v>144</v>
      </c>
      <c r="U1057" s="76"/>
      <c r="V1057">
        <v>0.52211764705882346</v>
      </c>
      <c r="W1057" s="43" t="s">
        <v>212</v>
      </c>
      <c r="X1057" s="72"/>
      <c r="Y1057" s="16">
        <f t="shared" si="144"/>
        <v>3.3</v>
      </c>
      <c r="Z1057" s="16">
        <f t="shared" si="139"/>
        <v>5.4</v>
      </c>
      <c r="AA1057" s="16">
        <f t="shared" si="140"/>
        <v>91.3</v>
      </c>
      <c r="AB1057" s="22">
        <f t="shared" si="141"/>
        <v>3.65</v>
      </c>
      <c r="AD1057" s="103">
        <v>0.30911111111111111</v>
      </c>
      <c r="AF1057" s="22">
        <f t="shared" si="142"/>
        <v>5.8</v>
      </c>
      <c r="AG1057" s="22">
        <f t="shared" si="143"/>
        <v>1.4</v>
      </c>
      <c r="AJ1057">
        <v>14.98571858</v>
      </c>
      <c r="AK1057" s="22">
        <v>100</v>
      </c>
      <c r="AL1057">
        <v>15.721679010000001</v>
      </c>
      <c r="AM1057" s="22">
        <v>2</v>
      </c>
      <c r="AN1057">
        <v>213.19936279999999</v>
      </c>
      <c r="AO1057">
        <v>1.3757761449999999</v>
      </c>
      <c r="AP1057" s="22">
        <v>2</v>
      </c>
      <c r="AQ1057">
        <v>0</v>
      </c>
      <c r="AR1057">
        <v>78.463818520000004</v>
      </c>
      <c r="AS1057" s="25" t="s">
        <v>249</v>
      </c>
      <c r="AU1057" t="s">
        <v>277</v>
      </c>
      <c r="AX1057" s="75" t="s">
        <v>276</v>
      </c>
      <c r="BA1057">
        <v>7.11</v>
      </c>
      <c r="BB1057">
        <v>3.83</v>
      </c>
      <c r="BC1057">
        <v>1.95</v>
      </c>
      <c r="BF1057">
        <v>7.45</v>
      </c>
      <c r="BG1057" s="77">
        <v>39226.4375</v>
      </c>
      <c r="BH1057" s="21" t="s">
        <v>309</v>
      </c>
      <c r="BI1057">
        <v>40</v>
      </c>
      <c r="BJ1057" s="25" t="s">
        <v>281</v>
      </c>
      <c r="BQ1057" t="s">
        <v>303</v>
      </c>
      <c r="BR1057" s="1">
        <v>5</v>
      </c>
      <c r="BT1057" s="1">
        <v>0</v>
      </c>
      <c r="BV1057">
        <v>720</v>
      </c>
    </row>
    <row r="1058" spans="1:74">
      <c r="A1058" s="19" t="s">
        <v>269</v>
      </c>
      <c r="B1058" s="19">
        <v>1</v>
      </c>
      <c r="C1058" t="s">
        <v>264</v>
      </c>
      <c r="D1058">
        <v>2</v>
      </c>
      <c r="F1058" t="s">
        <v>283</v>
      </c>
      <c r="G1058" t="s">
        <v>312</v>
      </c>
      <c r="H1058" t="s">
        <v>244</v>
      </c>
      <c r="I1058" s="17">
        <f t="shared" si="137"/>
        <v>53.917659999999998</v>
      </c>
      <c r="J1058" s="18">
        <f t="shared" si="138"/>
        <v>9.9448799999999995</v>
      </c>
      <c r="L1058" s="73" t="s">
        <v>273</v>
      </c>
      <c r="M1058">
        <v>6</v>
      </c>
      <c r="P1058">
        <v>3.1</v>
      </c>
      <c r="Q1058" s="21" t="s">
        <v>245</v>
      </c>
      <c r="R1058" s="15">
        <v>144</v>
      </c>
      <c r="U1058" s="76"/>
      <c r="V1058">
        <v>0.40435294117647058</v>
      </c>
      <c r="W1058" s="43" t="s">
        <v>212</v>
      </c>
      <c r="X1058" s="72"/>
      <c r="Y1058" s="16">
        <f t="shared" si="144"/>
        <v>3.3</v>
      </c>
      <c r="Z1058" s="16">
        <f t="shared" si="139"/>
        <v>5.4</v>
      </c>
      <c r="AA1058" s="16">
        <f t="shared" si="140"/>
        <v>91.3</v>
      </c>
      <c r="AB1058" s="22">
        <f t="shared" si="141"/>
        <v>3.65</v>
      </c>
      <c r="AD1058" s="103">
        <v>0.30911111111111111</v>
      </c>
      <c r="AF1058" s="22">
        <f t="shared" si="142"/>
        <v>5.8</v>
      </c>
      <c r="AG1058" s="22">
        <f t="shared" si="143"/>
        <v>1.4</v>
      </c>
      <c r="AJ1058">
        <v>15.4230426</v>
      </c>
      <c r="AK1058" s="22">
        <v>100</v>
      </c>
      <c r="AL1058">
        <v>16.31779834</v>
      </c>
      <c r="AM1058" s="22">
        <v>2</v>
      </c>
      <c r="AN1058">
        <v>249.80586059999999</v>
      </c>
      <c r="AO1058">
        <v>1.4598743949999999</v>
      </c>
      <c r="AP1058" s="22">
        <v>2</v>
      </c>
      <c r="AQ1058">
        <v>0</v>
      </c>
      <c r="AR1058">
        <v>74.907680659999997</v>
      </c>
      <c r="AS1058" s="25" t="s">
        <v>249</v>
      </c>
      <c r="AU1058" t="s">
        <v>277</v>
      </c>
      <c r="AX1058" s="75" t="s">
        <v>276</v>
      </c>
      <c r="BA1058">
        <v>7.11</v>
      </c>
      <c r="BB1058">
        <v>3.83</v>
      </c>
      <c r="BC1058">
        <v>1.95</v>
      </c>
      <c r="BF1058">
        <v>7.45</v>
      </c>
      <c r="BG1058" s="77">
        <v>39226.4375</v>
      </c>
      <c r="BH1058" s="21" t="s">
        <v>309</v>
      </c>
      <c r="BI1058">
        <v>40</v>
      </c>
      <c r="BJ1058" s="25" t="s">
        <v>281</v>
      </c>
      <c r="BQ1058" t="s">
        <v>303</v>
      </c>
      <c r="BR1058" s="1">
        <v>5</v>
      </c>
      <c r="BT1058" s="1">
        <v>0</v>
      </c>
      <c r="BV1058">
        <v>720</v>
      </c>
    </row>
    <row r="1059" spans="1:74">
      <c r="A1059" s="19" t="s">
        <v>269</v>
      </c>
      <c r="B1059" s="19">
        <v>1</v>
      </c>
      <c r="C1059" t="s">
        <v>264</v>
      </c>
      <c r="D1059">
        <v>2</v>
      </c>
      <c r="F1059" t="s">
        <v>283</v>
      </c>
      <c r="G1059" t="s">
        <v>312</v>
      </c>
      <c r="H1059" t="s">
        <v>244</v>
      </c>
      <c r="I1059" s="17">
        <f t="shared" si="137"/>
        <v>53.917659999999998</v>
      </c>
      <c r="J1059" s="18">
        <f t="shared" si="138"/>
        <v>9.9448799999999995</v>
      </c>
      <c r="L1059" s="73" t="s">
        <v>273</v>
      </c>
      <c r="M1059">
        <v>7</v>
      </c>
      <c r="P1059">
        <v>2.4</v>
      </c>
      <c r="Q1059" s="21" t="s">
        <v>245</v>
      </c>
      <c r="R1059" s="15">
        <v>144</v>
      </c>
      <c r="U1059" s="76"/>
      <c r="V1059">
        <v>0.24705882352941178</v>
      </c>
      <c r="W1059" s="43" t="s">
        <v>212</v>
      </c>
      <c r="X1059" s="72"/>
      <c r="Y1059" s="16">
        <f t="shared" si="144"/>
        <v>3.3</v>
      </c>
      <c r="Z1059" s="16">
        <f t="shared" si="139"/>
        <v>5.4</v>
      </c>
      <c r="AA1059" s="16">
        <f t="shared" si="140"/>
        <v>91.3</v>
      </c>
      <c r="AB1059" s="22">
        <f t="shared" si="141"/>
        <v>3.65</v>
      </c>
      <c r="AD1059" s="103">
        <v>0.30911111111111111</v>
      </c>
      <c r="AF1059" s="22">
        <f t="shared" si="142"/>
        <v>5.8</v>
      </c>
      <c r="AG1059" s="22">
        <f t="shared" si="143"/>
        <v>1.4</v>
      </c>
      <c r="AJ1059">
        <v>15.697078510000001</v>
      </c>
      <c r="AK1059" s="22">
        <v>100</v>
      </c>
      <c r="AL1059">
        <v>16.626393849999999</v>
      </c>
      <c r="AM1059" s="22">
        <v>2</v>
      </c>
      <c r="AN1059">
        <v>250.54825009999999</v>
      </c>
      <c r="AO1059">
        <v>1.4742019770000001</v>
      </c>
      <c r="AP1059" s="22">
        <v>2</v>
      </c>
      <c r="AQ1059">
        <v>0</v>
      </c>
      <c r="AR1059">
        <v>72.701487180000001</v>
      </c>
      <c r="AS1059" s="25" t="s">
        <v>249</v>
      </c>
      <c r="AU1059" t="s">
        <v>277</v>
      </c>
      <c r="AX1059" s="75" t="s">
        <v>276</v>
      </c>
      <c r="BA1059">
        <v>7.11</v>
      </c>
      <c r="BB1059">
        <v>3.83</v>
      </c>
      <c r="BC1059">
        <v>1.95</v>
      </c>
      <c r="BF1059">
        <v>7.45</v>
      </c>
      <c r="BG1059" s="77">
        <v>39226.4375</v>
      </c>
      <c r="BH1059" s="21" t="s">
        <v>309</v>
      </c>
      <c r="BI1059">
        <v>40</v>
      </c>
      <c r="BJ1059" s="25" t="s">
        <v>281</v>
      </c>
      <c r="BQ1059" t="s">
        <v>303</v>
      </c>
      <c r="BR1059" s="1">
        <v>5</v>
      </c>
      <c r="BT1059" s="1">
        <v>0</v>
      </c>
      <c r="BV1059">
        <v>720</v>
      </c>
    </row>
    <row r="1060" spans="1:74">
      <c r="A1060" s="19" t="s">
        <v>269</v>
      </c>
      <c r="B1060" s="19">
        <v>1</v>
      </c>
      <c r="C1060" t="s">
        <v>264</v>
      </c>
      <c r="D1060">
        <v>2</v>
      </c>
      <c r="F1060" t="s">
        <v>283</v>
      </c>
      <c r="G1060" t="s">
        <v>312</v>
      </c>
      <c r="H1060" t="s">
        <v>244</v>
      </c>
      <c r="I1060" s="17">
        <f t="shared" si="137"/>
        <v>53.917659999999998</v>
      </c>
      <c r="J1060" s="18">
        <f t="shared" si="138"/>
        <v>9.9448799999999995</v>
      </c>
      <c r="L1060" s="73" t="s">
        <v>273</v>
      </c>
      <c r="M1060">
        <v>8</v>
      </c>
      <c r="P1060">
        <v>15.1</v>
      </c>
      <c r="Q1060" s="21" t="s">
        <v>245</v>
      </c>
      <c r="R1060" s="15">
        <v>144</v>
      </c>
      <c r="U1060" s="76"/>
      <c r="V1060">
        <v>7.741176470588236E-2</v>
      </c>
      <c r="W1060" s="43" t="s">
        <v>212</v>
      </c>
      <c r="X1060" s="72"/>
      <c r="Y1060" s="16">
        <f t="shared" si="144"/>
        <v>3.3</v>
      </c>
      <c r="Z1060" s="16">
        <f t="shared" si="139"/>
        <v>5.4</v>
      </c>
      <c r="AA1060" s="16">
        <f t="shared" si="140"/>
        <v>91.3</v>
      </c>
      <c r="AB1060" s="22">
        <f t="shared" si="141"/>
        <v>3.65</v>
      </c>
      <c r="AD1060" s="103">
        <v>0.30911111111111111</v>
      </c>
      <c r="AF1060" s="22">
        <f t="shared" si="142"/>
        <v>5.8</v>
      </c>
      <c r="AG1060" s="22">
        <f t="shared" si="143"/>
        <v>1.4</v>
      </c>
      <c r="AJ1060">
        <v>14.188228179999999</v>
      </c>
      <c r="AK1060" s="22">
        <v>100</v>
      </c>
      <c r="AL1060">
        <v>15.89854965</v>
      </c>
      <c r="AM1060" s="22">
        <v>2</v>
      </c>
      <c r="AN1060">
        <v>207.88547600000001</v>
      </c>
      <c r="AO1060">
        <v>1.1742768290000001</v>
      </c>
      <c r="AP1060" s="22">
        <v>2</v>
      </c>
      <c r="AQ1060">
        <v>0</v>
      </c>
      <c r="AR1060">
        <v>76.227389509999995</v>
      </c>
      <c r="AS1060" s="25" t="s">
        <v>249</v>
      </c>
      <c r="AU1060" t="s">
        <v>277</v>
      </c>
      <c r="AX1060" s="75" t="s">
        <v>276</v>
      </c>
      <c r="BA1060">
        <v>7.11</v>
      </c>
      <c r="BB1060">
        <v>3.83</v>
      </c>
      <c r="BC1060">
        <v>1.95</v>
      </c>
      <c r="BF1060">
        <v>7.45</v>
      </c>
      <c r="BG1060" s="77">
        <v>39226.4375</v>
      </c>
      <c r="BH1060" s="21" t="s">
        <v>309</v>
      </c>
      <c r="BI1060">
        <v>40</v>
      </c>
      <c r="BJ1060" s="25" t="s">
        <v>281</v>
      </c>
      <c r="BQ1060" t="s">
        <v>303</v>
      </c>
      <c r="BR1060" s="1">
        <v>5</v>
      </c>
      <c r="BT1060" s="1">
        <v>0</v>
      </c>
      <c r="BV1060">
        <v>720</v>
      </c>
    </row>
    <row r="1061" spans="1:74">
      <c r="A1061" s="19" t="s">
        <v>269</v>
      </c>
      <c r="B1061" s="19">
        <v>1</v>
      </c>
      <c r="C1061" t="s">
        <v>264</v>
      </c>
      <c r="D1061">
        <v>2</v>
      </c>
      <c r="F1061" t="s">
        <v>283</v>
      </c>
      <c r="G1061" t="s">
        <v>312</v>
      </c>
      <c r="H1061" t="s">
        <v>244</v>
      </c>
      <c r="I1061" s="17">
        <f t="shared" si="137"/>
        <v>53.917659999999998</v>
      </c>
      <c r="J1061" s="18">
        <f t="shared" si="138"/>
        <v>9.9448799999999995</v>
      </c>
      <c r="L1061" s="73" t="s">
        <v>273</v>
      </c>
      <c r="M1061">
        <v>9</v>
      </c>
      <c r="P1061">
        <v>3.8</v>
      </c>
      <c r="Q1061" s="21" t="s">
        <v>245</v>
      </c>
      <c r="R1061" s="15">
        <v>144</v>
      </c>
      <c r="U1061" s="76"/>
      <c r="V1061">
        <v>0.154</v>
      </c>
      <c r="W1061" s="43" t="s">
        <v>212</v>
      </c>
      <c r="X1061" s="72"/>
      <c r="Y1061" s="16">
        <f t="shared" si="144"/>
        <v>3.3</v>
      </c>
      <c r="Z1061" s="16">
        <f t="shared" si="139"/>
        <v>5.4</v>
      </c>
      <c r="AA1061" s="16">
        <f t="shared" si="140"/>
        <v>91.3</v>
      </c>
      <c r="AB1061" s="22">
        <f t="shared" si="141"/>
        <v>3.65</v>
      </c>
      <c r="AD1061" s="103">
        <v>0.30911111111111111</v>
      </c>
      <c r="AF1061" s="22">
        <f t="shared" si="142"/>
        <v>5.8</v>
      </c>
      <c r="AG1061" s="22">
        <f t="shared" si="143"/>
        <v>1.4</v>
      </c>
      <c r="AJ1061">
        <v>14.69911675</v>
      </c>
      <c r="AK1061" s="22">
        <v>100</v>
      </c>
      <c r="AL1061">
        <v>16.100339940000001</v>
      </c>
      <c r="AM1061" s="22">
        <v>2</v>
      </c>
      <c r="AN1061">
        <v>240.5315784</v>
      </c>
      <c r="AO1061">
        <v>1.222173776</v>
      </c>
      <c r="AP1061" s="22">
        <v>2</v>
      </c>
      <c r="AQ1061">
        <v>0</v>
      </c>
      <c r="AR1061">
        <v>73.896304549999996</v>
      </c>
      <c r="AS1061" s="25" t="s">
        <v>249</v>
      </c>
      <c r="AU1061" t="s">
        <v>277</v>
      </c>
      <c r="AX1061" s="75" t="s">
        <v>276</v>
      </c>
      <c r="BA1061">
        <v>7.11</v>
      </c>
      <c r="BB1061">
        <v>3.83</v>
      </c>
      <c r="BC1061">
        <v>1.95</v>
      </c>
      <c r="BF1061">
        <v>7.45</v>
      </c>
      <c r="BG1061" s="77">
        <v>39226.4375</v>
      </c>
      <c r="BH1061" s="21" t="s">
        <v>309</v>
      </c>
      <c r="BI1061">
        <v>40</v>
      </c>
      <c r="BJ1061" s="25" t="s">
        <v>281</v>
      </c>
      <c r="BQ1061" t="s">
        <v>303</v>
      </c>
      <c r="BR1061" s="1">
        <v>5</v>
      </c>
      <c r="BT1061" s="1">
        <v>0</v>
      </c>
      <c r="BV1061">
        <v>720</v>
      </c>
    </row>
    <row r="1062" spans="1:74">
      <c r="A1062" s="19" t="s">
        <v>269</v>
      </c>
      <c r="B1062" s="19">
        <v>1</v>
      </c>
      <c r="C1062" t="s">
        <v>264</v>
      </c>
      <c r="D1062">
        <v>2</v>
      </c>
      <c r="F1062" t="s">
        <v>283</v>
      </c>
      <c r="G1062" t="s">
        <v>312</v>
      </c>
      <c r="H1062" t="s">
        <v>244</v>
      </c>
      <c r="I1062" s="17">
        <f t="shared" si="137"/>
        <v>53.917659999999998</v>
      </c>
      <c r="J1062" s="18">
        <f t="shared" si="138"/>
        <v>9.9448799999999995</v>
      </c>
      <c r="L1062" s="73" t="s">
        <v>273</v>
      </c>
      <c r="M1062">
        <v>10</v>
      </c>
      <c r="P1062">
        <v>3.9</v>
      </c>
      <c r="Q1062" s="21" t="s">
        <v>245</v>
      </c>
      <c r="R1062" s="15">
        <v>144</v>
      </c>
      <c r="U1062" s="76"/>
      <c r="V1062">
        <v>9.3882352941176472E-2</v>
      </c>
      <c r="W1062" s="43" t="s">
        <v>212</v>
      </c>
      <c r="X1062" s="72"/>
      <c r="Y1062" s="16">
        <f t="shared" si="144"/>
        <v>3.3</v>
      </c>
      <c r="Z1062" s="16">
        <f t="shared" si="139"/>
        <v>5.4</v>
      </c>
      <c r="AA1062" s="16">
        <f t="shared" si="140"/>
        <v>91.3</v>
      </c>
      <c r="AB1062" s="22">
        <f t="shared" si="141"/>
        <v>3.65</v>
      </c>
      <c r="AD1062" s="103">
        <v>0.30911111111111111</v>
      </c>
      <c r="AF1062" s="22">
        <f t="shared" si="142"/>
        <v>5.8</v>
      </c>
      <c r="AG1062" s="22">
        <f t="shared" si="143"/>
        <v>1.4</v>
      </c>
      <c r="AJ1062">
        <v>15.3406053</v>
      </c>
      <c r="AK1062" s="22">
        <v>100</v>
      </c>
      <c r="AL1062">
        <v>16.598863250000001</v>
      </c>
      <c r="AM1062" s="22">
        <v>2</v>
      </c>
      <c r="AN1062">
        <v>256.06234979999999</v>
      </c>
      <c r="AO1062">
        <v>1.243331663</v>
      </c>
      <c r="AP1062" s="22">
        <v>2</v>
      </c>
      <c r="AQ1062">
        <v>0</v>
      </c>
      <c r="AR1062">
        <v>71.455485539999998</v>
      </c>
      <c r="AS1062" s="25" t="s">
        <v>249</v>
      </c>
      <c r="AU1062" t="s">
        <v>277</v>
      </c>
      <c r="AX1062" s="75" t="s">
        <v>276</v>
      </c>
      <c r="BA1062">
        <v>7.11</v>
      </c>
      <c r="BB1062">
        <v>3.83</v>
      </c>
      <c r="BC1062">
        <v>1.95</v>
      </c>
      <c r="BF1062">
        <v>7.45</v>
      </c>
      <c r="BG1062" s="77">
        <v>39226.4375</v>
      </c>
      <c r="BH1062" s="21" t="s">
        <v>309</v>
      </c>
      <c r="BI1062">
        <v>40</v>
      </c>
      <c r="BJ1062" s="25" t="s">
        <v>281</v>
      </c>
      <c r="BQ1062" t="s">
        <v>303</v>
      </c>
      <c r="BR1062" s="1">
        <v>5</v>
      </c>
      <c r="BT1062" s="1">
        <v>0</v>
      </c>
      <c r="BV1062">
        <v>720</v>
      </c>
    </row>
    <row r="1063" spans="1:74">
      <c r="A1063" s="19" t="s">
        <v>269</v>
      </c>
      <c r="B1063" s="19">
        <v>1</v>
      </c>
      <c r="C1063" t="s">
        <v>264</v>
      </c>
      <c r="D1063">
        <v>2</v>
      </c>
      <c r="F1063" t="s">
        <v>282</v>
      </c>
      <c r="G1063" t="s">
        <v>312</v>
      </c>
      <c r="H1063" t="s">
        <v>241</v>
      </c>
      <c r="I1063" s="17">
        <f t="shared" si="137"/>
        <v>53.917659999999998</v>
      </c>
      <c r="J1063" s="18">
        <f t="shared" si="138"/>
        <v>9.9448799999999995</v>
      </c>
      <c r="L1063" s="73" t="s">
        <v>273</v>
      </c>
      <c r="M1063">
        <v>1</v>
      </c>
      <c r="P1063">
        <v>2.6</v>
      </c>
      <c r="Q1063" s="21" t="s">
        <v>245</v>
      </c>
      <c r="R1063" s="15">
        <v>144</v>
      </c>
      <c r="U1063" s="76"/>
      <c r="V1063">
        <v>0.9511764705882354</v>
      </c>
      <c r="W1063" s="43" t="s">
        <v>212</v>
      </c>
      <c r="X1063" s="72"/>
      <c r="Y1063" s="16">
        <f t="shared" si="144"/>
        <v>3.3</v>
      </c>
      <c r="Z1063" s="16">
        <f t="shared" si="139"/>
        <v>5.4</v>
      </c>
      <c r="AA1063" s="16">
        <f t="shared" si="140"/>
        <v>91.3</v>
      </c>
      <c r="AB1063" s="22">
        <f t="shared" si="141"/>
        <v>3.65</v>
      </c>
      <c r="AD1063" s="103">
        <v>0.30911111111111111</v>
      </c>
      <c r="AF1063" s="22">
        <f t="shared" si="142"/>
        <v>5.8</v>
      </c>
      <c r="AG1063" s="22">
        <f t="shared" si="143"/>
        <v>1.4</v>
      </c>
      <c r="AJ1063">
        <v>20.344123530000001</v>
      </c>
      <c r="AK1063" s="22">
        <v>100</v>
      </c>
      <c r="AL1063">
        <v>18.494111759999999</v>
      </c>
      <c r="AM1063" s="22">
        <v>2</v>
      </c>
      <c r="AN1063">
        <v>207.41412940000001</v>
      </c>
      <c r="AO1063">
        <v>1.5205047060000001</v>
      </c>
      <c r="AP1063" s="22">
        <v>2</v>
      </c>
      <c r="AQ1063">
        <v>0</v>
      </c>
      <c r="AR1063">
        <v>75.38081176</v>
      </c>
      <c r="AS1063" s="25" t="s">
        <v>249</v>
      </c>
      <c r="AU1063" t="s">
        <v>278</v>
      </c>
      <c r="AX1063" s="75" t="s">
        <v>276</v>
      </c>
      <c r="BA1063">
        <v>3.63</v>
      </c>
      <c r="BB1063">
        <v>3</v>
      </c>
      <c r="BC1063">
        <v>1.84</v>
      </c>
      <c r="BF1063">
        <v>7.47</v>
      </c>
      <c r="BG1063" s="77">
        <v>39226.513888888891</v>
      </c>
      <c r="BH1063" s="21" t="s">
        <v>309</v>
      </c>
      <c r="BI1063">
        <v>47.61</v>
      </c>
      <c r="BJ1063" s="25" t="s">
        <v>281</v>
      </c>
      <c r="BQ1063" t="s">
        <v>303</v>
      </c>
      <c r="BR1063" s="1">
        <v>5</v>
      </c>
      <c r="BT1063" s="1">
        <v>0</v>
      </c>
      <c r="BV1063">
        <v>34</v>
      </c>
    </row>
    <row r="1064" spans="1:74">
      <c r="A1064" s="19" t="s">
        <v>269</v>
      </c>
      <c r="B1064" s="19">
        <v>1</v>
      </c>
      <c r="C1064" t="s">
        <v>264</v>
      </c>
      <c r="D1064">
        <v>2</v>
      </c>
      <c r="F1064" t="s">
        <v>282</v>
      </c>
      <c r="G1064" t="s">
        <v>312</v>
      </c>
      <c r="H1064" t="s">
        <v>241</v>
      </c>
      <c r="I1064" s="17">
        <f t="shared" si="137"/>
        <v>53.917659999999998</v>
      </c>
      <c r="J1064" s="18">
        <f t="shared" si="138"/>
        <v>9.9448799999999995</v>
      </c>
      <c r="L1064" s="73" t="s">
        <v>273</v>
      </c>
      <c r="M1064">
        <v>2</v>
      </c>
      <c r="P1064">
        <v>4.7</v>
      </c>
      <c r="Q1064" s="21" t="s">
        <v>245</v>
      </c>
      <c r="R1064" s="15">
        <v>144</v>
      </c>
      <c r="U1064" s="76"/>
      <c r="V1064">
        <v>0.46035294117647063</v>
      </c>
      <c r="W1064" s="43" t="s">
        <v>212</v>
      </c>
      <c r="X1064" s="72"/>
      <c r="Y1064" s="16">
        <f t="shared" si="144"/>
        <v>3.3</v>
      </c>
      <c r="Z1064" s="16">
        <f t="shared" si="139"/>
        <v>5.4</v>
      </c>
      <c r="AA1064" s="16">
        <f t="shared" si="140"/>
        <v>91.3</v>
      </c>
      <c r="AB1064" s="22">
        <f t="shared" si="141"/>
        <v>3.65</v>
      </c>
      <c r="AD1064" s="103">
        <v>0.30911111111111111</v>
      </c>
      <c r="AF1064" s="22">
        <f t="shared" si="142"/>
        <v>5.8</v>
      </c>
      <c r="AG1064" s="22">
        <f t="shared" si="143"/>
        <v>1.4</v>
      </c>
      <c r="AJ1064">
        <v>19.05267778</v>
      </c>
      <c r="AK1064" s="22">
        <v>100</v>
      </c>
      <c r="AL1064">
        <v>18.212817780000002</v>
      </c>
      <c r="AM1064" s="22">
        <v>2</v>
      </c>
      <c r="AN1064">
        <v>156.7020933</v>
      </c>
      <c r="AO1064">
        <v>1.725447111</v>
      </c>
      <c r="AP1064" s="22">
        <v>2</v>
      </c>
      <c r="AQ1064">
        <v>0</v>
      </c>
      <c r="AR1064">
        <v>75.299426670000003</v>
      </c>
      <c r="AS1064" s="25" t="s">
        <v>249</v>
      </c>
      <c r="AU1064" t="s">
        <v>278</v>
      </c>
      <c r="AX1064" s="75" t="s">
        <v>276</v>
      </c>
      <c r="BA1064">
        <v>3.63</v>
      </c>
      <c r="BB1064">
        <v>3</v>
      </c>
      <c r="BC1064">
        <v>1.84</v>
      </c>
      <c r="BF1064">
        <v>7.47</v>
      </c>
      <c r="BG1064" s="77">
        <v>39226.513888888891</v>
      </c>
      <c r="BH1064" s="21" t="s">
        <v>309</v>
      </c>
      <c r="BI1064">
        <v>47.61</v>
      </c>
      <c r="BJ1064" s="25" t="s">
        <v>281</v>
      </c>
      <c r="BQ1064" t="s">
        <v>303</v>
      </c>
      <c r="BR1064" s="1">
        <v>5</v>
      </c>
      <c r="BT1064" s="1">
        <v>0</v>
      </c>
      <c r="BV1064">
        <v>34</v>
      </c>
    </row>
    <row r="1065" spans="1:74">
      <c r="A1065" s="19" t="s">
        <v>269</v>
      </c>
      <c r="B1065" s="19">
        <v>1</v>
      </c>
      <c r="C1065" t="s">
        <v>264</v>
      </c>
      <c r="D1065">
        <v>2</v>
      </c>
      <c r="F1065" t="s">
        <v>282</v>
      </c>
      <c r="G1065" t="s">
        <v>312</v>
      </c>
      <c r="H1065" t="s">
        <v>241</v>
      </c>
      <c r="I1065" s="17">
        <f t="shared" si="137"/>
        <v>53.917659999999998</v>
      </c>
      <c r="J1065" s="18">
        <f t="shared" si="138"/>
        <v>9.9448799999999995</v>
      </c>
      <c r="L1065" s="73" t="s">
        <v>273</v>
      </c>
      <c r="M1065">
        <v>3</v>
      </c>
      <c r="P1065">
        <v>13.1</v>
      </c>
      <c r="Q1065" s="21" t="s">
        <v>245</v>
      </c>
      <c r="R1065" s="15">
        <v>144</v>
      </c>
      <c r="U1065" s="76"/>
      <c r="V1065">
        <v>0.16388235294117648</v>
      </c>
      <c r="W1065" s="43" t="s">
        <v>212</v>
      </c>
      <c r="X1065" s="72"/>
      <c r="Y1065" s="16">
        <f t="shared" si="144"/>
        <v>3.3</v>
      </c>
      <c r="Z1065" s="16">
        <f t="shared" si="139"/>
        <v>5.4</v>
      </c>
      <c r="AA1065" s="16">
        <f t="shared" si="140"/>
        <v>91.3</v>
      </c>
      <c r="AB1065" s="22">
        <f t="shared" si="141"/>
        <v>3.65</v>
      </c>
      <c r="AD1065" s="103">
        <v>0.30911111111111111</v>
      </c>
      <c r="AF1065" s="22">
        <f t="shared" si="142"/>
        <v>5.8</v>
      </c>
      <c r="AG1065" s="22">
        <f t="shared" si="143"/>
        <v>1.4</v>
      </c>
      <c r="AJ1065">
        <v>14.21990815</v>
      </c>
      <c r="AK1065" s="22">
        <v>100</v>
      </c>
      <c r="AL1065">
        <v>15.31595645</v>
      </c>
      <c r="AM1065" s="22">
        <v>2</v>
      </c>
      <c r="AN1065">
        <v>107.4717965</v>
      </c>
      <c r="AO1065">
        <v>1.1355388340000001</v>
      </c>
      <c r="AP1065" s="22">
        <v>2</v>
      </c>
      <c r="AQ1065">
        <v>0</v>
      </c>
      <c r="AR1065">
        <v>83.017059680000003</v>
      </c>
      <c r="AS1065" s="25" t="s">
        <v>249</v>
      </c>
      <c r="AU1065" t="s">
        <v>278</v>
      </c>
      <c r="AX1065" s="75" t="s">
        <v>276</v>
      </c>
      <c r="BA1065">
        <v>3.63</v>
      </c>
      <c r="BB1065">
        <v>3</v>
      </c>
      <c r="BC1065">
        <v>1.84</v>
      </c>
      <c r="BF1065">
        <v>7.47</v>
      </c>
      <c r="BG1065" s="77">
        <v>39226.513888888891</v>
      </c>
      <c r="BH1065" s="21" t="s">
        <v>309</v>
      </c>
      <c r="BI1065">
        <v>47.61</v>
      </c>
      <c r="BJ1065" s="25" t="s">
        <v>281</v>
      </c>
      <c r="BQ1065" t="s">
        <v>303</v>
      </c>
      <c r="BR1065" s="1">
        <v>5</v>
      </c>
      <c r="BT1065" s="1">
        <v>0</v>
      </c>
      <c r="BV1065">
        <v>34</v>
      </c>
    </row>
    <row r="1066" spans="1:74">
      <c r="A1066" s="19" t="s">
        <v>269</v>
      </c>
      <c r="B1066" s="19">
        <v>1</v>
      </c>
      <c r="C1066" t="s">
        <v>264</v>
      </c>
      <c r="D1066">
        <v>2</v>
      </c>
      <c r="F1066" t="s">
        <v>282</v>
      </c>
      <c r="G1066" t="s">
        <v>312</v>
      </c>
      <c r="H1066" t="s">
        <v>241</v>
      </c>
      <c r="I1066" s="17">
        <f t="shared" si="137"/>
        <v>53.917659999999998</v>
      </c>
      <c r="J1066" s="18">
        <f t="shared" si="138"/>
        <v>9.9448799999999995</v>
      </c>
      <c r="L1066" s="73" t="s">
        <v>273</v>
      </c>
      <c r="M1066">
        <v>4</v>
      </c>
      <c r="P1066">
        <v>3.9</v>
      </c>
      <c r="Q1066" s="21" t="s">
        <v>245</v>
      </c>
      <c r="R1066" s="15">
        <v>144</v>
      </c>
      <c r="U1066" s="76"/>
      <c r="V1066">
        <v>0.25117647058823528</v>
      </c>
      <c r="W1066" s="43" t="s">
        <v>212</v>
      </c>
      <c r="X1066" s="72"/>
      <c r="Y1066" s="16">
        <f t="shared" si="144"/>
        <v>3.3</v>
      </c>
      <c r="Z1066" s="16">
        <f t="shared" si="139"/>
        <v>5.4</v>
      </c>
      <c r="AA1066" s="16">
        <f t="shared" si="140"/>
        <v>91.3</v>
      </c>
      <c r="AB1066" s="22">
        <f t="shared" si="141"/>
        <v>3.65</v>
      </c>
      <c r="AD1066" s="103">
        <v>0.30911111111111111</v>
      </c>
      <c r="AF1066" s="22">
        <f t="shared" si="142"/>
        <v>5.8</v>
      </c>
      <c r="AG1066" s="22">
        <f t="shared" si="143"/>
        <v>1.4</v>
      </c>
      <c r="AJ1066">
        <v>14.619039519999999</v>
      </c>
      <c r="AK1066" s="22">
        <v>100</v>
      </c>
      <c r="AL1066">
        <v>15.52278503</v>
      </c>
      <c r="AM1066" s="22">
        <v>2</v>
      </c>
      <c r="AN1066">
        <v>188.91398480000001</v>
      </c>
      <c r="AO1066">
        <v>1.3022145949999999</v>
      </c>
      <c r="AP1066" s="22">
        <v>2</v>
      </c>
      <c r="AQ1066">
        <v>0</v>
      </c>
      <c r="AR1066">
        <v>78.890340820000006</v>
      </c>
      <c r="AS1066" s="25" t="s">
        <v>249</v>
      </c>
      <c r="AU1066" t="s">
        <v>278</v>
      </c>
      <c r="AX1066" s="75" t="s">
        <v>276</v>
      </c>
      <c r="BA1066">
        <v>3.63</v>
      </c>
      <c r="BB1066">
        <v>3</v>
      </c>
      <c r="BC1066">
        <v>1.84</v>
      </c>
      <c r="BF1066">
        <v>7.47</v>
      </c>
      <c r="BG1066" s="77">
        <v>39226.513888888891</v>
      </c>
      <c r="BH1066" s="21" t="s">
        <v>309</v>
      </c>
      <c r="BI1066">
        <v>47.61</v>
      </c>
      <c r="BJ1066" s="25" t="s">
        <v>281</v>
      </c>
      <c r="BQ1066" t="s">
        <v>303</v>
      </c>
      <c r="BR1066" s="1">
        <v>5</v>
      </c>
      <c r="BT1066" s="1">
        <v>0</v>
      </c>
      <c r="BV1066">
        <v>34</v>
      </c>
    </row>
    <row r="1067" spans="1:74">
      <c r="A1067" s="19" t="s">
        <v>269</v>
      </c>
      <c r="B1067" s="19">
        <v>1</v>
      </c>
      <c r="C1067" t="s">
        <v>264</v>
      </c>
      <c r="D1067">
        <v>2</v>
      </c>
      <c r="F1067" t="s">
        <v>282</v>
      </c>
      <c r="G1067" t="s">
        <v>312</v>
      </c>
      <c r="H1067" t="s">
        <v>241</v>
      </c>
      <c r="I1067" s="17">
        <f t="shared" si="137"/>
        <v>53.917659999999998</v>
      </c>
      <c r="J1067" s="18">
        <f t="shared" si="138"/>
        <v>9.9448799999999995</v>
      </c>
      <c r="L1067" s="73" t="s">
        <v>273</v>
      </c>
      <c r="M1067">
        <v>5</v>
      </c>
      <c r="P1067">
        <v>3.3</v>
      </c>
      <c r="Q1067" s="21" t="s">
        <v>245</v>
      </c>
      <c r="R1067" s="15">
        <v>144</v>
      </c>
      <c r="U1067" s="76"/>
      <c r="V1067">
        <v>0.1704705882352941</v>
      </c>
      <c r="W1067" s="43" t="s">
        <v>212</v>
      </c>
      <c r="X1067" s="72"/>
      <c r="Y1067" s="16">
        <f t="shared" si="144"/>
        <v>3.3</v>
      </c>
      <c r="Z1067" s="16">
        <f t="shared" si="139"/>
        <v>5.4</v>
      </c>
      <c r="AA1067" s="16">
        <f t="shared" si="140"/>
        <v>91.3</v>
      </c>
      <c r="AB1067" s="22">
        <f t="shared" si="141"/>
        <v>3.65</v>
      </c>
      <c r="AD1067" s="103">
        <v>0.30911111111111111</v>
      </c>
      <c r="AF1067" s="22">
        <f t="shared" si="142"/>
        <v>5.8</v>
      </c>
      <c r="AG1067" s="22">
        <f t="shared" si="143"/>
        <v>1.4</v>
      </c>
      <c r="AJ1067">
        <v>15.101377769999999</v>
      </c>
      <c r="AK1067" s="22">
        <v>100</v>
      </c>
      <c r="AL1067">
        <v>16.17076265</v>
      </c>
      <c r="AM1067" s="22">
        <v>2</v>
      </c>
      <c r="AN1067">
        <v>237.41894439999999</v>
      </c>
      <c r="AO1067">
        <v>1.4163334059999999</v>
      </c>
      <c r="AP1067" s="22">
        <v>2</v>
      </c>
      <c r="AQ1067">
        <v>0</v>
      </c>
      <c r="AR1067">
        <v>75.064398800000006</v>
      </c>
      <c r="AS1067" s="25" t="s">
        <v>249</v>
      </c>
      <c r="AU1067" t="s">
        <v>278</v>
      </c>
      <c r="AX1067" s="75" t="s">
        <v>276</v>
      </c>
      <c r="BA1067">
        <v>3.63</v>
      </c>
      <c r="BB1067">
        <v>3</v>
      </c>
      <c r="BC1067">
        <v>1.84</v>
      </c>
      <c r="BF1067">
        <v>7.47</v>
      </c>
      <c r="BG1067" s="77">
        <v>39226.513888888891</v>
      </c>
      <c r="BH1067" s="21" t="s">
        <v>309</v>
      </c>
      <c r="BI1067">
        <v>47.61</v>
      </c>
      <c r="BJ1067" s="25" t="s">
        <v>281</v>
      </c>
      <c r="BQ1067" t="s">
        <v>303</v>
      </c>
      <c r="BR1067" s="1">
        <v>5</v>
      </c>
      <c r="BT1067" s="1">
        <v>0</v>
      </c>
      <c r="BV1067">
        <v>34</v>
      </c>
    </row>
    <row r="1068" spans="1:74">
      <c r="A1068" s="19" t="s">
        <v>269</v>
      </c>
      <c r="B1068" s="19">
        <v>1</v>
      </c>
      <c r="C1068" t="s">
        <v>264</v>
      </c>
      <c r="D1068">
        <v>2</v>
      </c>
      <c r="F1068" t="s">
        <v>282</v>
      </c>
      <c r="G1068" t="s">
        <v>312</v>
      </c>
      <c r="H1068" t="s">
        <v>241</v>
      </c>
      <c r="I1068" s="17">
        <f t="shared" si="137"/>
        <v>53.917659999999998</v>
      </c>
      <c r="J1068" s="18">
        <f t="shared" si="138"/>
        <v>9.9448799999999995</v>
      </c>
      <c r="L1068" s="73" t="s">
        <v>273</v>
      </c>
      <c r="M1068">
        <v>6</v>
      </c>
      <c r="P1068">
        <v>2.4</v>
      </c>
      <c r="Q1068" s="21" t="s">
        <v>245</v>
      </c>
      <c r="R1068" s="15">
        <v>144</v>
      </c>
      <c r="U1068" s="76"/>
      <c r="V1068">
        <v>0.17294117647058824</v>
      </c>
      <c r="W1068" s="43" t="s">
        <v>212</v>
      </c>
      <c r="X1068" s="72"/>
      <c r="Y1068" s="16">
        <f t="shared" si="144"/>
        <v>3.3</v>
      </c>
      <c r="Z1068" s="16">
        <f t="shared" si="139"/>
        <v>5.4</v>
      </c>
      <c r="AA1068" s="16">
        <f t="shared" si="140"/>
        <v>91.3</v>
      </c>
      <c r="AB1068" s="22">
        <f t="shared" si="141"/>
        <v>3.65</v>
      </c>
      <c r="AD1068" s="103">
        <v>0.30911111111111111</v>
      </c>
      <c r="AF1068" s="22">
        <f t="shared" si="142"/>
        <v>5.8</v>
      </c>
      <c r="AG1068" s="22">
        <f t="shared" si="143"/>
        <v>1.4</v>
      </c>
      <c r="AJ1068">
        <v>15.463242599999999</v>
      </c>
      <c r="AK1068" s="22">
        <v>100</v>
      </c>
      <c r="AL1068">
        <v>16.567954700000001</v>
      </c>
      <c r="AM1068" s="22">
        <v>2</v>
      </c>
      <c r="AN1068">
        <v>245.27644620000001</v>
      </c>
      <c r="AO1068">
        <v>1.4451001960000001</v>
      </c>
      <c r="AP1068" s="22">
        <v>2</v>
      </c>
      <c r="AQ1068">
        <v>0</v>
      </c>
      <c r="AR1068">
        <v>72.432460219999996</v>
      </c>
      <c r="AS1068" s="25" t="s">
        <v>249</v>
      </c>
      <c r="AU1068" t="s">
        <v>278</v>
      </c>
      <c r="AX1068" s="75" t="s">
        <v>276</v>
      </c>
      <c r="BA1068">
        <v>3.63</v>
      </c>
      <c r="BB1068">
        <v>3</v>
      </c>
      <c r="BC1068">
        <v>1.84</v>
      </c>
      <c r="BF1068">
        <v>7.47</v>
      </c>
      <c r="BG1068" s="77">
        <v>39226.513888888891</v>
      </c>
      <c r="BH1068" s="21" t="s">
        <v>309</v>
      </c>
      <c r="BI1068">
        <v>47.61</v>
      </c>
      <c r="BJ1068" s="25" t="s">
        <v>281</v>
      </c>
      <c r="BQ1068" t="s">
        <v>303</v>
      </c>
      <c r="BR1068" s="1">
        <v>5</v>
      </c>
      <c r="BT1068" s="1">
        <v>0</v>
      </c>
      <c r="BV1068">
        <v>34</v>
      </c>
    </row>
    <row r="1069" spans="1:74">
      <c r="A1069" s="19" t="s">
        <v>269</v>
      </c>
      <c r="B1069" s="19">
        <v>1</v>
      </c>
      <c r="C1069" t="s">
        <v>264</v>
      </c>
      <c r="D1069">
        <v>2</v>
      </c>
      <c r="F1069" t="s">
        <v>282</v>
      </c>
      <c r="G1069" t="s">
        <v>312</v>
      </c>
      <c r="H1069" t="s">
        <v>241</v>
      </c>
      <c r="I1069" s="17">
        <f t="shared" si="137"/>
        <v>53.917659999999998</v>
      </c>
      <c r="J1069" s="18">
        <f t="shared" si="138"/>
        <v>9.9448799999999995</v>
      </c>
      <c r="L1069" s="73" t="s">
        <v>273</v>
      </c>
      <c r="M1069">
        <v>7</v>
      </c>
      <c r="P1069">
        <v>15.1</v>
      </c>
      <c r="Q1069" s="21" t="s">
        <v>245</v>
      </c>
      <c r="R1069" s="15">
        <v>144</v>
      </c>
      <c r="U1069" s="76"/>
      <c r="V1069">
        <v>2.7176470588235295E-2</v>
      </c>
      <c r="W1069" s="43" t="s">
        <v>212</v>
      </c>
      <c r="X1069" s="72"/>
      <c r="Y1069" s="16">
        <f t="shared" si="144"/>
        <v>3.3</v>
      </c>
      <c r="Z1069" s="16">
        <f t="shared" si="139"/>
        <v>5.4</v>
      </c>
      <c r="AA1069" s="16">
        <f t="shared" si="140"/>
        <v>91.3</v>
      </c>
      <c r="AB1069" s="22">
        <f t="shared" si="141"/>
        <v>3.65</v>
      </c>
      <c r="AD1069" s="103">
        <v>0.30911111111111111</v>
      </c>
      <c r="AF1069" s="22">
        <f t="shared" si="142"/>
        <v>5.8</v>
      </c>
      <c r="AG1069" s="22">
        <f t="shared" si="143"/>
        <v>1.4</v>
      </c>
      <c r="AJ1069">
        <v>13.92435483</v>
      </c>
      <c r="AK1069" s="22">
        <v>100</v>
      </c>
      <c r="AL1069">
        <v>15.877641329999999</v>
      </c>
      <c r="AM1069" s="22">
        <v>2</v>
      </c>
      <c r="AN1069">
        <v>196.07284559999999</v>
      </c>
      <c r="AO1069">
        <v>1.1368743290000001</v>
      </c>
      <c r="AP1069" s="22">
        <v>2</v>
      </c>
      <c r="AQ1069">
        <v>0</v>
      </c>
      <c r="AR1069">
        <v>76.303809229999999</v>
      </c>
      <c r="AS1069" s="25" t="s">
        <v>249</v>
      </c>
      <c r="AU1069" t="s">
        <v>278</v>
      </c>
      <c r="AX1069" s="75" t="s">
        <v>276</v>
      </c>
      <c r="BA1069">
        <v>3.63</v>
      </c>
      <c r="BB1069">
        <v>3</v>
      </c>
      <c r="BC1069">
        <v>1.84</v>
      </c>
      <c r="BF1069">
        <v>7.47</v>
      </c>
      <c r="BG1069" s="77">
        <v>39226.513888888891</v>
      </c>
      <c r="BH1069" s="21" t="s">
        <v>309</v>
      </c>
      <c r="BI1069">
        <v>47.61</v>
      </c>
      <c r="BJ1069" s="25" t="s">
        <v>281</v>
      </c>
      <c r="BQ1069" t="s">
        <v>303</v>
      </c>
      <c r="BR1069" s="1">
        <v>5</v>
      </c>
      <c r="BT1069" s="1">
        <v>0</v>
      </c>
      <c r="BV1069">
        <v>34</v>
      </c>
    </row>
    <row r="1070" spans="1:74">
      <c r="A1070" s="19" t="s">
        <v>269</v>
      </c>
      <c r="B1070" s="19">
        <v>1</v>
      </c>
      <c r="C1070" t="s">
        <v>264</v>
      </c>
      <c r="D1070">
        <v>2</v>
      </c>
      <c r="F1070" t="s">
        <v>282</v>
      </c>
      <c r="G1070" t="s">
        <v>312</v>
      </c>
      <c r="H1070" t="s">
        <v>241</v>
      </c>
      <c r="I1070" s="17">
        <f t="shared" si="137"/>
        <v>53.917659999999998</v>
      </c>
      <c r="J1070" s="18">
        <f t="shared" si="138"/>
        <v>9.9448799999999995</v>
      </c>
      <c r="L1070" s="73" t="s">
        <v>273</v>
      </c>
      <c r="M1070">
        <v>8</v>
      </c>
      <c r="P1070">
        <v>3.8</v>
      </c>
      <c r="Q1070" s="21" t="s">
        <v>245</v>
      </c>
      <c r="R1070" s="15">
        <v>144</v>
      </c>
      <c r="U1070" s="76"/>
      <c r="V1070">
        <v>0.10211764705882354</v>
      </c>
      <c r="W1070" s="43" t="s">
        <v>212</v>
      </c>
      <c r="X1070" s="72"/>
      <c r="Y1070" s="16">
        <f t="shared" si="144"/>
        <v>3.3</v>
      </c>
      <c r="Z1070" s="16">
        <f t="shared" si="139"/>
        <v>5.4</v>
      </c>
      <c r="AA1070" s="16">
        <f t="shared" si="140"/>
        <v>91.3</v>
      </c>
      <c r="AB1070" s="22">
        <f t="shared" si="141"/>
        <v>3.65</v>
      </c>
      <c r="AD1070" s="103">
        <v>0.30911111111111111</v>
      </c>
      <c r="AF1070" s="22">
        <f t="shared" si="142"/>
        <v>5.8</v>
      </c>
      <c r="AG1070" s="22">
        <f t="shared" si="143"/>
        <v>1.4</v>
      </c>
      <c r="AJ1070">
        <v>14.46548524</v>
      </c>
      <c r="AK1070" s="22">
        <v>100</v>
      </c>
      <c r="AL1070">
        <v>16.023466330000002</v>
      </c>
      <c r="AM1070" s="22">
        <v>2</v>
      </c>
      <c r="AN1070">
        <v>231.5895209</v>
      </c>
      <c r="AO1070">
        <v>1.1892435480000001</v>
      </c>
      <c r="AP1070" s="22">
        <v>2</v>
      </c>
      <c r="AQ1070">
        <v>0</v>
      </c>
      <c r="AR1070">
        <v>73.879863950000001</v>
      </c>
      <c r="AS1070" s="25" t="s">
        <v>249</v>
      </c>
      <c r="AU1070" t="s">
        <v>278</v>
      </c>
      <c r="AX1070" s="75" t="s">
        <v>276</v>
      </c>
      <c r="BA1070">
        <v>3.63</v>
      </c>
      <c r="BB1070">
        <v>3</v>
      </c>
      <c r="BC1070">
        <v>1.84</v>
      </c>
      <c r="BF1070">
        <v>7.47</v>
      </c>
      <c r="BG1070" s="77">
        <v>39226.513888888891</v>
      </c>
      <c r="BH1070" s="21" t="s">
        <v>309</v>
      </c>
      <c r="BI1070">
        <v>47.61</v>
      </c>
      <c r="BJ1070" s="25" t="s">
        <v>281</v>
      </c>
      <c r="BQ1070" t="s">
        <v>303</v>
      </c>
      <c r="BR1070" s="1">
        <v>5</v>
      </c>
      <c r="BT1070" s="1">
        <v>0</v>
      </c>
      <c r="BV1070">
        <v>34</v>
      </c>
    </row>
    <row r="1071" spans="1:74">
      <c r="A1071" s="19" t="s">
        <v>269</v>
      </c>
      <c r="B1071" s="19">
        <v>1</v>
      </c>
      <c r="C1071" t="s">
        <v>264</v>
      </c>
      <c r="D1071">
        <v>2</v>
      </c>
      <c r="F1071" t="s">
        <v>282</v>
      </c>
      <c r="G1071" t="s">
        <v>312</v>
      </c>
      <c r="H1071" t="s">
        <v>241</v>
      </c>
      <c r="I1071" s="17">
        <f t="shared" si="137"/>
        <v>53.917659999999998</v>
      </c>
      <c r="J1071" s="18">
        <f t="shared" si="138"/>
        <v>9.9448799999999995</v>
      </c>
      <c r="L1071" s="73" t="s">
        <v>273</v>
      </c>
      <c r="M1071">
        <v>9</v>
      </c>
      <c r="P1071">
        <v>3.9</v>
      </c>
      <c r="Q1071" s="21" t="s">
        <v>245</v>
      </c>
      <c r="R1071" s="15">
        <v>144</v>
      </c>
      <c r="U1071" s="76"/>
      <c r="V1071">
        <v>4.9411764705882349E-2</v>
      </c>
      <c r="W1071" s="43" t="s">
        <v>212</v>
      </c>
      <c r="X1071" s="72"/>
      <c r="Y1071" s="16">
        <f t="shared" si="144"/>
        <v>3.3</v>
      </c>
      <c r="Z1071" s="16">
        <f t="shared" si="139"/>
        <v>5.4</v>
      </c>
      <c r="AA1071" s="16">
        <f t="shared" si="140"/>
        <v>91.3</v>
      </c>
      <c r="AB1071" s="22">
        <f t="shared" si="141"/>
        <v>3.65</v>
      </c>
      <c r="AD1071" s="103">
        <v>0.30911111111111111</v>
      </c>
      <c r="AF1071" s="22">
        <f t="shared" si="142"/>
        <v>5.8</v>
      </c>
      <c r="AG1071" s="22">
        <f t="shared" si="143"/>
        <v>1.4</v>
      </c>
      <c r="AJ1071">
        <v>15.14464673</v>
      </c>
      <c r="AK1071" s="22">
        <v>100</v>
      </c>
      <c r="AL1071">
        <v>16.53683805</v>
      </c>
      <c r="AM1071" s="22">
        <v>2</v>
      </c>
      <c r="AN1071">
        <v>252.57601310000001</v>
      </c>
      <c r="AO1071">
        <v>1.2200006699999999</v>
      </c>
      <c r="AP1071" s="22">
        <v>2</v>
      </c>
      <c r="AQ1071">
        <v>0</v>
      </c>
      <c r="AR1071">
        <v>71.291603140000007</v>
      </c>
      <c r="AS1071" s="25" t="s">
        <v>249</v>
      </c>
      <c r="AU1071" t="s">
        <v>278</v>
      </c>
      <c r="AX1071" s="75" t="s">
        <v>276</v>
      </c>
      <c r="BA1071">
        <v>3.63</v>
      </c>
      <c r="BB1071">
        <v>3</v>
      </c>
      <c r="BC1071">
        <v>1.84</v>
      </c>
      <c r="BF1071">
        <v>7.47</v>
      </c>
      <c r="BG1071" s="77">
        <v>39226.513888888891</v>
      </c>
      <c r="BH1071" s="21" t="s">
        <v>309</v>
      </c>
      <c r="BI1071">
        <v>47.61</v>
      </c>
      <c r="BJ1071" s="25" t="s">
        <v>281</v>
      </c>
      <c r="BQ1071" t="s">
        <v>303</v>
      </c>
      <c r="BR1071" s="1">
        <v>5</v>
      </c>
      <c r="BT1071" s="1">
        <v>0</v>
      </c>
      <c r="BV1071">
        <v>34</v>
      </c>
    </row>
    <row r="1072" spans="1:74">
      <c r="A1072" s="19" t="s">
        <v>269</v>
      </c>
      <c r="B1072" s="19">
        <v>1</v>
      </c>
      <c r="C1072" t="s">
        <v>264</v>
      </c>
      <c r="D1072">
        <v>2</v>
      </c>
      <c r="F1072" t="s">
        <v>282</v>
      </c>
      <c r="G1072" t="s">
        <v>312</v>
      </c>
      <c r="H1072" t="s">
        <v>242</v>
      </c>
      <c r="I1072" s="17">
        <f t="shared" si="137"/>
        <v>53.917659999999998</v>
      </c>
      <c r="J1072" s="18">
        <f t="shared" si="138"/>
        <v>9.9448799999999995</v>
      </c>
      <c r="L1072" s="73" t="s">
        <v>273</v>
      </c>
      <c r="M1072">
        <v>1</v>
      </c>
      <c r="P1072">
        <v>2.6</v>
      </c>
      <c r="Q1072" s="21" t="s">
        <v>245</v>
      </c>
      <c r="R1072" s="15">
        <v>144</v>
      </c>
      <c r="U1072" s="76"/>
      <c r="V1072">
        <v>0.88364705882352934</v>
      </c>
      <c r="W1072" s="43" t="s">
        <v>212</v>
      </c>
      <c r="X1072" s="72"/>
      <c r="Y1072" s="16">
        <f t="shared" si="144"/>
        <v>3.3</v>
      </c>
      <c r="Z1072" s="16">
        <f t="shared" si="139"/>
        <v>5.4</v>
      </c>
      <c r="AA1072" s="16">
        <f t="shared" si="140"/>
        <v>91.3</v>
      </c>
      <c r="AB1072" s="22">
        <f t="shared" si="141"/>
        <v>3.65</v>
      </c>
      <c r="AD1072" s="103">
        <v>0.30911111111111111</v>
      </c>
      <c r="AF1072" s="22">
        <f t="shared" si="142"/>
        <v>5.8</v>
      </c>
      <c r="AG1072" s="22">
        <f t="shared" si="143"/>
        <v>1.4</v>
      </c>
      <c r="AJ1072">
        <v>20.26248824</v>
      </c>
      <c r="AK1072" s="22">
        <v>100</v>
      </c>
      <c r="AL1072">
        <v>18.525688240000001</v>
      </c>
      <c r="AM1072" s="22">
        <v>2</v>
      </c>
      <c r="AN1072">
        <v>182.93427650000001</v>
      </c>
      <c r="AO1072">
        <v>1.5857176470000001</v>
      </c>
      <c r="AP1072" s="22">
        <v>2</v>
      </c>
      <c r="AQ1072">
        <v>0</v>
      </c>
      <c r="AR1072">
        <v>75.69810588</v>
      </c>
      <c r="AS1072" s="25" t="s">
        <v>249</v>
      </c>
      <c r="AU1072" t="s">
        <v>278</v>
      </c>
      <c r="AX1072" s="75" t="s">
        <v>276</v>
      </c>
      <c r="BA1072">
        <v>3.63</v>
      </c>
      <c r="BB1072">
        <v>3</v>
      </c>
      <c r="BC1072">
        <v>1.84</v>
      </c>
      <c r="BF1072">
        <v>7.47</v>
      </c>
      <c r="BG1072" s="77">
        <v>39226.520833333336</v>
      </c>
      <c r="BH1072" s="21" t="s">
        <v>309</v>
      </c>
      <c r="BI1072">
        <v>47.61</v>
      </c>
      <c r="BJ1072" s="25" t="s">
        <v>281</v>
      </c>
      <c r="BQ1072" t="s">
        <v>303</v>
      </c>
      <c r="BR1072" s="1">
        <v>5</v>
      </c>
      <c r="BT1072" s="1">
        <v>0</v>
      </c>
      <c r="BV1072">
        <v>34</v>
      </c>
    </row>
    <row r="1073" spans="1:74">
      <c r="A1073" s="19" t="s">
        <v>269</v>
      </c>
      <c r="B1073" s="19">
        <v>1</v>
      </c>
      <c r="C1073" t="s">
        <v>264</v>
      </c>
      <c r="D1073">
        <v>2</v>
      </c>
      <c r="F1073" t="s">
        <v>282</v>
      </c>
      <c r="G1073" t="s">
        <v>312</v>
      </c>
      <c r="H1073" t="s">
        <v>242</v>
      </c>
      <c r="I1073" s="17">
        <f t="shared" si="137"/>
        <v>53.917659999999998</v>
      </c>
      <c r="J1073" s="18">
        <f t="shared" si="138"/>
        <v>9.9448799999999995</v>
      </c>
      <c r="L1073" s="73" t="s">
        <v>273</v>
      </c>
      <c r="M1073">
        <v>2</v>
      </c>
      <c r="P1073">
        <v>4.7</v>
      </c>
      <c r="Q1073" s="21" t="s">
        <v>245</v>
      </c>
      <c r="R1073" s="15">
        <v>144</v>
      </c>
      <c r="U1073" s="76"/>
      <c r="V1073">
        <v>0.53364705882352947</v>
      </c>
      <c r="W1073" s="43" t="s">
        <v>212</v>
      </c>
      <c r="X1073" s="72"/>
      <c r="Y1073" s="16">
        <f t="shared" si="144"/>
        <v>3.3</v>
      </c>
      <c r="Z1073" s="16">
        <f t="shared" si="139"/>
        <v>5.4</v>
      </c>
      <c r="AA1073" s="16">
        <f t="shared" si="140"/>
        <v>91.3</v>
      </c>
      <c r="AB1073" s="22">
        <f t="shared" si="141"/>
        <v>3.65</v>
      </c>
      <c r="AD1073" s="103">
        <v>0.30911111111111111</v>
      </c>
      <c r="AF1073" s="22">
        <f t="shared" si="142"/>
        <v>5.8</v>
      </c>
      <c r="AG1073" s="22">
        <f t="shared" si="143"/>
        <v>1.4</v>
      </c>
      <c r="AJ1073">
        <v>18.962493330000001</v>
      </c>
      <c r="AK1073" s="22">
        <v>100</v>
      </c>
      <c r="AL1073">
        <v>18.19648222</v>
      </c>
      <c r="AM1073" s="22">
        <v>2</v>
      </c>
      <c r="AN1073">
        <v>146.83988669999999</v>
      </c>
      <c r="AO1073">
        <v>1.727663333</v>
      </c>
      <c r="AP1073" s="22">
        <v>2</v>
      </c>
      <c r="AQ1073">
        <v>0</v>
      </c>
      <c r="AR1073">
        <v>75.250428889999995</v>
      </c>
      <c r="AS1073" s="25" t="s">
        <v>249</v>
      </c>
      <c r="AU1073" t="s">
        <v>278</v>
      </c>
      <c r="AX1073" s="75" t="s">
        <v>276</v>
      </c>
      <c r="BA1073">
        <v>3.63</v>
      </c>
      <c r="BB1073">
        <v>3</v>
      </c>
      <c r="BC1073">
        <v>1.84</v>
      </c>
      <c r="BF1073">
        <v>7.47</v>
      </c>
      <c r="BG1073" s="77">
        <v>39226.520833333336</v>
      </c>
      <c r="BH1073" s="21" t="s">
        <v>309</v>
      </c>
      <c r="BI1073">
        <v>47.61</v>
      </c>
      <c r="BJ1073" s="25" t="s">
        <v>281</v>
      </c>
      <c r="BQ1073" t="s">
        <v>303</v>
      </c>
      <c r="BR1073" s="1">
        <v>5</v>
      </c>
      <c r="BT1073" s="1">
        <v>0</v>
      </c>
      <c r="BV1073">
        <v>34</v>
      </c>
    </row>
    <row r="1074" spans="1:74">
      <c r="A1074" s="19" t="s">
        <v>269</v>
      </c>
      <c r="B1074" s="19">
        <v>1</v>
      </c>
      <c r="C1074" t="s">
        <v>264</v>
      </c>
      <c r="D1074">
        <v>2</v>
      </c>
      <c r="F1074" t="s">
        <v>282</v>
      </c>
      <c r="G1074" t="s">
        <v>312</v>
      </c>
      <c r="H1074" t="s">
        <v>242</v>
      </c>
      <c r="I1074" s="17">
        <f t="shared" si="137"/>
        <v>53.917659999999998</v>
      </c>
      <c r="J1074" s="18">
        <f t="shared" si="138"/>
        <v>9.9448799999999995</v>
      </c>
      <c r="L1074" s="73" t="s">
        <v>273</v>
      </c>
      <c r="M1074">
        <v>3</v>
      </c>
      <c r="P1074">
        <v>13.1</v>
      </c>
      <c r="Q1074" s="21" t="s">
        <v>245</v>
      </c>
      <c r="R1074" s="15">
        <v>144</v>
      </c>
      <c r="U1074" s="76"/>
      <c r="V1074">
        <v>0.15564705882352942</v>
      </c>
      <c r="W1074" s="43" t="s">
        <v>212</v>
      </c>
      <c r="X1074" s="72"/>
      <c r="Y1074" s="16">
        <f t="shared" si="144"/>
        <v>3.3</v>
      </c>
      <c r="Z1074" s="16">
        <f t="shared" si="139"/>
        <v>5.4</v>
      </c>
      <c r="AA1074" s="16">
        <f t="shared" si="140"/>
        <v>91.3</v>
      </c>
      <c r="AB1074" s="22">
        <f t="shared" si="141"/>
        <v>3.65</v>
      </c>
      <c r="AD1074" s="103">
        <v>0.30911111111111111</v>
      </c>
      <c r="AF1074" s="22">
        <f t="shared" si="142"/>
        <v>5.8</v>
      </c>
      <c r="AG1074" s="22">
        <f t="shared" si="143"/>
        <v>1.4</v>
      </c>
      <c r="AJ1074">
        <v>14.169339109999999</v>
      </c>
      <c r="AK1074" s="22">
        <v>100</v>
      </c>
      <c r="AL1074">
        <v>15.29430163</v>
      </c>
      <c r="AM1074" s="22">
        <v>2</v>
      </c>
      <c r="AN1074">
        <v>104.63552660000001</v>
      </c>
      <c r="AO1074">
        <v>1.1309120770000001</v>
      </c>
      <c r="AP1074" s="22">
        <v>2</v>
      </c>
      <c r="AQ1074">
        <v>0</v>
      </c>
      <c r="AR1074">
        <v>83.090521949999996</v>
      </c>
      <c r="AS1074" s="25" t="s">
        <v>249</v>
      </c>
      <c r="AU1074" t="s">
        <v>278</v>
      </c>
      <c r="AX1074" s="75" t="s">
        <v>276</v>
      </c>
      <c r="BA1074">
        <v>3.63</v>
      </c>
      <c r="BB1074">
        <v>3</v>
      </c>
      <c r="BC1074">
        <v>1.84</v>
      </c>
      <c r="BF1074">
        <v>7.47</v>
      </c>
      <c r="BG1074" s="77">
        <v>39226.520833333336</v>
      </c>
      <c r="BH1074" s="21" t="s">
        <v>309</v>
      </c>
      <c r="BI1074">
        <v>47.61</v>
      </c>
      <c r="BJ1074" s="25" t="s">
        <v>281</v>
      </c>
      <c r="BQ1074" t="s">
        <v>303</v>
      </c>
      <c r="BR1074" s="1">
        <v>5</v>
      </c>
      <c r="BT1074" s="1">
        <v>0</v>
      </c>
      <c r="BV1074">
        <v>34</v>
      </c>
    </row>
    <row r="1075" spans="1:74">
      <c r="A1075" s="19" t="s">
        <v>269</v>
      </c>
      <c r="B1075" s="19">
        <v>1</v>
      </c>
      <c r="C1075" t="s">
        <v>264</v>
      </c>
      <c r="D1075">
        <v>2</v>
      </c>
      <c r="F1075" t="s">
        <v>282</v>
      </c>
      <c r="G1075" t="s">
        <v>312</v>
      </c>
      <c r="H1075" t="s">
        <v>242</v>
      </c>
      <c r="I1075" s="17">
        <f t="shared" si="137"/>
        <v>53.917659999999998</v>
      </c>
      <c r="J1075" s="18">
        <f t="shared" si="138"/>
        <v>9.9448799999999995</v>
      </c>
      <c r="L1075" s="73" t="s">
        <v>273</v>
      </c>
      <c r="M1075">
        <v>4</v>
      </c>
      <c r="P1075">
        <v>3.9</v>
      </c>
      <c r="Q1075" s="21" t="s">
        <v>245</v>
      </c>
      <c r="R1075" s="15">
        <v>144</v>
      </c>
      <c r="U1075" s="76"/>
      <c r="V1075">
        <v>0.26847058823529413</v>
      </c>
      <c r="W1075" s="43" t="s">
        <v>212</v>
      </c>
      <c r="X1075" s="72"/>
      <c r="Y1075" s="16">
        <f t="shared" si="144"/>
        <v>3.3</v>
      </c>
      <c r="Z1075" s="16">
        <f t="shared" si="139"/>
        <v>5.4</v>
      </c>
      <c r="AA1075" s="16">
        <f t="shared" si="140"/>
        <v>91.3</v>
      </c>
      <c r="AB1075" s="22">
        <f t="shared" si="141"/>
        <v>3.65</v>
      </c>
      <c r="AD1075" s="103">
        <v>0.30911111111111111</v>
      </c>
      <c r="AF1075" s="22">
        <f t="shared" si="142"/>
        <v>5.8</v>
      </c>
      <c r="AG1075" s="22">
        <f t="shared" si="143"/>
        <v>1.4</v>
      </c>
      <c r="AJ1075">
        <v>14.579170619999999</v>
      </c>
      <c r="AK1075" s="22">
        <v>100</v>
      </c>
      <c r="AL1075">
        <v>15.50595822</v>
      </c>
      <c r="AM1075" s="22">
        <v>2</v>
      </c>
      <c r="AN1075">
        <v>187.08234770000001</v>
      </c>
      <c r="AO1075">
        <v>1.299458325</v>
      </c>
      <c r="AP1075" s="22">
        <v>2</v>
      </c>
      <c r="AQ1075">
        <v>0</v>
      </c>
      <c r="AR1075">
        <v>78.923965069999994</v>
      </c>
      <c r="AS1075" s="25" t="s">
        <v>249</v>
      </c>
      <c r="AU1075" t="s">
        <v>278</v>
      </c>
      <c r="AX1075" s="75" t="s">
        <v>276</v>
      </c>
      <c r="BA1075">
        <v>3.63</v>
      </c>
      <c r="BB1075">
        <v>3</v>
      </c>
      <c r="BC1075">
        <v>1.84</v>
      </c>
      <c r="BF1075">
        <v>7.47</v>
      </c>
      <c r="BG1075" s="77">
        <v>39226.520833333336</v>
      </c>
      <c r="BH1075" s="21" t="s">
        <v>309</v>
      </c>
      <c r="BI1075">
        <v>47.61</v>
      </c>
      <c r="BJ1075" s="25" t="s">
        <v>281</v>
      </c>
      <c r="BQ1075" t="s">
        <v>303</v>
      </c>
      <c r="BR1075" s="1">
        <v>5</v>
      </c>
      <c r="BT1075" s="1">
        <v>0</v>
      </c>
      <c r="BV1075">
        <v>34</v>
      </c>
    </row>
    <row r="1076" spans="1:74">
      <c r="A1076" s="19" t="s">
        <v>269</v>
      </c>
      <c r="B1076" s="19">
        <v>1</v>
      </c>
      <c r="C1076" t="s">
        <v>264</v>
      </c>
      <c r="D1076">
        <v>2</v>
      </c>
      <c r="F1076" t="s">
        <v>282</v>
      </c>
      <c r="G1076" t="s">
        <v>312</v>
      </c>
      <c r="H1076" t="s">
        <v>242</v>
      </c>
      <c r="I1076" s="17">
        <f t="shared" si="137"/>
        <v>53.917659999999998</v>
      </c>
      <c r="J1076" s="18">
        <f t="shared" si="138"/>
        <v>9.9448799999999995</v>
      </c>
      <c r="L1076" s="73" t="s">
        <v>273</v>
      </c>
      <c r="M1076">
        <v>5</v>
      </c>
      <c r="P1076">
        <v>3.2</v>
      </c>
      <c r="Q1076" s="21" t="s">
        <v>245</v>
      </c>
      <c r="R1076" s="15">
        <v>144</v>
      </c>
      <c r="U1076" s="76"/>
      <c r="V1076">
        <v>0.21905882352941178</v>
      </c>
      <c r="W1076" s="43" t="s">
        <v>212</v>
      </c>
      <c r="X1076" s="72"/>
      <c r="Y1076" s="16">
        <f t="shared" si="144"/>
        <v>3.3</v>
      </c>
      <c r="Z1076" s="16">
        <f t="shared" si="139"/>
        <v>5.4</v>
      </c>
      <c r="AA1076" s="16">
        <f t="shared" si="140"/>
        <v>91.3</v>
      </c>
      <c r="AB1076" s="22">
        <f t="shared" si="141"/>
        <v>3.65</v>
      </c>
      <c r="AD1076" s="103">
        <v>0.30911111111111111</v>
      </c>
      <c r="AF1076" s="22">
        <f t="shared" si="142"/>
        <v>5.8</v>
      </c>
      <c r="AG1076" s="22">
        <f t="shared" si="143"/>
        <v>1.4</v>
      </c>
      <c r="AJ1076">
        <v>15.09535488</v>
      </c>
      <c r="AK1076" s="22">
        <v>100</v>
      </c>
      <c r="AL1076">
        <v>16.191810239999999</v>
      </c>
      <c r="AM1076" s="22">
        <v>2</v>
      </c>
      <c r="AN1076">
        <v>237.5071251</v>
      </c>
      <c r="AO1076">
        <v>1.417892382</v>
      </c>
      <c r="AP1076" s="22">
        <v>2</v>
      </c>
      <c r="AQ1076">
        <v>0</v>
      </c>
      <c r="AR1076">
        <v>74.885438550000003</v>
      </c>
      <c r="AS1076" s="25" t="s">
        <v>249</v>
      </c>
      <c r="AU1076" t="s">
        <v>278</v>
      </c>
      <c r="AX1076" s="75" t="s">
        <v>276</v>
      </c>
      <c r="BA1076">
        <v>3.63</v>
      </c>
      <c r="BB1076">
        <v>3</v>
      </c>
      <c r="BC1076">
        <v>1.84</v>
      </c>
      <c r="BF1076">
        <v>7.47</v>
      </c>
      <c r="BG1076" s="77">
        <v>39226.520833333336</v>
      </c>
      <c r="BH1076" s="21" t="s">
        <v>309</v>
      </c>
      <c r="BI1076">
        <v>47.61</v>
      </c>
      <c r="BJ1076" s="25" t="s">
        <v>281</v>
      </c>
      <c r="BQ1076" t="s">
        <v>303</v>
      </c>
      <c r="BR1076" s="1">
        <v>5</v>
      </c>
      <c r="BT1076" s="1">
        <v>0</v>
      </c>
      <c r="BV1076">
        <v>34</v>
      </c>
    </row>
    <row r="1077" spans="1:74">
      <c r="A1077" s="19" t="s">
        <v>269</v>
      </c>
      <c r="B1077" s="19">
        <v>1</v>
      </c>
      <c r="C1077" t="s">
        <v>264</v>
      </c>
      <c r="D1077">
        <v>2</v>
      </c>
      <c r="F1077" t="s">
        <v>282</v>
      </c>
      <c r="G1077" t="s">
        <v>312</v>
      </c>
      <c r="H1077" t="s">
        <v>242</v>
      </c>
      <c r="I1077" s="17">
        <f t="shared" si="137"/>
        <v>53.917659999999998</v>
      </c>
      <c r="J1077" s="18">
        <f t="shared" si="138"/>
        <v>9.9448799999999995</v>
      </c>
      <c r="L1077" s="73" t="s">
        <v>273</v>
      </c>
      <c r="M1077">
        <v>6</v>
      </c>
      <c r="P1077">
        <v>2.4</v>
      </c>
      <c r="Q1077" s="21" t="s">
        <v>245</v>
      </c>
      <c r="R1077" s="15">
        <v>144</v>
      </c>
      <c r="U1077" s="76"/>
      <c r="V1077">
        <v>3.2941176470588238E-2</v>
      </c>
      <c r="W1077" s="43" t="s">
        <v>212</v>
      </c>
      <c r="X1077" s="72"/>
      <c r="Y1077" s="16">
        <f t="shared" si="144"/>
        <v>3.3</v>
      </c>
      <c r="Z1077" s="16">
        <f t="shared" si="139"/>
        <v>5.4</v>
      </c>
      <c r="AA1077" s="16">
        <f t="shared" si="140"/>
        <v>91.3</v>
      </c>
      <c r="AB1077" s="22">
        <f t="shared" si="141"/>
        <v>3.65</v>
      </c>
      <c r="AD1077" s="103">
        <v>0.30911111111111111</v>
      </c>
      <c r="AF1077" s="22">
        <f t="shared" si="142"/>
        <v>5.8</v>
      </c>
      <c r="AG1077" s="22">
        <f t="shared" si="143"/>
        <v>1.4</v>
      </c>
      <c r="AJ1077">
        <v>15.435594500000001</v>
      </c>
      <c r="AK1077" s="22">
        <v>100</v>
      </c>
      <c r="AL1077">
        <v>16.560112780000001</v>
      </c>
      <c r="AM1077" s="22">
        <v>2</v>
      </c>
      <c r="AN1077">
        <v>244.1039098</v>
      </c>
      <c r="AO1077">
        <v>1.443658364</v>
      </c>
      <c r="AP1077" s="22">
        <v>2</v>
      </c>
      <c r="AQ1077">
        <v>0</v>
      </c>
      <c r="AR1077">
        <v>72.423856110000003</v>
      </c>
      <c r="AS1077" s="25" t="s">
        <v>249</v>
      </c>
      <c r="AU1077" t="s">
        <v>278</v>
      </c>
      <c r="AX1077" s="75" t="s">
        <v>276</v>
      </c>
      <c r="BA1077">
        <v>3.63</v>
      </c>
      <c r="BB1077">
        <v>3</v>
      </c>
      <c r="BC1077">
        <v>1.84</v>
      </c>
      <c r="BF1077">
        <v>7.47</v>
      </c>
      <c r="BG1077" s="77">
        <v>39226.520833333336</v>
      </c>
      <c r="BH1077" s="21" t="s">
        <v>309</v>
      </c>
      <c r="BI1077">
        <v>47.61</v>
      </c>
      <c r="BJ1077" s="25" t="s">
        <v>281</v>
      </c>
      <c r="BQ1077" t="s">
        <v>303</v>
      </c>
      <c r="BR1077" s="1">
        <v>5</v>
      </c>
      <c r="BT1077" s="1">
        <v>0</v>
      </c>
      <c r="BV1077">
        <v>34</v>
      </c>
    </row>
    <row r="1078" spans="1:74">
      <c r="A1078" s="19" t="s">
        <v>269</v>
      </c>
      <c r="B1078" s="19">
        <v>1</v>
      </c>
      <c r="C1078" t="s">
        <v>264</v>
      </c>
      <c r="D1078">
        <v>2</v>
      </c>
      <c r="F1078" t="s">
        <v>282</v>
      </c>
      <c r="G1078" t="s">
        <v>312</v>
      </c>
      <c r="H1078" t="s">
        <v>242</v>
      </c>
      <c r="I1078" s="17">
        <f t="shared" si="137"/>
        <v>53.917659999999998</v>
      </c>
      <c r="J1078" s="18">
        <f t="shared" si="138"/>
        <v>9.9448799999999995</v>
      </c>
      <c r="L1078" s="73" t="s">
        <v>273</v>
      </c>
      <c r="M1078">
        <v>7</v>
      </c>
      <c r="P1078">
        <v>15.2</v>
      </c>
      <c r="Q1078" s="21" t="s">
        <v>245</v>
      </c>
      <c r="R1078" s="15">
        <v>144</v>
      </c>
      <c r="U1078" s="76"/>
      <c r="V1078">
        <v>3.3764705882352947E-2</v>
      </c>
      <c r="W1078" s="43" t="s">
        <v>212</v>
      </c>
      <c r="X1078" s="72"/>
      <c r="Y1078" s="16">
        <f t="shared" si="144"/>
        <v>3.3</v>
      </c>
      <c r="Z1078" s="16">
        <f t="shared" si="139"/>
        <v>5.4</v>
      </c>
      <c r="AA1078" s="16">
        <f t="shared" si="140"/>
        <v>91.3</v>
      </c>
      <c r="AB1078" s="22">
        <f t="shared" si="141"/>
        <v>3.65</v>
      </c>
      <c r="AD1078" s="103">
        <v>0.30911111111111111</v>
      </c>
      <c r="AF1078" s="22">
        <f t="shared" si="142"/>
        <v>5.8</v>
      </c>
      <c r="AG1078" s="22">
        <f t="shared" si="143"/>
        <v>1.4</v>
      </c>
      <c r="AJ1078">
        <v>13.919766640000001</v>
      </c>
      <c r="AK1078" s="22">
        <v>100</v>
      </c>
      <c r="AL1078">
        <v>15.865759779999999</v>
      </c>
      <c r="AM1078" s="22">
        <v>2</v>
      </c>
      <c r="AN1078">
        <v>196.414019</v>
      </c>
      <c r="AO1078">
        <v>1.1346459529999999</v>
      </c>
      <c r="AP1078" s="22">
        <v>2</v>
      </c>
      <c r="AQ1078">
        <v>0</v>
      </c>
      <c r="AR1078">
        <v>76.217542440000003</v>
      </c>
      <c r="AS1078" s="25" t="s">
        <v>249</v>
      </c>
      <c r="AU1078" t="s">
        <v>278</v>
      </c>
      <c r="AX1078" s="75" t="s">
        <v>276</v>
      </c>
      <c r="BA1078">
        <v>3.63</v>
      </c>
      <c r="BB1078">
        <v>3</v>
      </c>
      <c r="BC1078">
        <v>1.84</v>
      </c>
      <c r="BF1078">
        <v>7.47</v>
      </c>
      <c r="BG1078" s="77">
        <v>39226.520833333336</v>
      </c>
      <c r="BH1078" s="21" t="s">
        <v>309</v>
      </c>
      <c r="BI1078">
        <v>47.61</v>
      </c>
      <c r="BJ1078" s="25" t="s">
        <v>281</v>
      </c>
      <c r="BQ1078" t="s">
        <v>303</v>
      </c>
      <c r="BR1078" s="1">
        <v>5</v>
      </c>
      <c r="BT1078" s="1">
        <v>0</v>
      </c>
      <c r="BV1078">
        <v>34</v>
      </c>
    </row>
    <row r="1079" spans="1:74">
      <c r="A1079" s="19" t="s">
        <v>269</v>
      </c>
      <c r="B1079" s="19">
        <v>1</v>
      </c>
      <c r="C1079" t="s">
        <v>264</v>
      </c>
      <c r="D1079">
        <v>2</v>
      </c>
      <c r="F1079" t="s">
        <v>282</v>
      </c>
      <c r="G1079" t="s">
        <v>312</v>
      </c>
      <c r="H1079" t="s">
        <v>242</v>
      </c>
      <c r="I1079" s="17">
        <f t="shared" si="137"/>
        <v>53.917659999999998</v>
      </c>
      <c r="J1079" s="18">
        <f t="shared" si="138"/>
        <v>9.9448799999999995</v>
      </c>
      <c r="L1079" s="73" t="s">
        <v>273</v>
      </c>
      <c r="M1079">
        <v>8</v>
      </c>
      <c r="P1079">
        <v>3.9</v>
      </c>
      <c r="Q1079" s="21" t="s">
        <v>245</v>
      </c>
      <c r="R1079" s="15">
        <v>144</v>
      </c>
      <c r="U1079" s="76"/>
      <c r="V1079">
        <v>8.3999999999999991E-2</v>
      </c>
      <c r="W1079" s="43" t="s">
        <v>212</v>
      </c>
      <c r="X1079" s="72"/>
      <c r="Y1079" s="16">
        <f t="shared" si="144"/>
        <v>3.3</v>
      </c>
      <c r="Z1079" s="16">
        <f t="shared" si="139"/>
        <v>5.4</v>
      </c>
      <c r="AA1079" s="16">
        <f t="shared" si="140"/>
        <v>91.3</v>
      </c>
      <c r="AB1079" s="22">
        <f t="shared" si="141"/>
        <v>3.65</v>
      </c>
      <c r="AD1079" s="103">
        <v>0.30911111111111111</v>
      </c>
      <c r="AF1079" s="22">
        <f t="shared" si="142"/>
        <v>5.8</v>
      </c>
      <c r="AG1079" s="22">
        <f t="shared" si="143"/>
        <v>1.4</v>
      </c>
      <c r="AJ1079">
        <v>14.47260361</v>
      </c>
      <c r="AK1079" s="22">
        <v>100</v>
      </c>
      <c r="AL1079">
        <v>16.03453163</v>
      </c>
      <c r="AM1079" s="22">
        <v>2</v>
      </c>
      <c r="AN1079">
        <v>232.2939427</v>
      </c>
      <c r="AO1079">
        <v>1.1885186839999999</v>
      </c>
      <c r="AP1079" s="22">
        <v>2</v>
      </c>
      <c r="AQ1079">
        <v>0</v>
      </c>
      <c r="AR1079">
        <v>73.760923809999994</v>
      </c>
      <c r="AS1079" s="25" t="s">
        <v>249</v>
      </c>
      <c r="AU1079" t="s">
        <v>278</v>
      </c>
      <c r="AX1079" s="75" t="s">
        <v>276</v>
      </c>
      <c r="BA1079">
        <v>3.63</v>
      </c>
      <c r="BB1079">
        <v>3</v>
      </c>
      <c r="BC1079">
        <v>1.84</v>
      </c>
      <c r="BF1079">
        <v>7.47</v>
      </c>
      <c r="BG1079" s="77">
        <v>39226.520833333336</v>
      </c>
      <c r="BH1079" s="21" t="s">
        <v>309</v>
      </c>
      <c r="BI1079">
        <v>47.61</v>
      </c>
      <c r="BJ1079" s="25" t="s">
        <v>281</v>
      </c>
      <c r="BQ1079" t="s">
        <v>303</v>
      </c>
      <c r="BR1079" s="1">
        <v>5</v>
      </c>
      <c r="BT1079" s="1">
        <v>0</v>
      </c>
      <c r="BV1079">
        <v>34</v>
      </c>
    </row>
    <row r="1080" spans="1:74">
      <c r="A1080" s="19" t="s">
        <v>269</v>
      </c>
      <c r="B1080" s="19">
        <v>1</v>
      </c>
      <c r="C1080" t="s">
        <v>264</v>
      </c>
      <c r="D1080">
        <v>2</v>
      </c>
      <c r="F1080" t="s">
        <v>282</v>
      </c>
      <c r="G1080" t="s">
        <v>312</v>
      </c>
      <c r="H1080" t="s">
        <v>242</v>
      </c>
      <c r="I1080" s="17">
        <f t="shared" si="137"/>
        <v>53.917659999999998</v>
      </c>
      <c r="J1080" s="18">
        <f t="shared" si="138"/>
        <v>9.9448799999999995</v>
      </c>
      <c r="L1080" s="73" t="s">
        <v>273</v>
      </c>
      <c r="M1080">
        <v>9</v>
      </c>
      <c r="P1080">
        <v>3.9</v>
      </c>
      <c r="Q1080" s="21" t="s">
        <v>245</v>
      </c>
      <c r="R1080" s="15">
        <v>144</v>
      </c>
      <c r="U1080" s="76"/>
      <c r="V1080">
        <v>3.7882352941176471E-2</v>
      </c>
      <c r="W1080" s="43" t="s">
        <v>212</v>
      </c>
      <c r="X1080" s="72"/>
      <c r="Y1080" s="16">
        <f t="shared" si="144"/>
        <v>3.3</v>
      </c>
      <c r="Z1080" s="16">
        <f t="shared" si="139"/>
        <v>5.4</v>
      </c>
      <c r="AA1080" s="16">
        <f t="shared" si="140"/>
        <v>91.3</v>
      </c>
      <c r="AB1080" s="22">
        <f t="shared" si="141"/>
        <v>3.65</v>
      </c>
      <c r="AD1080" s="103">
        <v>0.30911111111111111</v>
      </c>
      <c r="AF1080" s="22">
        <f t="shared" si="142"/>
        <v>5.8</v>
      </c>
      <c r="AG1080" s="22">
        <f t="shared" si="143"/>
        <v>1.4</v>
      </c>
      <c r="AJ1080">
        <v>15.12794246</v>
      </c>
      <c r="AK1080" s="22">
        <v>100</v>
      </c>
      <c r="AL1080">
        <v>16.532287069999999</v>
      </c>
      <c r="AM1080" s="22">
        <v>2</v>
      </c>
      <c r="AN1080">
        <v>251.9332465</v>
      </c>
      <c r="AO1080">
        <v>1.218471871</v>
      </c>
      <c r="AP1080" s="22">
        <v>2</v>
      </c>
      <c r="AQ1080">
        <v>0</v>
      </c>
      <c r="AR1080">
        <v>71.283118610000002</v>
      </c>
      <c r="AS1080" s="25" t="s">
        <v>249</v>
      </c>
      <c r="AU1080" t="s">
        <v>278</v>
      </c>
      <c r="AX1080" s="75" t="s">
        <v>276</v>
      </c>
      <c r="BA1080">
        <v>3.63</v>
      </c>
      <c r="BB1080">
        <v>3</v>
      </c>
      <c r="BC1080">
        <v>1.84</v>
      </c>
      <c r="BF1080">
        <v>7.47</v>
      </c>
      <c r="BG1080" s="77">
        <v>39226.520833333336</v>
      </c>
      <c r="BH1080" s="21" t="s">
        <v>309</v>
      </c>
      <c r="BI1080">
        <v>47.61</v>
      </c>
      <c r="BJ1080" s="25" t="s">
        <v>281</v>
      </c>
      <c r="BQ1080" t="s">
        <v>303</v>
      </c>
      <c r="BR1080" s="1">
        <v>5</v>
      </c>
      <c r="BT1080" s="1">
        <v>0</v>
      </c>
      <c r="BV1080">
        <v>34</v>
      </c>
    </row>
    <row r="1081" spans="1:74">
      <c r="A1081" s="19" t="s">
        <v>269</v>
      </c>
      <c r="B1081" s="19">
        <v>1</v>
      </c>
      <c r="C1081" t="s">
        <v>264</v>
      </c>
      <c r="D1081">
        <v>2</v>
      </c>
      <c r="F1081" t="s">
        <v>282</v>
      </c>
      <c r="G1081" t="s">
        <v>312</v>
      </c>
      <c r="H1081" t="s">
        <v>243</v>
      </c>
      <c r="I1081" s="17">
        <f t="shared" si="137"/>
        <v>53.917659999999998</v>
      </c>
      <c r="J1081" s="18">
        <f t="shared" si="138"/>
        <v>9.9448799999999995</v>
      </c>
      <c r="L1081" s="73" t="s">
        <v>273</v>
      </c>
      <c r="M1081">
        <v>1</v>
      </c>
      <c r="P1081">
        <v>2.9</v>
      </c>
      <c r="Q1081" s="21" t="s">
        <v>245</v>
      </c>
      <c r="R1081" s="15">
        <v>144</v>
      </c>
      <c r="U1081" s="76"/>
      <c r="V1081">
        <v>1.095294117647059</v>
      </c>
      <c r="W1081" s="43" t="s">
        <v>212</v>
      </c>
      <c r="X1081" s="72"/>
      <c r="Y1081" s="16">
        <f t="shared" si="144"/>
        <v>3.3</v>
      </c>
      <c r="Z1081" s="16">
        <f t="shared" si="139"/>
        <v>5.4</v>
      </c>
      <c r="AA1081" s="16">
        <f t="shared" si="140"/>
        <v>91.3</v>
      </c>
      <c r="AB1081" s="22">
        <f t="shared" si="141"/>
        <v>3.65</v>
      </c>
      <c r="AD1081" s="103">
        <v>0.30911111111111111</v>
      </c>
      <c r="AF1081" s="22">
        <f t="shared" si="142"/>
        <v>5.8</v>
      </c>
      <c r="AG1081" s="22">
        <f t="shared" si="143"/>
        <v>1.4</v>
      </c>
      <c r="AJ1081">
        <v>20.053205559999999</v>
      </c>
      <c r="AK1081" s="22">
        <v>100</v>
      </c>
      <c r="AL1081">
        <v>18.52220556</v>
      </c>
      <c r="AM1081" s="22">
        <v>2</v>
      </c>
      <c r="AN1081">
        <v>163.34031669999999</v>
      </c>
      <c r="AO1081">
        <v>1.705422778</v>
      </c>
      <c r="AP1081" s="22">
        <v>2</v>
      </c>
      <c r="AQ1081">
        <v>0</v>
      </c>
      <c r="AR1081">
        <v>76.499772219999997</v>
      </c>
      <c r="AS1081" s="25" t="s">
        <v>249</v>
      </c>
      <c r="AU1081" t="s">
        <v>278</v>
      </c>
      <c r="AX1081" s="75" t="s">
        <v>276</v>
      </c>
      <c r="BA1081">
        <v>3.63</v>
      </c>
      <c r="BB1081">
        <v>3</v>
      </c>
      <c r="BC1081">
        <v>1.84</v>
      </c>
      <c r="BF1081">
        <v>7.47</v>
      </c>
      <c r="BG1081" s="77">
        <v>39226.534722222219</v>
      </c>
      <c r="BH1081" s="21" t="s">
        <v>309</v>
      </c>
      <c r="BI1081">
        <v>47.61</v>
      </c>
      <c r="BJ1081" s="25" t="s">
        <v>281</v>
      </c>
      <c r="BQ1081" t="s">
        <v>303</v>
      </c>
      <c r="BR1081" s="1">
        <v>5</v>
      </c>
      <c r="BT1081" s="1">
        <v>0</v>
      </c>
      <c r="BV1081">
        <v>34</v>
      </c>
    </row>
    <row r="1082" spans="1:74">
      <c r="A1082" s="19" t="s">
        <v>269</v>
      </c>
      <c r="B1082" s="19">
        <v>1</v>
      </c>
      <c r="C1082" t="s">
        <v>264</v>
      </c>
      <c r="D1082">
        <v>2</v>
      </c>
      <c r="F1082" t="s">
        <v>282</v>
      </c>
      <c r="G1082" t="s">
        <v>312</v>
      </c>
      <c r="H1082" t="s">
        <v>243</v>
      </c>
      <c r="I1082" s="17">
        <f t="shared" si="137"/>
        <v>53.917659999999998</v>
      </c>
      <c r="J1082" s="18">
        <f t="shared" si="138"/>
        <v>9.9448799999999995</v>
      </c>
      <c r="L1082" s="73" t="s">
        <v>273</v>
      </c>
      <c r="M1082">
        <v>2</v>
      </c>
      <c r="P1082">
        <v>4.5</v>
      </c>
      <c r="Q1082" s="21" t="s">
        <v>245</v>
      </c>
      <c r="R1082" s="15">
        <v>144</v>
      </c>
      <c r="U1082" s="76"/>
      <c r="V1082">
        <v>0.498235294117647</v>
      </c>
      <c r="W1082" s="43" t="s">
        <v>212</v>
      </c>
      <c r="X1082" s="72"/>
      <c r="Y1082" s="16">
        <f t="shared" si="144"/>
        <v>3.3</v>
      </c>
      <c r="Z1082" s="16">
        <f t="shared" si="139"/>
        <v>5.4</v>
      </c>
      <c r="AA1082" s="16">
        <f t="shared" si="140"/>
        <v>91.3</v>
      </c>
      <c r="AB1082" s="22">
        <f t="shared" si="141"/>
        <v>3.65</v>
      </c>
      <c r="AD1082" s="103">
        <v>0.30911111111111111</v>
      </c>
      <c r="AF1082" s="22">
        <f t="shared" si="142"/>
        <v>5.8</v>
      </c>
      <c r="AG1082" s="22">
        <f t="shared" si="143"/>
        <v>1.4</v>
      </c>
      <c r="AJ1082">
        <v>18.76731333</v>
      </c>
      <c r="AK1082" s="22">
        <v>100</v>
      </c>
      <c r="AL1082">
        <v>18.142348890000001</v>
      </c>
      <c r="AM1082" s="22">
        <v>2</v>
      </c>
      <c r="AN1082">
        <v>133.015602</v>
      </c>
      <c r="AO1082">
        <v>1.7269115559999999</v>
      </c>
      <c r="AP1082" s="22">
        <v>2</v>
      </c>
      <c r="AQ1082">
        <v>0</v>
      </c>
      <c r="AR1082">
        <v>75.185353329999998</v>
      </c>
      <c r="AS1082" s="25" t="s">
        <v>249</v>
      </c>
      <c r="AU1082" t="s">
        <v>278</v>
      </c>
      <c r="AX1082" s="75" t="s">
        <v>276</v>
      </c>
      <c r="BA1082">
        <v>3.63</v>
      </c>
      <c r="BB1082">
        <v>3</v>
      </c>
      <c r="BC1082">
        <v>1.84</v>
      </c>
      <c r="BF1082">
        <v>7.47</v>
      </c>
      <c r="BG1082" s="77">
        <v>39226.534722222219</v>
      </c>
      <c r="BH1082" s="21" t="s">
        <v>309</v>
      </c>
      <c r="BI1082">
        <v>47.61</v>
      </c>
      <c r="BJ1082" s="25" t="s">
        <v>281</v>
      </c>
      <c r="BQ1082" t="s">
        <v>303</v>
      </c>
      <c r="BR1082" s="1">
        <v>5</v>
      </c>
      <c r="BT1082" s="1">
        <v>0</v>
      </c>
      <c r="BV1082">
        <v>34</v>
      </c>
    </row>
    <row r="1083" spans="1:74">
      <c r="A1083" s="19" t="s">
        <v>269</v>
      </c>
      <c r="B1083" s="19">
        <v>1</v>
      </c>
      <c r="C1083" t="s">
        <v>264</v>
      </c>
      <c r="D1083">
        <v>2</v>
      </c>
      <c r="F1083" t="s">
        <v>282</v>
      </c>
      <c r="G1083" t="s">
        <v>312</v>
      </c>
      <c r="H1083" t="s">
        <v>243</v>
      </c>
      <c r="I1083" s="17">
        <f t="shared" si="137"/>
        <v>53.917659999999998</v>
      </c>
      <c r="J1083" s="18">
        <f t="shared" si="138"/>
        <v>9.9448799999999995</v>
      </c>
      <c r="L1083" s="73" t="s">
        <v>273</v>
      </c>
      <c r="M1083">
        <v>3</v>
      </c>
      <c r="P1083">
        <v>13</v>
      </c>
      <c r="Q1083" s="21" t="s">
        <v>245</v>
      </c>
      <c r="R1083" s="15">
        <v>144</v>
      </c>
      <c r="U1083" s="76"/>
      <c r="V1083">
        <v>0.23470588235294115</v>
      </c>
      <c r="W1083" s="43" t="s">
        <v>212</v>
      </c>
      <c r="X1083" s="72"/>
      <c r="Y1083" s="16">
        <f t="shared" si="144"/>
        <v>3.3</v>
      </c>
      <c r="Z1083" s="16">
        <f t="shared" si="139"/>
        <v>5.4</v>
      </c>
      <c r="AA1083" s="16">
        <f t="shared" si="140"/>
        <v>91.3</v>
      </c>
      <c r="AB1083" s="22">
        <f t="shared" si="141"/>
        <v>3.65</v>
      </c>
      <c r="AD1083" s="103">
        <v>0.30911111111111111</v>
      </c>
      <c r="AF1083" s="22">
        <f t="shared" si="142"/>
        <v>5.8</v>
      </c>
      <c r="AG1083" s="22">
        <f t="shared" si="143"/>
        <v>1.4</v>
      </c>
      <c r="AJ1083">
        <v>14.095109020000001</v>
      </c>
      <c r="AK1083" s="22">
        <v>100</v>
      </c>
      <c r="AL1083">
        <v>15.22039187</v>
      </c>
      <c r="AM1083" s="22">
        <v>2</v>
      </c>
      <c r="AN1083">
        <v>108.397868</v>
      </c>
      <c r="AO1083">
        <v>1.1354224020000001</v>
      </c>
      <c r="AP1083" s="22">
        <v>2</v>
      </c>
      <c r="AQ1083">
        <v>0</v>
      </c>
      <c r="AR1083">
        <v>82.955039839999998</v>
      </c>
      <c r="AS1083" s="25" t="s">
        <v>249</v>
      </c>
      <c r="AU1083" t="s">
        <v>278</v>
      </c>
      <c r="AX1083" s="75" t="s">
        <v>276</v>
      </c>
      <c r="BA1083">
        <v>3.63</v>
      </c>
      <c r="BB1083">
        <v>3</v>
      </c>
      <c r="BC1083">
        <v>1.84</v>
      </c>
      <c r="BF1083">
        <v>7.47</v>
      </c>
      <c r="BG1083" s="77">
        <v>39226.534722222219</v>
      </c>
      <c r="BH1083" s="21" t="s">
        <v>309</v>
      </c>
      <c r="BI1083">
        <v>47.61</v>
      </c>
      <c r="BJ1083" s="25" t="s">
        <v>281</v>
      </c>
      <c r="BQ1083" t="s">
        <v>303</v>
      </c>
      <c r="BR1083" s="1">
        <v>5</v>
      </c>
      <c r="BT1083" s="1">
        <v>0</v>
      </c>
      <c r="BV1083">
        <v>34</v>
      </c>
    </row>
    <row r="1084" spans="1:74">
      <c r="A1084" s="19" t="s">
        <v>269</v>
      </c>
      <c r="B1084" s="19">
        <v>1</v>
      </c>
      <c r="C1084" t="s">
        <v>264</v>
      </c>
      <c r="D1084">
        <v>2</v>
      </c>
      <c r="F1084" t="s">
        <v>282</v>
      </c>
      <c r="G1084" t="s">
        <v>312</v>
      </c>
      <c r="H1084" t="s">
        <v>243</v>
      </c>
      <c r="I1084" s="17">
        <f t="shared" si="137"/>
        <v>53.917659999999998</v>
      </c>
      <c r="J1084" s="18">
        <f t="shared" si="138"/>
        <v>9.9448799999999995</v>
      </c>
      <c r="L1084" s="73" t="s">
        <v>273</v>
      </c>
      <c r="M1084">
        <v>4</v>
      </c>
      <c r="P1084">
        <v>3.9</v>
      </c>
      <c r="Q1084" s="21" t="s">
        <v>245</v>
      </c>
      <c r="R1084" s="15">
        <v>144</v>
      </c>
      <c r="U1084" s="76"/>
      <c r="V1084">
        <v>0.35576470588235293</v>
      </c>
      <c r="W1084" s="43" t="s">
        <v>212</v>
      </c>
      <c r="X1084" s="72"/>
      <c r="Y1084" s="16">
        <f t="shared" si="144"/>
        <v>3.3</v>
      </c>
      <c r="Z1084" s="16">
        <f t="shared" si="139"/>
        <v>5.4</v>
      </c>
      <c r="AA1084" s="16">
        <f t="shared" si="140"/>
        <v>91.3</v>
      </c>
      <c r="AB1084" s="22">
        <f t="shared" si="141"/>
        <v>3.65</v>
      </c>
      <c r="AD1084" s="103">
        <v>0.30911111111111111</v>
      </c>
      <c r="AF1084" s="22">
        <f t="shared" si="142"/>
        <v>5.8</v>
      </c>
      <c r="AG1084" s="22">
        <f t="shared" si="143"/>
        <v>1.4</v>
      </c>
      <c r="AJ1084">
        <v>14.545571300000001</v>
      </c>
      <c r="AK1084" s="22">
        <v>100</v>
      </c>
      <c r="AL1084">
        <v>15.53164658</v>
      </c>
      <c r="AM1084" s="22">
        <v>2</v>
      </c>
      <c r="AN1084">
        <v>192.19306689999999</v>
      </c>
      <c r="AO1084">
        <v>1.315497503</v>
      </c>
      <c r="AP1084" s="22">
        <v>2</v>
      </c>
      <c r="AQ1084">
        <v>0</v>
      </c>
      <c r="AR1084">
        <v>78.569571229999994</v>
      </c>
      <c r="AS1084" s="25" t="s">
        <v>249</v>
      </c>
      <c r="AU1084" t="s">
        <v>278</v>
      </c>
      <c r="AX1084" s="75" t="s">
        <v>276</v>
      </c>
      <c r="BA1084">
        <v>3.63</v>
      </c>
      <c r="BB1084">
        <v>3</v>
      </c>
      <c r="BC1084">
        <v>1.84</v>
      </c>
      <c r="BF1084">
        <v>7.47</v>
      </c>
      <c r="BG1084" s="77">
        <v>39226.534722222219</v>
      </c>
      <c r="BH1084" s="21" t="s">
        <v>309</v>
      </c>
      <c r="BI1084">
        <v>47.61</v>
      </c>
      <c r="BJ1084" s="25" t="s">
        <v>281</v>
      </c>
      <c r="BQ1084" t="s">
        <v>303</v>
      </c>
      <c r="BR1084" s="1">
        <v>5</v>
      </c>
      <c r="BT1084" s="1">
        <v>0</v>
      </c>
      <c r="BV1084">
        <v>34</v>
      </c>
    </row>
    <row r="1085" spans="1:74">
      <c r="A1085" s="19" t="s">
        <v>269</v>
      </c>
      <c r="B1085" s="19">
        <v>1</v>
      </c>
      <c r="C1085" t="s">
        <v>264</v>
      </c>
      <c r="D1085">
        <v>2</v>
      </c>
      <c r="F1085" t="s">
        <v>282</v>
      </c>
      <c r="G1085" t="s">
        <v>312</v>
      </c>
      <c r="H1085" t="s">
        <v>243</v>
      </c>
      <c r="I1085" s="17">
        <f t="shared" si="137"/>
        <v>53.917659999999998</v>
      </c>
      <c r="J1085" s="18">
        <f t="shared" si="138"/>
        <v>9.9448799999999995</v>
      </c>
      <c r="L1085" s="73" t="s">
        <v>273</v>
      </c>
      <c r="M1085">
        <v>5</v>
      </c>
      <c r="P1085">
        <v>3.2</v>
      </c>
      <c r="Q1085" s="21" t="s">
        <v>245</v>
      </c>
      <c r="R1085" s="15">
        <v>144</v>
      </c>
      <c r="U1085" s="76"/>
      <c r="V1085">
        <v>0.30882352941176472</v>
      </c>
      <c r="W1085" s="43" t="s">
        <v>212</v>
      </c>
      <c r="X1085" s="72"/>
      <c r="Y1085" s="16">
        <f t="shared" si="144"/>
        <v>3.3</v>
      </c>
      <c r="Z1085" s="16">
        <f t="shared" si="139"/>
        <v>5.4</v>
      </c>
      <c r="AA1085" s="16">
        <f t="shared" si="140"/>
        <v>91.3</v>
      </c>
      <c r="AB1085" s="22">
        <f t="shared" si="141"/>
        <v>3.65</v>
      </c>
      <c r="AD1085" s="103">
        <v>0.30911111111111111</v>
      </c>
      <c r="AF1085" s="22">
        <f t="shared" si="142"/>
        <v>5.8</v>
      </c>
      <c r="AG1085" s="22">
        <f t="shared" si="143"/>
        <v>1.4</v>
      </c>
      <c r="AJ1085">
        <v>15.058581269999999</v>
      </c>
      <c r="AK1085" s="22">
        <v>100</v>
      </c>
      <c r="AL1085">
        <v>16.19811515</v>
      </c>
      <c r="AM1085" s="22">
        <v>2</v>
      </c>
      <c r="AN1085">
        <v>237.84812590000001</v>
      </c>
      <c r="AO1085">
        <v>1.419650276</v>
      </c>
      <c r="AP1085" s="22">
        <v>2</v>
      </c>
      <c r="AQ1085">
        <v>0</v>
      </c>
      <c r="AR1085">
        <v>74.703879999999998</v>
      </c>
      <c r="AS1085" s="25" t="s">
        <v>249</v>
      </c>
      <c r="AU1085" t="s">
        <v>278</v>
      </c>
      <c r="AX1085" s="75" t="s">
        <v>276</v>
      </c>
      <c r="BA1085">
        <v>3.63</v>
      </c>
      <c r="BB1085">
        <v>3</v>
      </c>
      <c r="BC1085">
        <v>1.84</v>
      </c>
      <c r="BF1085">
        <v>7.47</v>
      </c>
      <c r="BG1085" s="77">
        <v>39226.534722222219</v>
      </c>
      <c r="BH1085" s="21" t="s">
        <v>309</v>
      </c>
      <c r="BI1085">
        <v>47.61</v>
      </c>
      <c r="BJ1085" s="25" t="s">
        <v>281</v>
      </c>
      <c r="BQ1085" t="s">
        <v>303</v>
      </c>
      <c r="BR1085" s="1">
        <v>5</v>
      </c>
      <c r="BT1085" s="1">
        <v>0</v>
      </c>
      <c r="BV1085">
        <v>34</v>
      </c>
    </row>
    <row r="1086" spans="1:74">
      <c r="A1086" s="19" t="s">
        <v>269</v>
      </c>
      <c r="B1086" s="19">
        <v>1</v>
      </c>
      <c r="C1086" t="s">
        <v>264</v>
      </c>
      <c r="D1086">
        <v>2</v>
      </c>
      <c r="F1086" t="s">
        <v>282</v>
      </c>
      <c r="G1086" t="s">
        <v>312</v>
      </c>
      <c r="H1086" t="s">
        <v>243</v>
      </c>
      <c r="I1086" s="17">
        <f t="shared" si="137"/>
        <v>53.917659999999998</v>
      </c>
      <c r="J1086" s="18">
        <f t="shared" si="138"/>
        <v>9.9448799999999995</v>
      </c>
      <c r="L1086" s="73" t="s">
        <v>273</v>
      </c>
      <c r="M1086">
        <v>6</v>
      </c>
      <c r="P1086">
        <v>2.4</v>
      </c>
      <c r="Q1086" s="21" t="s">
        <v>245</v>
      </c>
      <c r="R1086" s="15">
        <v>144</v>
      </c>
      <c r="U1086" s="76"/>
      <c r="V1086">
        <v>0.10705882352941176</v>
      </c>
      <c r="W1086" s="43" t="s">
        <v>212</v>
      </c>
      <c r="X1086" s="72"/>
      <c r="Y1086" s="16">
        <f t="shared" si="144"/>
        <v>3.3</v>
      </c>
      <c r="Z1086" s="16">
        <f t="shared" si="139"/>
        <v>5.4</v>
      </c>
      <c r="AA1086" s="16">
        <f t="shared" si="140"/>
        <v>91.3</v>
      </c>
      <c r="AB1086" s="22">
        <f t="shared" si="141"/>
        <v>3.65</v>
      </c>
      <c r="AD1086" s="103">
        <v>0.30911111111111111</v>
      </c>
      <c r="AF1086" s="22">
        <f t="shared" si="142"/>
        <v>5.8</v>
      </c>
      <c r="AG1086" s="22">
        <f t="shared" si="143"/>
        <v>1.4</v>
      </c>
      <c r="AJ1086">
        <v>15.3979386</v>
      </c>
      <c r="AK1086" s="22">
        <v>100</v>
      </c>
      <c r="AL1086">
        <v>16.560465359999998</v>
      </c>
      <c r="AM1086" s="22">
        <v>2</v>
      </c>
      <c r="AN1086">
        <v>242.803211</v>
      </c>
      <c r="AO1086">
        <v>1.4433966229999999</v>
      </c>
      <c r="AP1086" s="22">
        <v>2</v>
      </c>
      <c r="AQ1086">
        <v>0</v>
      </c>
      <c r="AR1086">
        <v>72.271932960000001</v>
      </c>
      <c r="AS1086" s="25" t="s">
        <v>249</v>
      </c>
      <c r="AU1086" t="s">
        <v>278</v>
      </c>
      <c r="AX1086" s="75" t="s">
        <v>276</v>
      </c>
      <c r="BA1086">
        <v>3.63</v>
      </c>
      <c r="BB1086">
        <v>3</v>
      </c>
      <c r="BC1086">
        <v>1.84</v>
      </c>
      <c r="BF1086">
        <v>7.47</v>
      </c>
      <c r="BG1086" s="77">
        <v>39226.534722222219</v>
      </c>
      <c r="BH1086" s="21" t="s">
        <v>309</v>
      </c>
      <c r="BI1086">
        <v>47.61</v>
      </c>
      <c r="BJ1086" s="25" t="s">
        <v>281</v>
      </c>
      <c r="BQ1086" t="s">
        <v>303</v>
      </c>
      <c r="BR1086" s="1">
        <v>5</v>
      </c>
      <c r="BT1086" s="1">
        <v>0</v>
      </c>
      <c r="BV1086">
        <v>34</v>
      </c>
    </row>
    <row r="1087" spans="1:74">
      <c r="A1087" s="19" t="s">
        <v>269</v>
      </c>
      <c r="B1087" s="19">
        <v>1</v>
      </c>
      <c r="C1087" t="s">
        <v>264</v>
      </c>
      <c r="D1087">
        <v>2</v>
      </c>
      <c r="F1087" t="s">
        <v>282</v>
      </c>
      <c r="G1087" t="s">
        <v>312</v>
      </c>
      <c r="H1087" t="s">
        <v>243</v>
      </c>
      <c r="I1087" s="17">
        <f t="shared" si="137"/>
        <v>53.917659999999998</v>
      </c>
      <c r="J1087" s="18">
        <f t="shared" si="138"/>
        <v>9.9448799999999995</v>
      </c>
      <c r="L1087" s="73" t="s">
        <v>273</v>
      </c>
      <c r="M1087">
        <v>7</v>
      </c>
      <c r="P1087">
        <v>15.1</v>
      </c>
      <c r="Q1087" s="21" t="s">
        <v>245</v>
      </c>
      <c r="R1087" s="15">
        <v>144</v>
      </c>
      <c r="U1087" s="76"/>
      <c r="V1087">
        <v>2.8000000000000001E-2</v>
      </c>
      <c r="W1087" s="43" t="s">
        <v>212</v>
      </c>
      <c r="X1087" s="72"/>
      <c r="Y1087" s="16">
        <f t="shared" si="144"/>
        <v>3.3</v>
      </c>
      <c r="Z1087" s="16">
        <f t="shared" si="139"/>
        <v>5.4</v>
      </c>
      <c r="AA1087" s="16">
        <f t="shared" si="140"/>
        <v>91.3</v>
      </c>
      <c r="AB1087" s="22">
        <f t="shared" si="141"/>
        <v>3.65</v>
      </c>
      <c r="AD1087" s="103">
        <v>0.30911111111111111</v>
      </c>
      <c r="AF1087" s="22">
        <f t="shared" si="142"/>
        <v>5.8</v>
      </c>
      <c r="AG1087" s="22">
        <f t="shared" si="143"/>
        <v>1.4</v>
      </c>
      <c r="AJ1087">
        <v>13.893074670000001</v>
      </c>
      <c r="AK1087" s="22">
        <v>100</v>
      </c>
      <c r="AL1087">
        <v>15.8446137</v>
      </c>
      <c r="AM1087" s="22">
        <v>2</v>
      </c>
      <c r="AN1087">
        <v>196.89989689999999</v>
      </c>
      <c r="AO1087">
        <v>1.1334822339999999</v>
      </c>
      <c r="AP1087" s="22">
        <v>2</v>
      </c>
      <c r="AQ1087">
        <v>0</v>
      </c>
      <c r="AR1087">
        <v>76.136815189999993</v>
      </c>
      <c r="AS1087" s="25" t="s">
        <v>249</v>
      </c>
      <c r="AU1087" t="s">
        <v>278</v>
      </c>
      <c r="AX1087" s="75" t="s">
        <v>276</v>
      </c>
      <c r="BA1087">
        <v>3.63</v>
      </c>
      <c r="BB1087">
        <v>3</v>
      </c>
      <c r="BC1087">
        <v>1.84</v>
      </c>
      <c r="BF1087">
        <v>7.47</v>
      </c>
      <c r="BG1087" s="77">
        <v>39226.534722222219</v>
      </c>
      <c r="BH1087" s="21" t="s">
        <v>309</v>
      </c>
      <c r="BI1087">
        <v>47.61</v>
      </c>
      <c r="BJ1087" s="25" t="s">
        <v>281</v>
      </c>
      <c r="BQ1087" t="s">
        <v>303</v>
      </c>
      <c r="BR1087" s="1">
        <v>5</v>
      </c>
      <c r="BT1087" s="1">
        <v>0</v>
      </c>
      <c r="BV1087">
        <v>34</v>
      </c>
    </row>
    <row r="1088" spans="1:74">
      <c r="A1088" s="19" t="s">
        <v>269</v>
      </c>
      <c r="B1088" s="19">
        <v>1</v>
      </c>
      <c r="C1088" t="s">
        <v>264</v>
      </c>
      <c r="D1088">
        <v>2</v>
      </c>
      <c r="F1088" t="s">
        <v>282</v>
      </c>
      <c r="G1088" t="s">
        <v>312</v>
      </c>
      <c r="H1088" t="s">
        <v>243</v>
      </c>
      <c r="I1088" s="17">
        <f t="shared" si="137"/>
        <v>53.917659999999998</v>
      </c>
      <c r="J1088" s="18">
        <f t="shared" si="138"/>
        <v>9.9448799999999995</v>
      </c>
      <c r="L1088" s="73" t="s">
        <v>273</v>
      </c>
      <c r="M1088">
        <v>8</v>
      </c>
      <c r="P1088">
        <v>3.8</v>
      </c>
      <c r="Q1088" s="21" t="s">
        <v>245</v>
      </c>
      <c r="R1088" s="15">
        <v>144</v>
      </c>
      <c r="U1088" s="76"/>
      <c r="V1088">
        <v>7.1647058823529411E-2</v>
      </c>
      <c r="W1088" s="43" t="s">
        <v>212</v>
      </c>
      <c r="X1088" s="72"/>
      <c r="Y1088" s="16">
        <f t="shared" si="144"/>
        <v>3.3</v>
      </c>
      <c r="Z1088" s="16">
        <f t="shared" si="139"/>
        <v>5.4</v>
      </c>
      <c r="AA1088" s="16">
        <f t="shared" si="140"/>
        <v>91.3</v>
      </c>
      <c r="AB1088" s="22">
        <f t="shared" si="141"/>
        <v>3.65</v>
      </c>
      <c r="AD1088" s="103">
        <v>0.30911111111111111</v>
      </c>
      <c r="AF1088" s="22">
        <f t="shared" si="142"/>
        <v>5.8</v>
      </c>
      <c r="AG1088" s="22">
        <f t="shared" si="143"/>
        <v>1.4</v>
      </c>
      <c r="AJ1088">
        <v>14.46078962</v>
      </c>
      <c r="AK1088" s="22">
        <v>100</v>
      </c>
      <c r="AL1088">
        <v>16.037758700000001</v>
      </c>
      <c r="AM1088" s="22">
        <v>2</v>
      </c>
      <c r="AN1088">
        <v>233.16450560000001</v>
      </c>
      <c r="AO1088">
        <v>1.1880089190000001</v>
      </c>
      <c r="AP1088" s="22">
        <v>2</v>
      </c>
      <c r="AQ1088">
        <v>0</v>
      </c>
      <c r="AR1088">
        <v>73.640274399999996</v>
      </c>
      <c r="AS1088" s="25" t="s">
        <v>249</v>
      </c>
      <c r="AU1088" t="s">
        <v>278</v>
      </c>
      <c r="AX1088" s="75" t="s">
        <v>276</v>
      </c>
      <c r="BA1088">
        <v>3.63</v>
      </c>
      <c r="BB1088">
        <v>3</v>
      </c>
      <c r="BC1088">
        <v>1.84</v>
      </c>
      <c r="BF1088">
        <v>7.47</v>
      </c>
      <c r="BG1088" s="77">
        <v>39226.534722222219</v>
      </c>
      <c r="BH1088" s="21" t="s">
        <v>309</v>
      </c>
      <c r="BI1088">
        <v>47.61</v>
      </c>
      <c r="BJ1088" s="25" t="s">
        <v>281</v>
      </c>
      <c r="BQ1088" t="s">
        <v>303</v>
      </c>
      <c r="BR1088" s="1">
        <v>5</v>
      </c>
      <c r="BT1088" s="1">
        <v>0</v>
      </c>
      <c r="BV1088">
        <v>34</v>
      </c>
    </row>
    <row r="1089" spans="1:74">
      <c r="A1089" s="19" t="s">
        <v>269</v>
      </c>
      <c r="B1089" s="19">
        <v>1</v>
      </c>
      <c r="C1089" t="s">
        <v>264</v>
      </c>
      <c r="D1089">
        <v>2</v>
      </c>
      <c r="F1089" t="s">
        <v>282</v>
      </c>
      <c r="G1089" t="s">
        <v>312</v>
      </c>
      <c r="H1089" t="s">
        <v>243</v>
      </c>
      <c r="I1089" s="17">
        <f t="shared" si="137"/>
        <v>53.917659999999998</v>
      </c>
      <c r="J1089" s="18">
        <f t="shared" si="138"/>
        <v>9.9448799999999995</v>
      </c>
      <c r="L1089" s="73" t="s">
        <v>273</v>
      </c>
      <c r="M1089">
        <v>9</v>
      </c>
      <c r="P1089">
        <v>3.9</v>
      </c>
      <c r="Q1089" s="21" t="s">
        <v>245</v>
      </c>
      <c r="R1089" s="15">
        <v>144</v>
      </c>
      <c r="U1089" s="76"/>
      <c r="V1089">
        <v>3.623529411764706E-2</v>
      </c>
      <c r="W1089" s="43" t="s">
        <v>212</v>
      </c>
      <c r="X1089" s="72"/>
      <c r="Y1089" s="16">
        <f t="shared" si="144"/>
        <v>3.3</v>
      </c>
      <c r="Z1089" s="16">
        <f t="shared" si="139"/>
        <v>5.4</v>
      </c>
      <c r="AA1089" s="16">
        <f t="shared" si="140"/>
        <v>91.3</v>
      </c>
      <c r="AB1089" s="22">
        <f t="shared" si="141"/>
        <v>3.65</v>
      </c>
      <c r="AD1089" s="103">
        <v>0.30911111111111111</v>
      </c>
      <c r="AF1089" s="22">
        <f t="shared" si="142"/>
        <v>5.8</v>
      </c>
      <c r="AG1089" s="22">
        <f t="shared" si="143"/>
        <v>1.4</v>
      </c>
      <c r="AJ1089">
        <v>15.147859179999999</v>
      </c>
      <c r="AK1089" s="22">
        <v>100</v>
      </c>
      <c r="AL1089">
        <v>16.561492739999998</v>
      </c>
      <c r="AM1089" s="22">
        <v>2</v>
      </c>
      <c r="AN1089">
        <v>251.2417639</v>
      </c>
      <c r="AO1089">
        <v>1.215370606</v>
      </c>
      <c r="AP1089" s="22">
        <v>2</v>
      </c>
      <c r="AQ1089">
        <v>0</v>
      </c>
      <c r="AR1089">
        <v>71.088530599999999</v>
      </c>
      <c r="AS1089" s="25" t="s">
        <v>249</v>
      </c>
      <c r="AU1089" t="s">
        <v>278</v>
      </c>
      <c r="AX1089" s="75" t="s">
        <v>276</v>
      </c>
      <c r="BA1089">
        <v>3.63</v>
      </c>
      <c r="BB1089">
        <v>3</v>
      </c>
      <c r="BC1089">
        <v>1.84</v>
      </c>
      <c r="BF1089">
        <v>7.47</v>
      </c>
      <c r="BG1089" s="77">
        <v>39226.534722222219</v>
      </c>
      <c r="BH1089" s="21" t="s">
        <v>309</v>
      </c>
      <c r="BI1089">
        <v>47.61</v>
      </c>
      <c r="BJ1089" s="25" t="s">
        <v>281</v>
      </c>
      <c r="BQ1089" t="s">
        <v>303</v>
      </c>
      <c r="BR1089" s="1">
        <v>5</v>
      </c>
      <c r="BT1089" s="1">
        <v>0</v>
      </c>
      <c r="BV1089">
        <v>34</v>
      </c>
    </row>
    <row r="1090" spans="1:74">
      <c r="A1090" s="19" t="s">
        <v>269</v>
      </c>
      <c r="B1090" s="19">
        <v>1</v>
      </c>
      <c r="C1090" t="s">
        <v>264</v>
      </c>
      <c r="D1090">
        <v>2</v>
      </c>
      <c r="F1090" t="s">
        <v>282</v>
      </c>
      <c r="G1090" t="s">
        <v>312</v>
      </c>
      <c r="H1090" t="s">
        <v>244</v>
      </c>
      <c r="I1090" s="17">
        <f t="shared" si="137"/>
        <v>53.917659999999998</v>
      </c>
      <c r="J1090" s="18">
        <f t="shared" si="138"/>
        <v>9.9448799999999995</v>
      </c>
      <c r="L1090" s="73" t="s">
        <v>273</v>
      </c>
      <c r="M1090">
        <v>1</v>
      </c>
      <c r="P1090">
        <v>3.6</v>
      </c>
      <c r="Q1090" s="21" t="s">
        <v>245</v>
      </c>
      <c r="R1090" s="15">
        <v>144</v>
      </c>
      <c r="U1090" s="76"/>
      <c r="V1090">
        <v>0.49988235294117644</v>
      </c>
      <c r="W1090" s="43" t="s">
        <v>212</v>
      </c>
      <c r="X1090" s="72"/>
      <c r="Y1090" s="16">
        <f t="shared" si="144"/>
        <v>3.3</v>
      </c>
      <c r="Z1090" s="16">
        <f t="shared" si="139"/>
        <v>5.4</v>
      </c>
      <c r="AA1090" s="16">
        <f t="shared" si="140"/>
        <v>91.3</v>
      </c>
      <c r="AB1090" s="22">
        <f t="shared" si="141"/>
        <v>3.65</v>
      </c>
      <c r="AD1090" s="103">
        <v>0.30911111111111111</v>
      </c>
      <c r="AF1090" s="22">
        <f t="shared" si="142"/>
        <v>5.8</v>
      </c>
      <c r="AG1090" s="22">
        <f t="shared" si="143"/>
        <v>1.4</v>
      </c>
      <c r="AJ1090">
        <v>19.498477269999999</v>
      </c>
      <c r="AK1090" s="22">
        <v>100</v>
      </c>
      <c r="AL1090">
        <v>18.436077269999998</v>
      </c>
      <c r="AM1090" s="22">
        <v>2</v>
      </c>
      <c r="AN1090">
        <v>149.30015</v>
      </c>
      <c r="AO1090">
        <v>1.823622273</v>
      </c>
      <c r="AP1090" s="22">
        <v>2</v>
      </c>
      <c r="AQ1090">
        <v>0</v>
      </c>
      <c r="AR1090">
        <v>77.975154549999999</v>
      </c>
      <c r="AS1090" s="25" t="s">
        <v>249</v>
      </c>
      <c r="AU1090" t="s">
        <v>278</v>
      </c>
      <c r="AX1090" s="75" t="s">
        <v>276</v>
      </c>
      <c r="BA1090">
        <v>4.26</v>
      </c>
      <c r="BB1090">
        <v>3.21</v>
      </c>
      <c r="BC1090">
        <v>1.98</v>
      </c>
      <c r="BF1090">
        <v>7.5</v>
      </c>
      <c r="BG1090" s="77">
        <v>39226.548611111109</v>
      </c>
      <c r="BH1090" s="21" t="s">
        <v>309</v>
      </c>
      <c r="BI1090">
        <v>47.61</v>
      </c>
      <c r="BJ1090" s="25" t="s">
        <v>281</v>
      </c>
      <c r="BQ1090" t="s">
        <v>303</v>
      </c>
      <c r="BR1090" s="1">
        <v>5</v>
      </c>
      <c r="BT1090" s="1">
        <v>0</v>
      </c>
      <c r="BV1090">
        <v>35</v>
      </c>
    </row>
    <row r="1091" spans="1:74">
      <c r="A1091" s="19" t="s">
        <v>269</v>
      </c>
      <c r="B1091" s="19">
        <v>1</v>
      </c>
      <c r="C1091" t="s">
        <v>264</v>
      </c>
      <c r="D1091">
        <v>2</v>
      </c>
      <c r="F1091" t="s">
        <v>282</v>
      </c>
      <c r="G1091" t="s">
        <v>312</v>
      </c>
      <c r="H1091" t="s">
        <v>244</v>
      </c>
      <c r="I1091" s="17">
        <f t="shared" si="137"/>
        <v>53.917659999999998</v>
      </c>
      <c r="J1091" s="18">
        <f t="shared" si="138"/>
        <v>9.9448799999999995</v>
      </c>
      <c r="L1091" s="73" t="s">
        <v>273</v>
      </c>
      <c r="M1091">
        <v>2</v>
      </c>
      <c r="P1091">
        <v>3.7</v>
      </c>
      <c r="Q1091" s="21" t="s">
        <v>245</v>
      </c>
      <c r="R1091" s="15">
        <v>144</v>
      </c>
      <c r="U1091" s="76"/>
      <c r="V1091">
        <v>0.44388235294117651</v>
      </c>
      <c r="W1091" s="43" t="s">
        <v>212</v>
      </c>
      <c r="X1091" s="72"/>
      <c r="Y1091" s="16">
        <f t="shared" si="144"/>
        <v>3.3</v>
      </c>
      <c r="Z1091" s="16">
        <f t="shared" si="139"/>
        <v>5.4</v>
      </c>
      <c r="AA1091" s="16">
        <f t="shared" si="140"/>
        <v>91.3</v>
      </c>
      <c r="AB1091" s="22">
        <f t="shared" si="141"/>
        <v>3.65</v>
      </c>
      <c r="AD1091" s="103">
        <v>0.30911111111111111</v>
      </c>
      <c r="AF1091" s="22">
        <f t="shared" si="142"/>
        <v>5.8</v>
      </c>
      <c r="AG1091" s="22">
        <f t="shared" si="143"/>
        <v>1.4</v>
      </c>
      <c r="AJ1091">
        <v>18.557980000000001</v>
      </c>
      <c r="AK1091" s="22">
        <v>100</v>
      </c>
      <c r="AL1091">
        <v>18.06976444</v>
      </c>
      <c r="AM1091" s="22">
        <v>2</v>
      </c>
      <c r="AN1091">
        <v>126.42862839999999</v>
      </c>
      <c r="AO1091">
        <v>1.7202960220000001</v>
      </c>
      <c r="AP1091" s="22">
        <v>2</v>
      </c>
      <c r="AQ1091">
        <v>0</v>
      </c>
      <c r="AR1091">
        <v>75.119215560000001</v>
      </c>
      <c r="AS1091" s="25" t="s">
        <v>249</v>
      </c>
      <c r="AU1091" t="s">
        <v>278</v>
      </c>
      <c r="AX1091" s="75" t="s">
        <v>276</v>
      </c>
      <c r="BA1091">
        <v>4.26</v>
      </c>
      <c r="BB1091">
        <v>3.21</v>
      </c>
      <c r="BC1091">
        <v>1.98</v>
      </c>
      <c r="BF1091">
        <v>7.5</v>
      </c>
      <c r="BG1091" s="77">
        <v>39226.548611111109</v>
      </c>
      <c r="BH1091" s="21" t="s">
        <v>309</v>
      </c>
      <c r="BI1091">
        <v>47.61</v>
      </c>
      <c r="BJ1091" s="25" t="s">
        <v>281</v>
      </c>
      <c r="BQ1091" t="s">
        <v>303</v>
      </c>
      <c r="BR1091" s="1">
        <v>5</v>
      </c>
      <c r="BT1091" s="1">
        <v>0</v>
      </c>
      <c r="BV1091">
        <v>35</v>
      </c>
    </row>
    <row r="1092" spans="1:74">
      <c r="A1092" s="19" t="s">
        <v>269</v>
      </c>
      <c r="B1092" s="19">
        <v>1</v>
      </c>
      <c r="C1092" t="s">
        <v>264</v>
      </c>
      <c r="D1092">
        <v>2</v>
      </c>
      <c r="F1092" t="s">
        <v>282</v>
      </c>
      <c r="G1092" t="s">
        <v>312</v>
      </c>
      <c r="H1092" t="s">
        <v>244</v>
      </c>
      <c r="I1092" s="17">
        <f t="shared" si="137"/>
        <v>53.917659999999998</v>
      </c>
      <c r="J1092" s="18">
        <f t="shared" si="138"/>
        <v>9.9448799999999995</v>
      </c>
      <c r="L1092" s="73" t="s">
        <v>273</v>
      </c>
      <c r="M1092">
        <v>3</v>
      </c>
      <c r="P1092">
        <v>13.1</v>
      </c>
      <c r="Q1092" s="21" t="s">
        <v>245</v>
      </c>
      <c r="R1092" s="15">
        <v>144</v>
      </c>
      <c r="U1092" s="76"/>
      <c r="V1092">
        <v>0.39199999999999996</v>
      </c>
      <c r="W1092" s="43" t="s">
        <v>212</v>
      </c>
      <c r="X1092" s="72"/>
      <c r="Y1092" s="16">
        <f t="shared" si="144"/>
        <v>3.3</v>
      </c>
      <c r="Z1092" s="16">
        <f t="shared" si="139"/>
        <v>5.4</v>
      </c>
      <c r="AA1092" s="16">
        <f t="shared" si="140"/>
        <v>91.3</v>
      </c>
      <c r="AB1092" s="22">
        <f t="shared" si="141"/>
        <v>3.65</v>
      </c>
      <c r="AD1092" s="103">
        <v>0.30911111111111111</v>
      </c>
      <c r="AF1092" s="22">
        <f t="shared" si="142"/>
        <v>5.8</v>
      </c>
      <c r="AG1092" s="22">
        <f t="shared" si="143"/>
        <v>1.4</v>
      </c>
      <c r="AJ1092">
        <v>14.02129195</v>
      </c>
      <c r="AK1092" s="22">
        <v>100</v>
      </c>
      <c r="AL1092">
        <v>15.15138293</v>
      </c>
      <c r="AM1092" s="22">
        <v>2</v>
      </c>
      <c r="AN1092">
        <v>114.6667217</v>
      </c>
      <c r="AO1092">
        <v>1.1435433779999999</v>
      </c>
      <c r="AP1092" s="22">
        <v>2</v>
      </c>
      <c r="AQ1092">
        <v>0</v>
      </c>
      <c r="AR1092">
        <v>82.795165040000001</v>
      </c>
      <c r="AS1092" s="25" t="s">
        <v>249</v>
      </c>
      <c r="AU1092" t="s">
        <v>278</v>
      </c>
      <c r="AX1092" s="75" t="s">
        <v>276</v>
      </c>
      <c r="BA1092">
        <v>4.26</v>
      </c>
      <c r="BB1092">
        <v>3.21</v>
      </c>
      <c r="BC1092">
        <v>1.98</v>
      </c>
      <c r="BF1092">
        <v>7.5</v>
      </c>
      <c r="BG1092" s="77">
        <v>39226.548611111109</v>
      </c>
      <c r="BH1092" s="21" t="s">
        <v>309</v>
      </c>
      <c r="BI1092">
        <v>47.61</v>
      </c>
      <c r="BJ1092" s="25" t="s">
        <v>281</v>
      </c>
      <c r="BQ1092" t="s">
        <v>303</v>
      </c>
      <c r="BR1092" s="1">
        <v>5</v>
      </c>
      <c r="BT1092" s="1">
        <v>0</v>
      </c>
      <c r="BV1092">
        <v>35</v>
      </c>
    </row>
    <row r="1093" spans="1:74">
      <c r="A1093" s="19" t="s">
        <v>269</v>
      </c>
      <c r="B1093" s="19">
        <v>1</v>
      </c>
      <c r="C1093" t="s">
        <v>264</v>
      </c>
      <c r="D1093">
        <v>2</v>
      </c>
      <c r="F1093" t="s">
        <v>282</v>
      </c>
      <c r="G1093" t="s">
        <v>312</v>
      </c>
      <c r="H1093" t="s">
        <v>244</v>
      </c>
      <c r="I1093" s="17">
        <f t="shared" si="137"/>
        <v>53.917659999999998</v>
      </c>
      <c r="J1093" s="18">
        <f t="shared" si="138"/>
        <v>9.9448799999999995</v>
      </c>
      <c r="L1093" s="73" t="s">
        <v>273</v>
      </c>
      <c r="M1093">
        <v>4</v>
      </c>
      <c r="P1093">
        <v>3.9</v>
      </c>
      <c r="Q1093" s="21" t="s">
        <v>245</v>
      </c>
      <c r="R1093" s="15">
        <v>144</v>
      </c>
      <c r="U1093" s="76"/>
      <c r="V1093">
        <v>4.6941176470588236E-2</v>
      </c>
      <c r="W1093" s="43" t="s">
        <v>212</v>
      </c>
      <c r="X1093" s="72"/>
      <c r="Y1093" s="16">
        <f t="shared" si="144"/>
        <v>3.3</v>
      </c>
      <c r="Z1093" s="16">
        <f t="shared" si="139"/>
        <v>5.4</v>
      </c>
      <c r="AA1093" s="16">
        <f t="shared" si="140"/>
        <v>91.3</v>
      </c>
      <c r="AB1093" s="22">
        <f t="shared" si="141"/>
        <v>3.65</v>
      </c>
      <c r="AD1093" s="103">
        <v>0.30911111111111111</v>
      </c>
      <c r="AF1093" s="22">
        <f t="shared" si="142"/>
        <v>5.8</v>
      </c>
      <c r="AG1093" s="22">
        <f t="shared" si="143"/>
        <v>1.4</v>
      </c>
      <c r="AJ1093">
        <v>14.54314293</v>
      </c>
      <c r="AK1093" s="22">
        <v>100</v>
      </c>
      <c r="AL1093">
        <v>15.59700748</v>
      </c>
      <c r="AM1093" s="22">
        <v>2</v>
      </c>
      <c r="AN1093">
        <v>202.66650859999999</v>
      </c>
      <c r="AO1093">
        <v>1.338006568</v>
      </c>
      <c r="AP1093" s="22">
        <v>2</v>
      </c>
      <c r="AQ1093">
        <v>0</v>
      </c>
      <c r="AR1093">
        <v>77.993391840000001</v>
      </c>
      <c r="AS1093" s="25" t="s">
        <v>249</v>
      </c>
      <c r="AU1093" t="s">
        <v>278</v>
      </c>
      <c r="AX1093" s="75" t="s">
        <v>276</v>
      </c>
      <c r="BA1093">
        <v>4.26</v>
      </c>
      <c r="BB1093">
        <v>3.21</v>
      </c>
      <c r="BC1093">
        <v>1.98</v>
      </c>
      <c r="BF1093">
        <v>7.5</v>
      </c>
      <c r="BG1093" s="77">
        <v>39226.548611111109</v>
      </c>
      <c r="BH1093" s="21" t="s">
        <v>309</v>
      </c>
      <c r="BI1093">
        <v>47.61</v>
      </c>
      <c r="BJ1093" s="25" t="s">
        <v>281</v>
      </c>
      <c r="BQ1093" t="s">
        <v>303</v>
      </c>
      <c r="BR1093" s="1">
        <v>5</v>
      </c>
      <c r="BT1093" s="1">
        <v>0</v>
      </c>
      <c r="BV1093">
        <v>35</v>
      </c>
    </row>
    <row r="1094" spans="1:74">
      <c r="A1094" s="19" t="s">
        <v>269</v>
      </c>
      <c r="B1094" s="19">
        <v>1</v>
      </c>
      <c r="C1094" t="s">
        <v>264</v>
      </c>
      <c r="D1094">
        <v>2</v>
      </c>
      <c r="F1094" t="s">
        <v>282</v>
      </c>
      <c r="G1094" t="s">
        <v>312</v>
      </c>
      <c r="H1094" t="s">
        <v>244</v>
      </c>
      <c r="I1094" s="17">
        <f t="shared" si="137"/>
        <v>53.917659999999998</v>
      </c>
      <c r="J1094" s="18">
        <f t="shared" si="138"/>
        <v>9.9448799999999995</v>
      </c>
      <c r="L1094" s="73" t="s">
        <v>273</v>
      </c>
      <c r="M1094">
        <v>5</v>
      </c>
      <c r="P1094">
        <v>3.1</v>
      </c>
      <c r="Q1094" s="21" t="s">
        <v>245</v>
      </c>
      <c r="R1094" s="15">
        <v>144</v>
      </c>
      <c r="U1094" s="76"/>
      <c r="V1094">
        <v>0.45952941176470596</v>
      </c>
      <c r="W1094" s="43" t="s">
        <v>212</v>
      </c>
      <c r="X1094" s="72"/>
      <c r="Y1094" s="16">
        <f t="shared" si="144"/>
        <v>3.3</v>
      </c>
      <c r="Z1094" s="16">
        <f t="shared" si="139"/>
        <v>5.4</v>
      </c>
      <c r="AA1094" s="16">
        <f t="shared" si="140"/>
        <v>91.3</v>
      </c>
      <c r="AB1094" s="22">
        <f t="shared" si="141"/>
        <v>3.65</v>
      </c>
      <c r="AD1094" s="103">
        <v>0.30911111111111111</v>
      </c>
      <c r="AF1094" s="22">
        <f t="shared" si="142"/>
        <v>5.8</v>
      </c>
      <c r="AG1094" s="22">
        <f t="shared" si="143"/>
        <v>1.4</v>
      </c>
      <c r="AJ1094">
        <v>15.04979339</v>
      </c>
      <c r="AK1094" s="22">
        <v>100</v>
      </c>
      <c r="AL1094">
        <v>16.233155150000002</v>
      </c>
      <c r="AM1094" s="22">
        <v>2</v>
      </c>
      <c r="AN1094">
        <v>241.20765919999999</v>
      </c>
      <c r="AO1094">
        <v>1.429063306</v>
      </c>
      <c r="AP1094" s="22">
        <v>2</v>
      </c>
      <c r="AQ1094">
        <v>0</v>
      </c>
      <c r="AR1094">
        <v>74.331702419999999</v>
      </c>
      <c r="AS1094" s="25" t="s">
        <v>249</v>
      </c>
      <c r="AU1094" t="s">
        <v>278</v>
      </c>
      <c r="AX1094" s="75" t="s">
        <v>276</v>
      </c>
      <c r="BA1094">
        <v>4.26</v>
      </c>
      <c r="BB1094">
        <v>3.21</v>
      </c>
      <c r="BC1094">
        <v>1.98</v>
      </c>
      <c r="BF1094">
        <v>7.5</v>
      </c>
      <c r="BG1094" s="77">
        <v>39226.548611111109</v>
      </c>
      <c r="BH1094" s="21" t="s">
        <v>309</v>
      </c>
      <c r="BI1094">
        <v>47.61</v>
      </c>
      <c r="BJ1094" s="25" t="s">
        <v>281</v>
      </c>
      <c r="BQ1094" t="s">
        <v>303</v>
      </c>
      <c r="BR1094" s="1">
        <v>5</v>
      </c>
      <c r="BT1094" s="1">
        <v>0</v>
      </c>
      <c r="BV1094">
        <v>35</v>
      </c>
    </row>
    <row r="1095" spans="1:74">
      <c r="A1095" s="19" t="s">
        <v>269</v>
      </c>
      <c r="B1095" s="19">
        <v>1</v>
      </c>
      <c r="C1095" t="s">
        <v>264</v>
      </c>
      <c r="D1095">
        <v>2</v>
      </c>
      <c r="F1095" t="s">
        <v>282</v>
      </c>
      <c r="G1095" t="s">
        <v>312</v>
      </c>
      <c r="H1095" t="s">
        <v>244</v>
      </c>
      <c r="I1095" s="17">
        <f t="shared" si="137"/>
        <v>53.917659999999998</v>
      </c>
      <c r="J1095" s="18">
        <f t="shared" si="138"/>
        <v>9.9448799999999995</v>
      </c>
      <c r="L1095" s="73" t="s">
        <v>273</v>
      </c>
      <c r="M1095">
        <v>6</v>
      </c>
      <c r="P1095">
        <v>2.2999999999999998</v>
      </c>
      <c r="Q1095" s="21" t="s">
        <v>245</v>
      </c>
      <c r="R1095" s="15">
        <v>144</v>
      </c>
      <c r="U1095" s="76"/>
      <c r="V1095">
        <v>0.23305882352941176</v>
      </c>
      <c r="W1095" s="43" t="s">
        <v>212</v>
      </c>
      <c r="X1095" s="72"/>
      <c r="Y1095" s="16">
        <f t="shared" si="144"/>
        <v>3.3</v>
      </c>
      <c r="Z1095" s="16">
        <f t="shared" si="139"/>
        <v>5.4</v>
      </c>
      <c r="AA1095" s="16">
        <f t="shared" si="140"/>
        <v>91.3</v>
      </c>
      <c r="AB1095" s="22">
        <f t="shared" si="141"/>
        <v>3.65</v>
      </c>
      <c r="AD1095" s="103">
        <v>0.30911111111111111</v>
      </c>
      <c r="AF1095" s="22">
        <f t="shared" si="142"/>
        <v>5.8</v>
      </c>
      <c r="AG1095" s="22">
        <f t="shared" si="143"/>
        <v>1.4</v>
      </c>
      <c r="AJ1095">
        <v>15.37751682</v>
      </c>
      <c r="AK1095" s="22">
        <v>100</v>
      </c>
      <c r="AL1095">
        <v>16.575954750000001</v>
      </c>
      <c r="AM1095" s="22">
        <v>2</v>
      </c>
      <c r="AN1095">
        <v>242.6888926</v>
      </c>
      <c r="AO1095">
        <v>1.4470813709999999</v>
      </c>
      <c r="AP1095" s="22">
        <v>2</v>
      </c>
      <c r="AQ1095">
        <v>0</v>
      </c>
      <c r="AR1095">
        <v>71.973355870000006</v>
      </c>
      <c r="AS1095" s="25" t="s">
        <v>249</v>
      </c>
      <c r="AU1095" t="s">
        <v>278</v>
      </c>
      <c r="AX1095" s="75" t="s">
        <v>276</v>
      </c>
      <c r="BA1095">
        <v>4.26</v>
      </c>
      <c r="BB1095">
        <v>3.21</v>
      </c>
      <c r="BC1095">
        <v>1.98</v>
      </c>
      <c r="BF1095">
        <v>7.5</v>
      </c>
      <c r="BG1095" s="77">
        <v>39226.548611111109</v>
      </c>
      <c r="BH1095" s="21" t="s">
        <v>309</v>
      </c>
      <c r="BI1095">
        <v>47.61</v>
      </c>
      <c r="BJ1095" s="25" t="s">
        <v>281</v>
      </c>
      <c r="BQ1095" t="s">
        <v>303</v>
      </c>
      <c r="BR1095" s="1">
        <v>5</v>
      </c>
      <c r="BT1095" s="1">
        <v>0</v>
      </c>
      <c r="BV1095">
        <v>35</v>
      </c>
    </row>
    <row r="1096" spans="1:74">
      <c r="A1096" s="19" t="s">
        <v>269</v>
      </c>
      <c r="B1096" s="19">
        <v>1</v>
      </c>
      <c r="C1096" t="s">
        <v>264</v>
      </c>
      <c r="D1096">
        <v>2</v>
      </c>
      <c r="F1096" t="s">
        <v>282</v>
      </c>
      <c r="G1096" t="s">
        <v>312</v>
      </c>
      <c r="H1096" t="s">
        <v>244</v>
      </c>
      <c r="I1096" s="17">
        <f t="shared" si="137"/>
        <v>53.917659999999998</v>
      </c>
      <c r="J1096" s="18">
        <f t="shared" si="138"/>
        <v>9.9448799999999995</v>
      </c>
      <c r="L1096" s="73" t="s">
        <v>273</v>
      </c>
      <c r="M1096">
        <v>7</v>
      </c>
      <c r="P1096">
        <v>15.2</v>
      </c>
      <c r="Q1096" s="21" t="s">
        <v>245</v>
      </c>
      <c r="R1096" s="15">
        <v>144</v>
      </c>
      <c r="U1096" s="76"/>
      <c r="V1096">
        <v>2.8000000000000001E-2</v>
      </c>
      <c r="W1096" s="43" t="s">
        <v>212</v>
      </c>
      <c r="X1096" s="72"/>
      <c r="Y1096" s="16">
        <f t="shared" si="144"/>
        <v>3.3</v>
      </c>
      <c r="Z1096" s="16">
        <f t="shared" si="139"/>
        <v>5.4</v>
      </c>
      <c r="AA1096" s="16">
        <f t="shared" si="140"/>
        <v>91.3</v>
      </c>
      <c r="AB1096" s="22">
        <f t="shared" si="141"/>
        <v>3.65</v>
      </c>
      <c r="AD1096" s="103">
        <v>0.30911111111111111</v>
      </c>
      <c r="AF1096" s="22">
        <f t="shared" si="142"/>
        <v>5.8</v>
      </c>
      <c r="AG1096" s="22">
        <f t="shared" si="143"/>
        <v>1.4</v>
      </c>
      <c r="AJ1096">
        <v>13.886957260000001</v>
      </c>
      <c r="AK1096" s="22">
        <v>100</v>
      </c>
      <c r="AL1096">
        <v>15.82197889</v>
      </c>
      <c r="AM1096" s="22">
        <v>2</v>
      </c>
      <c r="AN1096">
        <v>200.14684869999999</v>
      </c>
      <c r="AO1096">
        <v>1.1385235300000001</v>
      </c>
      <c r="AP1096" s="22">
        <v>2</v>
      </c>
      <c r="AQ1096">
        <v>0</v>
      </c>
      <c r="AR1096">
        <v>75.953607779999999</v>
      </c>
      <c r="AS1096" s="25" t="s">
        <v>249</v>
      </c>
      <c r="AU1096" t="s">
        <v>278</v>
      </c>
      <c r="AX1096" s="75" t="s">
        <v>276</v>
      </c>
      <c r="BA1096">
        <v>4.26</v>
      </c>
      <c r="BB1096">
        <v>3.21</v>
      </c>
      <c r="BC1096">
        <v>1.98</v>
      </c>
      <c r="BF1096">
        <v>7.5</v>
      </c>
      <c r="BG1096" s="77">
        <v>39226.548611111109</v>
      </c>
      <c r="BH1096" s="21" t="s">
        <v>309</v>
      </c>
      <c r="BI1096">
        <v>47.61</v>
      </c>
      <c r="BJ1096" s="25" t="s">
        <v>281</v>
      </c>
      <c r="BQ1096" t="s">
        <v>303</v>
      </c>
      <c r="BR1096" s="1">
        <v>5</v>
      </c>
      <c r="BT1096" s="1">
        <v>0</v>
      </c>
      <c r="BV1096">
        <v>35</v>
      </c>
    </row>
    <row r="1097" spans="1:74">
      <c r="A1097" s="19" t="s">
        <v>269</v>
      </c>
      <c r="B1097" s="19">
        <v>1</v>
      </c>
      <c r="C1097" t="s">
        <v>264</v>
      </c>
      <c r="D1097">
        <v>2</v>
      </c>
      <c r="F1097" t="s">
        <v>282</v>
      </c>
      <c r="G1097" t="s">
        <v>312</v>
      </c>
      <c r="H1097" t="s">
        <v>244</v>
      </c>
      <c r="I1097" s="17">
        <f t="shared" si="137"/>
        <v>53.917659999999998</v>
      </c>
      <c r="J1097" s="18">
        <f t="shared" si="138"/>
        <v>9.9448799999999995</v>
      </c>
      <c r="L1097" s="73" t="s">
        <v>273</v>
      </c>
      <c r="M1097">
        <v>8</v>
      </c>
      <c r="P1097">
        <v>3.8</v>
      </c>
      <c r="Q1097" s="21" t="s">
        <v>245</v>
      </c>
      <c r="R1097" s="15">
        <v>144</v>
      </c>
      <c r="U1097" s="76"/>
      <c r="V1097">
        <v>8.8941176470588232E-2</v>
      </c>
      <c r="W1097" s="43" t="s">
        <v>212</v>
      </c>
      <c r="X1097" s="72"/>
      <c r="Y1097" s="16">
        <f t="shared" si="144"/>
        <v>3.3</v>
      </c>
      <c r="Z1097" s="16">
        <f t="shared" si="139"/>
        <v>5.4</v>
      </c>
      <c r="AA1097" s="16">
        <f t="shared" si="140"/>
        <v>91.3</v>
      </c>
      <c r="AB1097" s="22">
        <f t="shared" si="141"/>
        <v>3.65</v>
      </c>
      <c r="AD1097" s="103">
        <v>0.30911111111111111</v>
      </c>
      <c r="AF1097" s="22">
        <f t="shared" si="142"/>
        <v>5.8</v>
      </c>
      <c r="AG1097" s="22">
        <f t="shared" si="143"/>
        <v>1.4</v>
      </c>
      <c r="AJ1097">
        <v>14.47697529</v>
      </c>
      <c r="AK1097" s="22">
        <v>100</v>
      </c>
      <c r="AL1097">
        <v>16.060838910000001</v>
      </c>
      <c r="AM1097" s="22">
        <v>2</v>
      </c>
      <c r="AN1097">
        <v>236.53070360000001</v>
      </c>
      <c r="AO1097">
        <v>1.192711069</v>
      </c>
      <c r="AP1097" s="22">
        <v>2</v>
      </c>
      <c r="AQ1097">
        <v>0</v>
      </c>
      <c r="AR1097">
        <v>73.398570649999996</v>
      </c>
      <c r="AS1097" s="25" t="s">
        <v>249</v>
      </c>
      <c r="AU1097" t="s">
        <v>278</v>
      </c>
      <c r="AX1097" s="75" t="s">
        <v>276</v>
      </c>
      <c r="BA1097">
        <v>4.26</v>
      </c>
      <c r="BB1097">
        <v>3.21</v>
      </c>
      <c r="BC1097">
        <v>1.98</v>
      </c>
      <c r="BF1097">
        <v>7.5</v>
      </c>
      <c r="BG1097" s="77">
        <v>39226.548611111109</v>
      </c>
      <c r="BH1097" s="21" t="s">
        <v>309</v>
      </c>
      <c r="BI1097">
        <v>47.61</v>
      </c>
      <c r="BJ1097" s="25" t="s">
        <v>281</v>
      </c>
      <c r="BQ1097" t="s">
        <v>303</v>
      </c>
      <c r="BR1097" s="1">
        <v>5</v>
      </c>
      <c r="BT1097" s="1">
        <v>0</v>
      </c>
      <c r="BV1097">
        <v>35</v>
      </c>
    </row>
    <row r="1098" spans="1:74">
      <c r="A1098" s="19" t="s">
        <v>269</v>
      </c>
      <c r="B1098" s="19">
        <v>1</v>
      </c>
      <c r="C1098" t="s">
        <v>264</v>
      </c>
      <c r="D1098">
        <v>2</v>
      </c>
      <c r="F1098" t="s">
        <v>282</v>
      </c>
      <c r="G1098" t="s">
        <v>312</v>
      </c>
      <c r="H1098" t="s">
        <v>244</v>
      </c>
      <c r="I1098" s="17">
        <f t="shared" si="137"/>
        <v>53.917659999999998</v>
      </c>
      <c r="J1098" s="18">
        <f t="shared" si="138"/>
        <v>9.9448799999999995</v>
      </c>
      <c r="L1098" s="73" t="s">
        <v>273</v>
      </c>
      <c r="M1098">
        <v>9</v>
      </c>
      <c r="P1098">
        <v>4</v>
      </c>
      <c r="Q1098" s="21" t="s">
        <v>245</v>
      </c>
      <c r="R1098" s="15">
        <v>144</v>
      </c>
      <c r="U1098" s="76"/>
      <c r="V1098">
        <v>0.24952941176470589</v>
      </c>
      <c r="W1098" s="43" t="s">
        <v>212</v>
      </c>
      <c r="X1098" s="72"/>
      <c r="Y1098" s="16">
        <f t="shared" si="144"/>
        <v>3.3</v>
      </c>
      <c r="Z1098" s="16">
        <f t="shared" si="139"/>
        <v>5.4</v>
      </c>
      <c r="AA1098" s="16">
        <f t="shared" si="140"/>
        <v>91.3</v>
      </c>
      <c r="AB1098" s="22">
        <f t="shared" si="141"/>
        <v>3.65</v>
      </c>
      <c r="AD1098" s="103">
        <v>0.30911111111111111</v>
      </c>
      <c r="AF1098" s="22">
        <f t="shared" si="142"/>
        <v>5.8</v>
      </c>
      <c r="AG1098" s="22">
        <f t="shared" si="143"/>
        <v>1.4</v>
      </c>
      <c r="AJ1098">
        <v>15.141538479999999</v>
      </c>
      <c r="AK1098" s="22">
        <v>100</v>
      </c>
      <c r="AL1098">
        <v>16.56889778</v>
      </c>
      <c r="AM1098" s="22">
        <v>2</v>
      </c>
      <c r="AN1098">
        <v>251.88956690000001</v>
      </c>
      <c r="AO1098">
        <v>1.216279406</v>
      </c>
      <c r="AP1098" s="22">
        <v>2</v>
      </c>
      <c r="AQ1098">
        <v>0</v>
      </c>
      <c r="AR1098">
        <v>70.979942719999997</v>
      </c>
      <c r="AS1098" s="25" t="s">
        <v>249</v>
      </c>
      <c r="AU1098" t="s">
        <v>278</v>
      </c>
      <c r="AX1098" s="75" t="s">
        <v>276</v>
      </c>
      <c r="BA1098">
        <v>4.26</v>
      </c>
      <c r="BB1098">
        <v>3.21</v>
      </c>
      <c r="BC1098">
        <v>1.98</v>
      </c>
      <c r="BF1098">
        <v>7.5</v>
      </c>
      <c r="BG1098" s="77">
        <v>39226.548611111109</v>
      </c>
      <c r="BH1098" s="21" t="s">
        <v>309</v>
      </c>
      <c r="BI1098">
        <v>47.61</v>
      </c>
      <c r="BJ1098" s="25" t="s">
        <v>281</v>
      </c>
      <c r="BQ1098" t="s">
        <v>303</v>
      </c>
      <c r="BR1098" s="1">
        <v>5</v>
      </c>
      <c r="BT1098" s="1">
        <v>0</v>
      </c>
      <c r="BV1098">
        <v>35</v>
      </c>
    </row>
    <row r="1099" spans="1:74">
      <c r="A1099" s="19" t="s">
        <v>269</v>
      </c>
      <c r="B1099" s="19">
        <v>1</v>
      </c>
      <c r="C1099" t="s">
        <v>264</v>
      </c>
      <c r="D1099">
        <v>2</v>
      </c>
      <c r="F1099" t="s">
        <v>285</v>
      </c>
      <c r="G1099" t="s">
        <v>312</v>
      </c>
      <c r="H1099" t="s">
        <v>241</v>
      </c>
      <c r="I1099" s="17">
        <f t="shared" si="137"/>
        <v>53.917659999999998</v>
      </c>
      <c r="J1099" s="18">
        <f t="shared" si="138"/>
        <v>9.9448799999999995</v>
      </c>
      <c r="L1099" s="73" t="s">
        <v>273</v>
      </c>
      <c r="M1099">
        <v>1</v>
      </c>
      <c r="P1099">
        <v>5.0999999999999996</v>
      </c>
      <c r="Q1099" s="21" t="s">
        <v>245</v>
      </c>
      <c r="R1099" s="15">
        <v>144</v>
      </c>
      <c r="U1099" s="76"/>
      <c r="V1099">
        <v>1.2410588235294118</v>
      </c>
      <c r="W1099" s="43" t="s">
        <v>212</v>
      </c>
      <c r="X1099" s="72"/>
      <c r="Y1099" s="16">
        <f t="shared" si="144"/>
        <v>3.3</v>
      </c>
      <c r="Z1099" s="16">
        <f t="shared" si="139"/>
        <v>5.4</v>
      </c>
      <c r="AA1099" s="16">
        <f t="shared" si="140"/>
        <v>91.3</v>
      </c>
      <c r="AB1099" s="22">
        <f t="shared" si="141"/>
        <v>3.65</v>
      </c>
      <c r="AD1099" s="103">
        <v>0.30911111111111111</v>
      </c>
      <c r="AF1099" s="22">
        <f t="shared" si="142"/>
        <v>5.8</v>
      </c>
      <c r="AG1099" s="22">
        <f t="shared" si="143"/>
        <v>1.4</v>
      </c>
      <c r="AJ1099">
        <v>18.494715630000002</v>
      </c>
      <c r="AK1099" s="22">
        <v>100</v>
      </c>
      <c r="AL1099">
        <v>18.125781249999999</v>
      </c>
      <c r="AM1099" s="22">
        <v>2</v>
      </c>
      <c r="AN1099">
        <v>119.5600563</v>
      </c>
      <c r="AO1099">
        <v>1.80115</v>
      </c>
      <c r="AP1099" s="22">
        <v>2</v>
      </c>
      <c r="AQ1099">
        <v>0</v>
      </c>
      <c r="AR1099">
        <v>75.431600000000003</v>
      </c>
      <c r="AS1099" s="25" t="s">
        <v>249</v>
      </c>
      <c r="AU1099" t="s">
        <v>270</v>
      </c>
      <c r="AX1099" s="75"/>
      <c r="BA1099">
        <v>4.2300000000000004</v>
      </c>
      <c r="BB1099">
        <v>3.63</v>
      </c>
      <c r="BC1099">
        <v>1.51</v>
      </c>
      <c r="BF1099">
        <v>6.91</v>
      </c>
      <c r="BG1099" s="77">
        <v>39226.604166666664</v>
      </c>
      <c r="BH1099" s="21" t="s">
        <v>309</v>
      </c>
      <c r="BI1099">
        <v>46.15</v>
      </c>
      <c r="BJ1099" s="25" t="s">
        <v>281</v>
      </c>
      <c r="BQ1099" t="s">
        <v>303</v>
      </c>
      <c r="BR1099" s="1">
        <v>5</v>
      </c>
      <c r="BT1099" s="1">
        <v>0</v>
      </c>
      <c r="BV1099">
        <v>280</v>
      </c>
    </row>
    <row r="1100" spans="1:74">
      <c r="A1100" s="19" t="s">
        <v>269</v>
      </c>
      <c r="B1100" s="19">
        <v>1</v>
      </c>
      <c r="C1100" t="s">
        <v>264</v>
      </c>
      <c r="D1100">
        <v>2</v>
      </c>
      <c r="F1100" t="s">
        <v>285</v>
      </c>
      <c r="G1100" t="s">
        <v>312</v>
      </c>
      <c r="H1100" t="s">
        <v>241</v>
      </c>
      <c r="I1100" s="17">
        <f t="shared" si="137"/>
        <v>53.917659999999998</v>
      </c>
      <c r="J1100" s="18">
        <f t="shared" si="138"/>
        <v>9.9448799999999995</v>
      </c>
      <c r="L1100" s="73" t="s">
        <v>273</v>
      </c>
      <c r="M1100">
        <v>2</v>
      </c>
      <c r="P1100">
        <v>13.2</v>
      </c>
      <c r="Q1100" s="21" t="s">
        <v>245</v>
      </c>
      <c r="R1100" s="15">
        <v>144</v>
      </c>
      <c r="U1100" s="76"/>
      <c r="V1100">
        <v>0.34423529411764703</v>
      </c>
      <c r="W1100" s="43" t="s">
        <v>212</v>
      </c>
      <c r="X1100" s="72"/>
      <c r="Y1100" s="16">
        <f t="shared" si="144"/>
        <v>3.3</v>
      </c>
      <c r="Z1100" s="16">
        <f t="shared" si="139"/>
        <v>5.4</v>
      </c>
      <c r="AA1100" s="16">
        <f t="shared" si="140"/>
        <v>91.3</v>
      </c>
      <c r="AB1100" s="22">
        <f t="shared" si="141"/>
        <v>3.65</v>
      </c>
      <c r="AD1100" s="103">
        <v>0.30911111111111111</v>
      </c>
      <c r="AF1100" s="22">
        <f t="shared" si="142"/>
        <v>5.8</v>
      </c>
      <c r="AG1100" s="22">
        <f t="shared" si="143"/>
        <v>1.4</v>
      </c>
      <c r="AJ1100">
        <v>13.477856450000001</v>
      </c>
      <c r="AK1100" s="22">
        <v>100</v>
      </c>
      <c r="AL1100">
        <v>14.96580455</v>
      </c>
      <c r="AM1100" s="22">
        <v>2</v>
      </c>
      <c r="AN1100">
        <v>86.901539729999996</v>
      </c>
      <c r="AO1100">
        <v>1.079938413</v>
      </c>
      <c r="AP1100" s="22">
        <v>2</v>
      </c>
      <c r="AQ1100">
        <v>0</v>
      </c>
      <c r="AR1100">
        <v>84.089973639999997</v>
      </c>
      <c r="AS1100" s="25" t="s">
        <v>249</v>
      </c>
      <c r="AU1100" t="s">
        <v>270</v>
      </c>
      <c r="AX1100" s="75"/>
      <c r="BA1100">
        <v>4.2300000000000004</v>
      </c>
      <c r="BB1100">
        <v>3.63</v>
      </c>
      <c r="BC1100">
        <v>1.51</v>
      </c>
      <c r="BF1100">
        <v>6.91</v>
      </c>
      <c r="BG1100" s="77">
        <v>39226.604166666664</v>
      </c>
      <c r="BH1100" s="21" t="s">
        <v>309</v>
      </c>
      <c r="BI1100">
        <v>46.15</v>
      </c>
      <c r="BJ1100" s="25" t="s">
        <v>281</v>
      </c>
      <c r="BQ1100" t="s">
        <v>303</v>
      </c>
      <c r="BR1100" s="1">
        <v>5</v>
      </c>
      <c r="BT1100" s="1">
        <v>0</v>
      </c>
      <c r="BV1100">
        <v>280</v>
      </c>
    </row>
    <row r="1101" spans="1:74">
      <c r="A1101" s="19" t="s">
        <v>269</v>
      </c>
      <c r="B1101" s="19">
        <v>1</v>
      </c>
      <c r="C1101" t="s">
        <v>264</v>
      </c>
      <c r="D1101">
        <v>2</v>
      </c>
      <c r="F1101" t="s">
        <v>285</v>
      </c>
      <c r="G1101" t="s">
        <v>312</v>
      </c>
      <c r="H1101" t="s">
        <v>241</v>
      </c>
      <c r="I1101" s="17">
        <f t="shared" si="137"/>
        <v>53.917659999999998</v>
      </c>
      <c r="J1101" s="18">
        <f t="shared" si="138"/>
        <v>9.9448799999999995</v>
      </c>
      <c r="L1101" s="73" t="s">
        <v>273</v>
      </c>
      <c r="M1101">
        <v>3</v>
      </c>
      <c r="P1101">
        <v>3.9</v>
      </c>
      <c r="Q1101" s="21" t="s">
        <v>245</v>
      </c>
      <c r="R1101" s="15">
        <v>144</v>
      </c>
      <c r="U1101" s="76"/>
      <c r="V1101">
        <v>0.60529411764705876</v>
      </c>
      <c r="W1101" s="43" t="s">
        <v>212</v>
      </c>
      <c r="X1101" s="72"/>
      <c r="Y1101" s="16">
        <f t="shared" si="144"/>
        <v>3.3</v>
      </c>
      <c r="Z1101" s="16">
        <f t="shared" si="139"/>
        <v>5.4</v>
      </c>
      <c r="AA1101" s="16">
        <f t="shared" si="140"/>
        <v>91.3</v>
      </c>
      <c r="AB1101" s="22">
        <f t="shared" si="141"/>
        <v>3.65</v>
      </c>
      <c r="AD1101" s="103">
        <v>0.30911111111111111</v>
      </c>
      <c r="AF1101" s="22">
        <f t="shared" si="142"/>
        <v>5.8</v>
      </c>
      <c r="AG1101" s="22">
        <f t="shared" si="143"/>
        <v>1.4</v>
      </c>
      <c r="AJ1101">
        <v>14.055665749999999</v>
      </c>
      <c r="AK1101" s="22">
        <v>100</v>
      </c>
      <c r="AL1101">
        <v>15.241026870000001</v>
      </c>
      <c r="AM1101" s="22">
        <v>2</v>
      </c>
      <c r="AN1101">
        <v>183.16927889999999</v>
      </c>
      <c r="AO1101">
        <v>1.279233026</v>
      </c>
      <c r="AP1101" s="22">
        <v>2</v>
      </c>
      <c r="AQ1101">
        <v>0</v>
      </c>
      <c r="AR1101">
        <v>79.270276870000004</v>
      </c>
      <c r="AS1101" s="25" t="s">
        <v>249</v>
      </c>
      <c r="AU1101" t="s">
        <v>270</v>
      </c>
      <c r="AX1101" s="75"/>
      <c r="BA1101">
        <v>4.2300000000000004</v>
      </c>
      <c r="BB1101">
        <v>3.63</v>
      </c>
      <c r="BC1101">
        <v>1.51</v>
      </c>
      <c r="BF1101">
        <v>6.91</v>
      </c>
      <c r="BG1101" s="77">
        <v>39226.604166666664</v>
      </c>
      <c r="BH1101" s="21" t="s">
        <v>309</v>
      </c>
      <c r="BI1101">
        <v>46.15</v>
      </c>
      <c r="BJ1101" s="25" t="s">
        <v>281</v>
      </c>
      <c r="BQ1101" t="s">
        <v>303</v>
      </c>
      <c r="BR1101" s="1">
        <v>5</v>
      </c>
      <c r="BT1101" s="1">
        <v>0</v>
      </c>
      <c r="BV1101">
        <v>280</v>
      </c>
    </row>
    <row r="1102" spans="1:74">
      <c r="A1102" s="19" t="s">
        <v>269</v>
      </c>
      <c r="B1102" s="19">
        <v>1</v>
      </c>
      <c r="C1102" t="s">
        <v>264</v>
      </c>
      <c r="D1102">
        <v>2</v>
      </c>
      <c r="F1102" t="s">
        <v>285</v>
      </c>
      <c r="G1102" t="s">
        <v>312</v>
      </c>
      <c r="H1102" t="s">
        <v>241</v>
      </c>
      <c r="I1102" s="17">
        <f t="shared" si="137"/>
        <v>53.917659999999998</v>
      </c>
      <c r="J1102" s="18">
        <f t="shared" si="138"/>
        <v>9.9448799999999995</v>
      </c>
      <c r="L1102" s="73" t="s">
        <v>273</v>
      </c>
      <c r="M1102">
        <v>4</v>
      </c>
      <c r="P1102">
        <v>3.2</v>
      </c>
      <c r="Q1102" s="21" t="s">
        <v>245</v>
      </c>
      <c r="R1102" s="15">
        <v>144</v>
      </c>
      <c r="U1102" s="76"/>
      <c r="V1102">
        <v>0.49082352941176466</v>
      </c>
      <c r="W1102" s="43" t="s">
        <v>212</v>
      </c>
      <c r="X1102" s="72"/>
      <c r="Y1102" s="16">
        <f t="shared" si="144"/>
        <v>3.3</v>
      </c>
      <c r="Z1102" s="16">
        <f t="shared" si="139"/>
        <v>5.4</v>
      </c>
      <c r="AA1102" s="16">
        <f t="shared" si="140"/>
        <v>91.3</v>
      </c>
      <c r="AB1102" s="22">
        <f t="shared" si="141"/>
        <v>3.65</v>
      </c>
      <c r="AD1102" s="103">
        <v>0.30911111111111111</v>
      </c>
      <c r="AF1102" s="22">
        <f t="shared" si="142"/>
        <v>5.8</v>
      </c>
      <c r="AG1102" s="22">
        <f t="shared" si="143"/>
        <v>1.4</v>
      </c>
      <c r="AJ1102">
        <v>14.618520459999999</v>
      </c>
      <c r="AK1102" s="22">
        <v>100</v>
      </c>
      <c r="AL1102">
        <v>15.94274276</v>
      </c>
      <c r="AM1102" s="22">
        <v>2</v>
      </c>
      <c r="AN1102">
        <v>234.8223643</v>
      </c>
      <c r="AO1102">
        <v>1.3987392460000001</v>
      </c>
      <c r="AP1102" s="22">
        <v>2</v>
      </c>
      <c r="AQ1102">
        <v>0</v>
      </c>
      <c r="AR1102">
        <v>75.281570389999999</v>
      </c>
      <c r="AS1102" s="25" t="s">
        <v>249</v>
      </c>
      <c r="AU1102" t="s">
        <v>270</v>
      </c>
      <c r="AX1102" s="75"/>
      <c r="BA1102">
        <v>4.2300000000000004</v>
      </c>
      <c r="BB1102">
        <v>3.63</v>
      </c>
      <c r="BC1102">
        <v>1.51</v>
      </c>
      <c r="BF1102">
        <v>6.91</v>
      </c>
      <c r="BG1102" s="77">
        <v>39226.604166666664</v>
      </c>
      <c r="BH1102" s="21" t="s">
        <v>309</v>
      </c>
      <c r="BI1102">
        <v>46.15</v>
      </c>
      <c r="BJ1102" s="25" t="s">
        <v>281</v>
      </c>
      <c r="BQ1102" t="s">
        <v>303</v>
      </c>
      <c r="BR1102" s="1">
        <v>5</v>
      </c>
      <c r="BT1102" s="1">
        <v>0</v>
      </c>
      <c r="BV1102">
        <v>280</v>
      </c>
    </row>
    <row r="1103" spans="1:74">
      <c r="A1103" s="19" t="s">
        <v>269</v>
      </c>
      <c r="B1103" s="19">
        <v>1</v>
      </c>
      <c r="C1103" t="s">
        <v>264</v>
      </c>
      <c r="D1103">
        <v>2</v>
      </c>
      <c r="F1103" t="s">
        <v>285</v>
      </c>
      <c r="G1103" t="s">
        <v>312</v>
      </c>
      <c r="H1103" t="s">
        <v>241</v>
      </c>
      <c r="I1103" s="17">
        <f t="shared" si="137"/>
        <v>53.917659999999998</v>
      </c>
      <c r="J1103" s="18">
        <f t="shared" si="138"/>
        <v>9.9448799999999995</v>
      </c>
      <c r="L1103" s="73" t="s">
        <v>273</v>
      </c>
      <c r="M1103">
        <v>5</v>
      </c>
      <c r="P1103">
        <v>2.5</v>
      </c>
      <c r="Q1103" s="21" t="s">
        <v>245</v>
      </c>
      <c r="R1103" s="15">
        <v>144</v>
      </c>
      <c r="U1103" s="76"/>
      <c r="V1103">
        <v>0.25858823529411762</v>
      </c>
      <c r="W1103" s="43" t="s">
        <v>212</v>
      </c>
      <c r="X1103" s="72"/>
      <c r="Y1103" s="16">
        <f t="shared" si="144"/>
        <v>3.3</v>
      </c>
      <c r="Z1103" s="16">
        <f t="shared" si="139"/>
        <v>5.4</v>
      </c>
      <c r="AA1103" s="16">
        <f t="shared" si="140"/>
        <v>91.3</v>
      </c>
      <c r="AB1103" s="22">
        <f t="shared" si="141"/>
        <v>3.65</v>
      </c>
      <c r="AD1103" s="103">
        <v>0.30911111111111111</v>
      </c>
      <c r="AF1103" s="22">
        <f t="shared" si="142"/>
        <v>5.8</v>
      </c>
      <c r="AG1103" s="22">
        <f t="shared" si="143"/>
        <v>1.4</v>
      </c>
      <c r="AJ1103">
        <v>15.05532461</v>
      </c>
      <c r="AK1103" s="22">
        <v>100</v>
      </c>
      <c r="AL1103">
        <v>16.401361080000001</v>
      </c>
      <c r="AM1103" s="22">
        <v>2</v>
      </c>
      <c r="AN1103">
        <v>245.46613400000001</v>
      </c>
      <c r="AO1103">
        <v>1.4363695540000001</v>
      </c>
      <c r="AP1103" s="22">
        <v>2</v>
      </c>
      <c r="AQ1103">
        <v>0</v>
      </c>
      <c r="AR1103">
        <v>72.391868259999995</v>
      </c>
      <c r="AS1103" s="25" t="s">
        <v>249</v>
      </c>
      <c r="AU1103" t="s">
        <v>270</v>
      </c>
      <c r="AX1103" s="75"/>
      <c r="BA1103">
        <v>4.2300000000000004</v>
      </c>
      <c r="BB1103">
        <v>3.63</v>
      </c>
      <c r="BC1103">
        <v>1.51</v>
      </c>
      <c r="BF1103">
        <v>6.91</v>
      </c>
      <c r="BG1103" s="77">
        <v>39226.604166666664</v>
      </c>
      <c r="BH1103" s="21" t="s">
        <v>309</v>
      </c>
      <c r="BI1103">
        <v>46.15</v>
      </c>
      <c r="BJ1103" s="25" t="s">
        <v>281</v>
      </c>
      <c r="BQ1103" t="s">
        <v>303</v>
      </c>
      <c r="BR1103" s="1">
        <v>5</v>
      </c>
      <c r="BT1103" s="1">
        <v>0</v>
      </c>
      <c r="BV1103">
        <v>280</v>
      </c>
    </row>
    <row r="1104" spans="1:74">
      <c r="A1104" s="19" t="s">
        <v>269</v>
      </c>
      <c r="B1104" s="19">
        <v>1</v>
      </c>
      <c r="C1104" t="s">
        <v>264</v>
      </c>
      <c r="D1104">
        <v>2</v>
      </c>
      <c r="F1104" t="s">
        <v>285</v>
      </c>
      <c r="G1104" t="s">
        <v>312</v>
      </c>
      <c r="H1104" t="s">
        <v>241</v>
      </c>
      <c r="I1104" s="17">
        <f t="shared" si="137"/>
        <v>53.917659999999998</v>
      </c>
      <c r="J1104" s="18">
        <f t="shared" si="138"/>
        <v>9.9448799999999995</v>
      </c>
      <c r="L1104" s="73" t="s">
        <v>273</v>
      </c>
      <c r="M1104">
        <v>6</v>
      </c>
      <c r="P1104">
        <v>15.1</v>
      </c>
      <c r="Q1104" s="21" t="s">
        <v>245</v>
      </c>
      <c r="R1104" s="15">
        <v>144</v>
      </c>
      <c r="U1104" s="76"/>
      <c r="V1104">
        <v>9.3882352941176472E-2</v>
      </c>
      <c r="W1104" s="43" t="s">
        <v>212</v>
      </c>
      <c r="X1104" s="72"/>
      <c r="Y1104" s="16">
        <f t="shared" si="144"/>
        <v>3.3</v>
      </c>
      <c r="Z1104" s="16">
        <f t="shared" si="139"/>
        <v>5.4</v>
      </c>
      <c r="AA1104" s="16">
        <f t="shared" si="140"/>
        <v>91.3</v>
      </c>
      <c r="AB1104" s="22">
        <f t="shared" si="141"/>
        <v>3.65</v>
      </c>
      <c r="AD1104" s="103">
        <v>0.30911111111111111</v>
      </c>
      <c r="AF1104" s="22">
        <f t="shared" si="142"/>
        <v>5.8</v>
      </c>
      <c r="AG1104" s="22">
        <f t="shared" si="143"/>
        <v>1.4</v>
      </c>
      <c r="AJ1104">
        <v>13.596746359999999</v>
      </c>
      <c r="AK1104" s="22">
        <v>100</v>
      </c>
      <c r="AL1104">
        <v>15.749182169999999</v>
      </c>
      <c r="AM1104" s="22">
        <v>2</v>
      </c>
      <c r="AN1104">
        <v>193.44987889999999</v>
      </c>
      <c r="AO1104">
        <v>1.1166070669999999</v>
      </c>
      <c r="AP1104" s="22">
        <v>2</v>
      </c>
      <c r="AQ1104">
        <v>0</v>
      </c>
      <c r="AR1104">
        <v>76.370811239999995</v>
      </c>
      <c r="AS1104" s="25" t="s">
        <v>249</v>
      </c>
      <c r="AU1104" t="s">
        <v>270</v>
      </c>
      <c r="AX1104" s="75"/>
      <c r="BA1104">
        <v>4.2300000000000004</v>
      </c>
      <c r="BB1104">
        <v>3.63</v>
      </c>
      <c r="BC1104">
        <v>1.51</v>
      </c>
      <c r="BF1104">
        <v>6.91</v>
      </c>
      <c r="BG1104" s="77">
        <v>39226.604166666664</v>
      </c>
      <c r="BH1104" s="21" t="s">
        <v>309</v>
      </c>
      <c r="BI1104">
        <v>46.15</v>
      </c>
      <c r="BJ1104" s="25" t="s">
        <v>281</v>
      </c>
      <c r="BQ1104" t="s">
        <v>303</v>
      </c>
      <c r="BR1104" s="1">
        <v>5</v>
      </c>
      <c r="BT1104" s="1">
        <v>0</v>
      </c>
      <c r="BV1104">
        <v>280</v>
      </c>
    </row>
    <row r="1105" spans="1:74">
      <c r="A1105" s="19" t="s">
        <v>269</v>
      </c>
      <c r="B1105" s="19">
        <v>1</v>
      </c>
      <c r="C1105" t="s">
        <v>264</v>
      </c>
      <c r="D1105">
        <v>2</v>
      </c>
      <c r="F1105" t="s">
        <v>285</v>
      </c>
      <c r="G1105" t="s">
        <v>312</v>
      </c>
      <c r="H1105" t="s">
        <v>241</v>
      </c>
      <c r="I1105" s="17">
        <f t="shared" ref="I1105:I1140" si="145">IF(D1105=2,53.91766,54.31412)</f>
        <v>53.917659999999998</v>
      </c>
      <c r="J1105" s="18">
        <f t="shared" ref="J1105:J1140" si="146">IF(D1105=2,9.94488,9.97216)</f>
        <v>9.9448799999999995</v>
      </c>
      <c r="L1105" s="73" t="s">
        <v>273</v>
      </c>
      <c r="M1105">
        <v>7</v>
      </c>
      <c r="P1105">
        <v>3.8</v>
      </c>
      <c r="Q1105" s="21" t="s">
        <v>245</v>
      </c>
      <c r="R1105" s="15">
        <v>144</v>
      </c>
      <c r="U1105" s="76"/>
      <c r="V1105">
        <v>0.1696470588235294</v>
      </c>
      <c r="W1105" s="43" t="s">
        <v>212</v>
      </c>
      <c r="X1105" s="72"/>
      <c r="Y1105" s="16">
        <f t="shared" si="144"/>
        <v>3.3</v>
      </c>
      <c r="Z1105" s="16">
        <f t="shared" ref="Z1105:Z1140" si="147">IF(D1105=2,5.4,28.9)</f>
        <v>5.4</v>
      </c>
      <c r="AA1105" s="16">
        <f t="shared" ref="AA1105:AA1140" si="148">IF(D1105=2,91.3,58.7)</f>
        <v>91.3</v>
      </c>
      <c r="AB1105" s="22">
        <f t="shared" ref="AB1105:AB1140" si="149">IF(D1105=2,3.65,1.74)</f>
        <v>3.65</v>
      </c>
      <c r="AD1105" s="103">
        <v>0.30911111111111111</v>
      </c>
      <c r="AF1105" s="22">
        <f t="shared" ref="AF1105:AF1140" si="150">IF(D1105=2,5.8,6.5)</f>
        <v>5.8</v>
      </c>
      <c r="AG1105" s="22">
        <f t="shared" ref="AG1105:AG1140" si="151">IF(D1105=2,1.4,1.55)</f>
        <v>1.4</v>
      </c>
      <c r="AJ1105">
        <v>14.18972619</v>
      </c>
      <c r="AK1105" s="22">
        <v>100</v>
      </c>
      <c r="AL1105">
        <v>15.91226797</v>
      </c>
      <c r="AM1105" s="22">
        <v>2</v>
      </c>
      <c r="AN1105">
        <v>230.82436569999999</v>
      </c>
      <c r="AO1105">
        <v>1.173057947</v>
      </c>
      <c r="AP1105" s="22">
        <v>2</v>
      </c>
      <c r="AQ1105">
        <v>0</v>
      </c>
      <c r="AR1105">
        <v>73.82924199</v>
      </c>
      <c r="AS1105" s="25" t="s">
        <v>249</v>
      </c>
      <c r="AU1105" t="s">
        <v>270</v>
      </c>
      <c r="AX1105" s="75"/>
      <c r="BA1105">
        <v>4.2300000000000004</v>
      </c>
      <c r="BB1105">
        <v>3.63</v>
      </c>
      <c r="BC1105">
        <v>1.51</v>
      </c>
      <c r="BF1105">
        <v>6.91</v>
      </c>
      <c r="BG1105" s="77">
        <v>39226.604166666664</v>
      </c>
      <c r="BH1105" s="21" t="s">
        <v>309</v>
      </c>
      <c r="BI1105">
        <v>46.15</v>
      </c>
      <c r="BJ1105" s="25" t="s">
        <v>281</v>
      </c>
      <c r="BQ1105" t="s">
        <v>303</v>
      </c>
      <c r="BR1105" s="1">
        <v>5</v>
      </c>
      <c r="BT1105" s="1">
        <v>0</v>
      </c>
      <c r="BV1105">
        <v>280</v>
      </c>
    </row>
    <row r="1106" spans="1:74">
      <c r="A1106" s="19" t="s">
        <v>269</v>
      </c>
      <c r="B1106" s="19">
        <v>1</v>
      </c>
      <c r="C1106" t="s">
        <v>264</v>
      </c>
      <c r="D1106">
        <v>2</v>
      </c>
      <c r="F1106" t="s">
        <v>285</v>
      </c>
      <c r="G1106" t="s">
        <v>312</v>
      </c>
      <c r="H1106" t="s">
        <v>241</v>
      </c>
      <c r="I1106" s="17">
        <f t="shared" si="145"/>
        <v>53.917659999999998</v>
      </c>
      <c r="J1106" s="18">
        <f t="shared" si="146"/>
        <v>9.9448799999999995</v>
      </c>
      <c r="L1106" s="73" t="s">
        <v>273</v>
      </c>
      <c r="M1106">
        <v>8</v>
      </c>
      <c r="P1106">
        <v>3.9</v>
      </c>
      <c r="Q1106" s="21" t="s">
        <v>245</v>
      </c>
      <c r="R1106" s="15">
        <v>144</v>
      </c>
      <c r="U1106" s="76"/>
      <c r="V1106">
        <v>7.4941176470588233E-2</v>
      </c>
      <c r="W1106" s="43" t="s">
        <v>212</v>
      </c>
      <c r="X1106" s="72"/>
      <c r="Y1106" s="16">
        <f t="shared" si="144"/>
        <v>3.3</v>
      </c>
      <c r="Z1106" s="16">
        <f t="shared" si="147"/>
        <v>5.4</v>
      </c>
      <c r="AA1106" s="16">
        <f t="shared" si="148"/>
        <v>91.3</v>
      </c>
      <c r="AB1106" s="22">
        <f t="shared" si="149"/>
        <v>3.65</v>
      </c>
      <c r="AD1106" s="103">
        <v>0.30911111111111111</v>
      </c>
      <c r="AF1106" s="22">
        <f t="shared" si="150"/>
        <v>5.8</v>
      </c>
      <c r="AG1106" s="22">
        <f t="shared" si="151"/>
        <v>1.4</v>
      </c>
      <c r="AJ1106">
        <v>14.91953462</v>
      </c>
      <c r="AK1106" s="22">
        <v>100</v>
      </c>
      <c r="AL1106">
        <v>16.456271149999999</v>
      </c>
      <c r="AM1106" s="22">
        <v>2</v>
      </c>
      <c r="AN1106">
        <v>252.76557299999999</v>
      </c>
      <c r="AO1106">
        <v>1.20639965</v>
      </c>
      <c r="AP1106" s="22">
        <v>2</v>
      </c>
      <c r="AQ1106">
        <v>0</v>
      </c>
      <c r="AR1106">
        <v>71.134645250000005</v>
      </c>
      <c r="AS1106" s="25" t="s">
        <v>249</v>
      </c>
      <c r="AU1106" t="s">
        <v>270</v>
      </c>
      <c r="AX1106" s="75"/>
      <c r="BA1106">
        <v>4.2300000000000004</v>
      </c>
      <c r="BB1106">
        <v>3.63</v>
      </c>
      <c r="BC1106">
        <v>1.51</v>
      </c>
      <c r="BF1106">
        <v>6.91</v>
      </c>
      <c r="BG1106" s="77">
        <v>39226.604166666664</v>
      </c>
      <c r="BH1106" s="21" t="s">
        <v>309</v>
      </c>
      <c r="BI1106">
        <v>46.15</v>
      </c>
      <c r="BJ1106" s="25" t="s">
        <v>281</v>
      </c>
      <c r="BQ1106" t="s">
        <v>303</v>
      </c>
      <c r="BR1106" s="1">
        <v>5</v>
      </c>
      <c r="BT1106" s="1">
        <v>0</v>
      </c>
      <c r="BV1106">
        <v>280</v>
      </c>
    </row>
    <row r="1107" spans="1:74">
      <c r="A1107" s="19" t="s">
        <v>269</v>
      </c>
      <c r="B1107" s="19">
        <v>1</v>
      </c>
      <c r="C1107" t="s">
        <v>264</v>
      </c>
      <c r="D1107">
        <v>2</v>
      </c>
      <c r="F1107" t="s">
        <v>285</v>
      </c>
      <c r="G1107" t="s">
        <v>312</v>
      </c>
      <c r="H1107" t="s">
        <v>242</v>
      </c>
      <c r="I1107" s="17">
        <f t="shared" si="145"/>
        <v>53.917659999999998</v>
      </c>
      <c r="J1107" s="18">
        <f t="shared" si="146"/>
        <v>9.9448799999999995</v>
      </c>
      <c r="L1107" s="73" t="s">
        <v>273</v>
      </c>
      <c r="M1107">
        <v>1</v>
      </c>
      <c r="P1107">
        <v>5</v>
      </c>
      <c r="Q1107" s="21" t="s">
        <v>245</v>
      </c>
      <c r="R1107" s="15">
        <v>144</v>
      </c>
      <c r="U1107" s="76"/>
      <c r="V1107">
        <v>0.68023529411764705</v>
      </c>
      <c r="W1107" s="43" t="s">
        <v>212</v>
      </c>
      <c r="X1107" s="72"/>
      <c r="Y1107" s="16">
        <f t="shared" si="144"/>
        <v>3.3</v>
      </c>
      <c r="Z1107" s="16">
        <f t="shared" si="147"/>
        <v>5.4</v>
      </c>
      <c r="AA1107" s="16">
        <f t="shared" si="148"/>
        <v>91.3</v>
      </c>
      <c r="AB1107" s="22">
        <f t="shared" si="149"/>
        <v>3.65</v>
      </c>
      <c r="AD1107" s="103">
        <v>0.30911111111111111</v>
      </c>
      <c r="AF1107" s="22">
        <f t="shared" si="150"/>
        <v>5.8</v>
      </c>
      <c r="AG1107" s="22">
        <f t="shared" si="151"/>
        <v>1.4</v>
      </c>
      <c r="AJ1107">
        <v>18.3026871</v>
      </c>
      <c r="AK1107" s="22">
        <v>100</v>
      </c>
      <c r="AL1107">
        <v>18.057522580000001</v>
      </c>
      <c r="AM1107" s="22">
        <v>2</v>
      </c>
      <c r="AN1107">
        <v>115.8917613</v>
      </c>
      <c r="AO1107">
        <v>1.843303871</v>
      </c>
      <c r="AP1107" s="22">
        <v>2</v>
      </c>
      <c r="AQ1107">
        <v>0</v>
      </c>
      <c r="AR1107">
        <v>75.308441939999994</v>
      </c>
      <c r="AS1107" s="25" t="s">
        <v>249</v>
      </c>
      <c r="AU1107" t="s">
        <v>270</v>
      </c>
      <c r="AX1107" s="75"/>
      <c r="BA1107">
        <v>4.2300000000000004</v>
      </c>
      <c r="BB1107">
        <v>3.63</v>
      </c>
      <c r="BC1107">
        <v>1.51</v>
      </c>
      <c r="BF1107">
        <v>6.91</v>
      </c>
      <c r="BG1107" s="77">
        <v>39226.618055555555</v>
      </c>
      <c r="BH1107" s="21" t="s">
        <v>309</v>
      </c>
      <c r="BI1107">
        <v>46.15</v>
      </c>
      <c r="BJ1107" s="25" t="s">
        <v>281</v>
      </c>
      <c r="BQ1107" t="s">
        <v>303</v>
      </c>
      <c r="BR1107" s="1">
        <v>5</v>
      </c>
      <c r="BT1107" s="1">
        <v>0</v>
      </c>
      <c r="BV1107">
        <v>280</v>
      </c>
    </row>
    <row r="1108" spans="1:74">
      <c r="A1108" s="19" t="s">
        <v>269</v>
      </c>
      <c r="B1108" s="19">
        <v>1</v>
      </c>
      <c r="C1108" t="s">
        <v>264</v>
      </c>
      <c r="D1108">
        <v>2</v>
      </c>
      <c r="F1108" t="s">
        <v>285</v>
      </c>
      <c r="G1108" t="s">
        <v>312</v>
      </c>
      <c r="H1108" t="s">
        <v>242</v>
      </c>
      <c r="I1108" s="17">
        <f t="shared" si="145"/>
        <v>53.917659999999998</v>
      </c>
      <c r="J1108" s="18">
        <f t="shared" si="146"/>
        <v>9.9448799999999995</v>
      </c>
      <c r="L1108" s="73" t="s">
        <v>273</v>
      </c>
      <c r="M1108">
        <v>2</v>
      </c>
      <c r="P1108">
        <v>13.1</v>
      </c>
      <c r="Q1108" s="21" t="s">
        <v>245</v>
      </c>
      <c r="R1108" s="15">
        <v>144</v>
      </c>
      <c r="U1108" s="76"/>
      <c r="V1108">
        <v>0.1647058823529412</v>
      </c>
      <c r="W1108" s="43" t="s">
        <v>212</v>
      </c>
      <c r="X1108" s="72"/>
      <c r="Y1108" s="16">
        <f t="shared" ref="Y1108:Y1143" si="152">IF(D1108=2,3.3,12.4)</f>
        <v>3.3</v>
      </c>
      <c r="Z1108" s="16">
        <f t="shared" si="147"/>
        <v>5.4</v>
      </c>
      <c r="AA1108" s="16">
        <f t="shared" si="148"/>
        <v>91.3</v>
      </c>
      <c r="AB1108" s="22">
        <f t="shared" si="149"/>
        <v>3.65</v>
      </c>
      <c r="AD1108" s="103">
        <v>0.30911111111111111</v>
      </c>
      <c r="AF1108" s="22">
        <f t="shared" si="150"/>
        <v>5.8</v>
      </c>
      <c r="AG1108" s="22">
        <f t="shared" si="151"/>
        <v>1.4</v>
      </c>
      <c r="AJ1108">
        <v>13.38761555</v>
      </c>
      <c r="AK1108" s="22">
        <v>100</v>
      </c>
      <c r="AL1108">
        <v>14.87055818</v>
      </c>
      <c r="AM1108" s="22">
        <v>2</v>
      </c>
      <c r="AN1108">
        <v>94.400795180000003</v>
      </c>
      <c r="AO1108">
        <v>1.0901263219999999</v>
      </c>
      <c r="AP1108" s="22">
        <v>2</v>
      </c>
      <c r="AQ1108">
        <v>0</v>
      </c>
      <c r="AR1108">
        <v>83.963290909999998</v>
      </c>
      <c r="AS1108" s="25" t="s">
        <v>249</v>
      </c>
      <c r="AU1108" t="s">
        <v>270</v>
      </c>
      <c r="AX1108" s="75"/>
      <c r="BA1108">
        <v>4.2300000000000004</v>
      </c>
      <c r="BB1108">
        <v>3.63</v>
      </c>
      <c r="BC1108">
        <v>1.51</v>
      </c>
      <c r="BF1108">
        <v>6.91</v>
      </c>
      <c r="BG1108" s="77">
        <v>39226.618055555555</v>
      </c>
      <c r="BH1108" s="21" t="s">
        <v>309</v>
      </c>
      <c r="BI1108">
        <v>46.15</v>
      </c>
      <c r="BJ1108" s="25" t="s">
        <v>281</v>
      </c>
      <c r="BQ1108" t="s">
        <v>303</v>
      </c>
      <c r="BR1108" s="1">
        <v>5</v>
      </c>
      <c r="BT1108" s="1">
        <v>0</v>
      </c>
      <c r="BV1108">
        <v>280</v>
      </c>
    </row>
    <row r="1109" spans="1:74">
      <c r="A1109" s="19" t="s">
        <v>269</v>
      </c>
      <c r="B1109" s="19">
        <v>1</v>
      </c>
      <c r="C1109" t="s">
        <v>264</v>
      </c>
      <c r="D1109">
        <v>2</v>
      </c>
      <c r="F1109" t="s">
        <v>285</v>
      </c>
      <c r="G1109" t="s">
        <v>312</v>
      </c>
      <c r="H1109" t="s">
        <v>242</v>
      </c>
      <c r="I1109" s="17">
        <f t="shared" si="145"/>
        <v>53.917659999999998</v>
      </c>
      <c r="J1109" s="18">
        <f t="shared" si="146"/>
        <v>9.9448799999999995</v>
      </c>
      <c r="L1109" s="73" t="s">
        <v>273</v>
      </c>
      <c r="M1109">
        <v>3</v>
      </c>
      <c r="P1109">
        <v>3.9</v>
      </c>
      <c r="Q1109" s="21" t="s">
        <v>245</v>
      </c>
      <c r="R1109" s="15">
        <v>144</v>
      </c>
      <c r="U1109" s="76"/>
      <c r="V1109">
        <v>0.33188235294117652</v>
      </c>
      <c r="W1109" s="43" t="s">
        <v>212</v>
      </c>
      <c r="X1109" s="72"/>
      <c r="Y1109" s="16">
        <f t="shared" si="152"/>
        <v>3.3</v>
      </c>
      <c r="Z1109" s="16">
        <f t="shared" si="147"/>
        <v>5.4</v>
      </c>
      <c r="AA1109" s="16">
        <f t="shared" si="148"/>
        <v>91.3</v>
      </c>
      <c r="AB1109" s="22">
        <f t="shared" si="149"/>
        <v>3.65</v>
      </c>
      <c r="AD1109" s="103">
        <v>0.30911111111111111</v>
      </c>
      <c r="AF1109" s="22">
        <f t="shared" si="150"/>
        <v>5.8</v>
      </c>
      <c r="AG1109" s="22">
        <f t="shared" si="151"/>
        <v>1.4</v>
      </c>
      <c r="AJ1109">
        <v>13.98792263</v>
      </c>
      <c r="AK1109" s="22">
        <v>100</v>
      </c>
      <c r="AL1109">
        <v>15.224576689999999</v>
      </c>
      <c r="AM1109" s="22">
        <v>2</v>
      </c>
      <c r="AN1109">
        <v>187.90454489999999</v>
      </c>
      <c r="AO1109">
        <v>1.2925887629999999</v>
      </c>
      <c r="AP1109" s="22">
        <v>2</v>
      </c>
      <c r="AQ1109">
        <v>0</v>
      </c>
      <c r="AR1109">
        <v>79.089428569999995</v>
      </c>
      <c r="AS1109" s="25" t="s">
        <v>249</v>
      </c>
      <c r="AU1109" t="s">
        <v>270</v>
      </c>
      <c r="AX1109" s="75"/>
      <c r="BA1109">
        <v>4.2300000000000004</v>
      </c>
      <c r="BB1109">
        <v>3.63</v>
      </c>
      <c r="BC1109">
        <v>1.51</v>
      </c>
      <c r="BF1109">
        <v>6.91</v>
      </c>
      <c r="BG1109" s="77">
        <v>39226.618055555555</v>
      </c>
      <c r="BH1109" s="21" t="s">
        <v>309</v>
      </c>
      <c r="BI1109">
        <v>46.15</v>
      </c>
      <c r="BJ1109" s="25" t="s">
        <v>281</v>
      </c>
      <c r="BQ1109" t="s">
        <v>303</v>
      </c>
      <c r="BR1109" s="1">
        <v>5</v>
      </c>
      <c r="BT1109" s="1">
        <v>0</v>
      </c>
      <c r="BV1109">
        <v>280</v>
      </c>
    </row>
    <row r="1110" spans="1:74">
      <c r="A1110" s="19" t="s">
        <v>269</v>
      </c>
      <c r="B1110" s="19">
        <v>1</v>
      </c>
      <c r="C1110" t="s">
        <v>264</v>
      </c>
      <c r="D1110">
        <v>2</v>
      </c>
      <c r="F1110" t="s">
        <v>285</v>
      </c>
      <c r="G1110" t="s">
        <v>312</v>
      </c>
      <c r="H1110" t="s">
        <v>242</v>
      </c>
      <c r="I1110" s="17">
        <f t="shared" si="145"/>
        <v>53.917659999999998</v>
      </c>
      <c r="J1110" s="18">
        <f t="shared" si="146"/>
        <v>9.9448799999999995</v>
      </c>
      <c r="L1110" s="73" t="s">
        <v>273</v>
      </c>
      <c r="M1110">
        <v>4</v>
      </c>
      <c r="P1110">
        <v>3.2</v>
      </c>
      <c r="Q1110" s="21" t="s">
        <v>245</v>
      </c>
      <c r="R1110" s="15">
        <v>144</v>
      </c>
      <c r="U1110" s="76"/>
      <c r="V1110">
        <v>0.42411764705882354</v>
      </c>
      <c r="W1110" s="43" t="s">
        <v>212</v>
      </c>
      <c r="X1110" s="72"/>
      <c r="Y1110" s="16">
        <f t="shared" si="152"/>
        <v>3.3</v>
      </c>
      <c r="Z1110" s="16">
        <f t="shared" si="147"/>
        <v>5.4</v>
      </c>
      <c r="AA1110" s="16">
        <f t="shared" si="148"/>
        <v>91.3</v>
      </c>
      <c r="AB1110" s="22">
        <f t="shared" si="149"/>
        <v>3.65</v>
      </c>
      <c r="AD1110" s="103">
        <v>0.30911111111111111</v>
      </c>
      <c r="AF1110" s="22">
        <f t="shared" si="150"/>
        <v>5.8</v>
      </c>
      <c r="AG1110" s="22">
        <f t="shared" si="151"/>
        <v>1.4</v>
      </c>
      <c r="AJ1110">
        <v>14.60460533</v>
      </c>
      <c r="AK1110" s="22">
        <v>100</v>
      </c>
      <c r="AL1110">
        <v>15.97882895</v>
      </c>
      <c r="AM1110" s="22">
        <v>2</v>
      </c>
      <c r="AN1110">
        <v>239.54626630000001</v>
      </c>
      <c r="AO1110">
        <v>1.412945431</v>
      </c>
      <c r="AP1110" s="22">
        <v>2</v>
      </c>
      <c r="AQ1110">
        <v>0</v>
      </c>
      <c r="AR1110">
        <v>74.863652630000004</v>
      </c>
      <c r="AS1110" s="25" t="s">
        <v>249</v>
      </c>
      <c r="AU1110" t="s">
        <v>270</v>
      </c>
      <c r="AX1110" s="75"/>
      <c r="BA1110">
        <v>4.2300000000000004</v>
      </c>
      <c r="BB1110">
        <v>3.63</v>
      </c>
      <c r="BC1110">
        <v>1.51</v>
      </c>
      <c r="BF1110">
        <v>6.91</v>
      </c>
      <c r="BG1110" s="77">
        <v>39226.618055555555</v>
      </c>
      <c r="BH1110" s="21" t="s">
        <v>309</v>
      </c>
      <c r="BI1110">
        <v>46.15</v>
      </c>
      <c r="BJ1110" s="25" t="s">
        <v>281</v>
      </c>
      <c r="BQ1110" t="s">
        <v>303</v>
      </c>
      <c r="BR1110" s="1">
        <v>5</v>
      </c>
      <c r="BT1110" s="1">
        <v>0</v>
      </c>
      <c r="BV1110">
        <v>280</v>
      </c>
    </row>
    <row r="1111" spans="1:74">
      <c r="A1111" s="19" t="s">
        <v>269</v>
      </c>
      <c r="B1111" s="19">
        <v>1</v>
      </c>
      <c r="C1111" t="s">
        <v>264</v>
      </c>
      <c r="D1111">
        <v>2</v>
      </c>
      <c r="F1111" t="s">
        <v>285</v>
      </c>
      <c r="G1111" t="s">
        <v>312</v>
      </c>
      <c r="H1111" t="s">
        <v>242</v>
      </c>
      <c r="I1111" s="17">
        <f t="shared" si="145"/>
        <v>53.917659999999998</v>
      </c>
      <c r="J1111" s="18">
        <f t="shared" si="146"/>
        <v>9.9448799999999995</v>
      </c>
      <c r="L1111" s="73" t="s">
        <v>273</v>
      </c>
      <c r="M1111">
        <v>5</v>
      </c>
      <c r="P1111">
        <v>2.2999999999999998</v>
      </c>
      <c r="Q1111" s="21" t="s">
        <v>245</v>
      </c>
      <c r="R1111" s="15">
        <v>144</v>
      </c>
      <c r="U1111" s="76"/>
      <c r="V1111">
        <v>0.1976470588235294</v>
      </c>
      <c r="W1111" s="43" t="s">
        <v>212</v>
      </c>
      <c r="X1111" s="72"/>
      <c r="Y1111" s="16">
        <f t="shared" si="152"/>
        <v>3.3</v>
      </c>
      <c r="Z1111" s="16">
        <f t="shared" si="147"/>
        <v>5.4</v>
      </c>
      <c r="AA1111" s="16">
        <f t="shared" si="148"/>
        <v>91.3</v>
      </c>
      <c r="AB1111" s="22">
        <f t="shared" si="149"/>
        <v>3.65</v>
      </c>
      <c r="AD1111" s="103">
        <v>0.30911111111111111</v>
      </c>
      <c r="AF1111" s="22">
        <f t="shared" si="150"/>
        <v>5.8</v>
      </c>
      <c r="AG1111" s="22">
        <f t="shared" si="151"/>
        <v>1.4</v>
      </c>
      <c r="AJ1111">
        <v>15.01492837</v>
      </c>
      <c r="AK1111" s="22">
        <v>100</v>
      </c>
      <c r="AL1111">
        <v>16.396155419999999</v>
      </c>
      <c r="AM1111" s="22">
        <v>2</v>
      </c>
      <c r="AN1111">
        <v>246.52743050000001</v>
      </c>
      <c r="AO1111">
        <v>1.4413016590000001</v>
      </c>
      <c r="AP1111" s="22">
        <v>2</v>
      </c>
      <c r="AQ1111">
        <v>0</v>
      </c>
      <c r="AR1111">
        <v>72.196304220000002</v>
      </c>
      <c r="AS1111" s="25" t="s">
        <v>249</v>
      </c>
      <c r="AU1111" t="s">
        <v>270</v>
      </c>
      <c r="AX1111" s="75"/>
      <c r="BA1111">
        <v>4.2300000000000004</v>
      </c>
      <c r="BB1111">
        <v>3.63</v>
      </c>
      <c r="BC1111">
        <v>1.51</v>
      </c>
      <c r="BF1111">
        <v>6.91</v>
      </c>
      <c r="BG1111" s="77">
        <v>39226.618055555555</v>
      </c>
      <c r="BH1111" s="21" t="s">
        <v>309</v>
      </c>
      <c r="BI1111">
        <v>46.15</v>
      </c>
      <c r="BJ1111" s="25" t="s">
        <v>281</v>
      </c>
      <c r="BQ1111" t="s">
        <v>303</v>
      </c>
      <c r="BR1111" s="1">
        <v>5</v>
      </c>
      <c r="BT1111" s="1">
        <v>0</v>
      </c>
      <c r="BV1111">
        <v>280</v>
      </c>
    </row>
    <row r="1112" spans="1:74">
      <c r="A1112" s="19" t="s">
        <v>269</v>
      </c>
      <c r="B1112" s="19">
        <v>1</v>
      </c>
      <c r="C1112" t="s">
        <v>264</v>
      </c>
      <c r="D1112">
        <v>2</v>
      </c>
      <c r="F1112" t="s">
        <v>285</v>
      </c>
      <c r="G1112" t="s">
        <v>312</v>
      </c>
      <c r="H1112" t="s">
        <v>242</v>
      </c>
      <c r="I1112" s="17">
        <f t="shared" si="145"/>
        <v>53.917659999999998</v>
      </c>
      <c r="J1112" s="18">
        <f t="shared" si="146"/>
        <v>9.9448799999999995</v>
      </c>
      <c r="L1112" s="73" t="s">
        <v>273</v>
      </c>
      <c r="M1112">
        <v>6</v>
      </c>
      <c r="P1112">
        <v>15.2</v>
      </c>
      <c r="Q1112" s="21" t="s">
        <v>245</v>
      </c>
      <c r="R1112" s="15">
        <v>144</v>
      </c>
      <c r="U1112" s="76"/>
      <c r="V1112">
        <v>2.7176470588235295E-2</v>
      </c>
      <c r="W1112" s="43" t="s">
        <v>212</v>
      </c>
      <c r="X1112" s="72"/>
      <c r="Y1112" s="16">
        <f t="shared" si="152"/>
        <v>3.3</v>
      </c>
      <c r="Z1112" s="16">
        <f t="shared" si="147"/>
        <v>5.4</v>
      </c>
      <c r="AA1112" s="16">
        <f t="shared" si="148"/>
        <v>91.3</v>
      </c>
      <c r="AB1112" s="22">
        <f t="shared" si="149"/>
        <v>3.65</v>
      </c>
      <c r="AD1112" s="103">
        <v>0.30911111111111111</v>
      </c>
      <c r="AF1112" s="22">
        <f t="shared" si="150"/>
        <v>5.8</v>
      </c>
      <c r="AG1112" s="22">
        <f t="shared" si="151"/>
        <v>1.4</v>
      </c>
      <c r="AJ1112">
        <v>13.565478049999999</v>
      </c>
      <c r="AK1112" s="22">
        <v>100</v>
      </c>
      <c r="AL1112">
        <v>15.72203268</v>
      </c>
      <c r="AM1112" s="22">
        <v>2</v>
      </c>
      <c r="AN1112">
        <v>195.38151300000001</v>
      </c>
      <c r="AO1112">
        <v>1.116290362</v>
      </c>
      <c r="AP1112" s="22">
        <v>2</v>
      </c>
      <c r="AQ1112">
        <v>0</v>
      </c>
      <c r="AR1112">
        <v>76.27722335</v>
      </c>
      <c r="AS1112" s="25" t="s">
        <v>249</v>
      </c>
      <c r="AU1112" t="s">
        <v>270</v>
      </c>
      <c r="AX1112" s="75"/>
      <c r="BA1112">
        <v>4.2300000000000004</v>
      </c>
      <c r="BB1112">
        <v>3.63</v>
      </c>
      <c r="BC1112">
        <v>1.51</v>
      </c>
      <c r="BF1112">
        <v>6.91</v>
      </c>
      <c r="BG1112" s="77">
        <v>39226.618055555555</v>
      </c>
      <c r="BH1112" s="21" t="s">
        <v>309</v>
      </c>
      <c r="BI1112">
        <v>46.15</v>
      </c>
      <c r="BJ1112" s="25" t="s">
        <v>281</v>
      </c>
      <c r="BQ1112" t="s">
        <v>303</v>
      </c>
      <c r="BR1112" s="1">
        <v>5</v>
      </c>
      <c r="BT1112" s="1">
        <v>0</v>
      </c>
      <c r="BV1112">
        <v>280</v>
      </c>
    </row>
    <row r="1113" spans="1:74">
      <c r="A1113" s="19" t="s">
        <v>269</v>
      </c>
      <c r="B1113" s="19">
        <v>1</v>
      </c>
      <c r="C1113" t="s">
        <v>264</v>
      </c>
      <c r="D1113">
        <v>2</v>
      </c>
      <c r="F1113" t="s">
        <v>285</v>
      </c>
      <c r="G1113" t="s">
        <v>312</v>
      </c>
      <c r="H1113" t="s">
        <v>242</v>
      </c>
      <c r="I1113" s="17">
        <f t="shared" si="145"/>
        <v>53.917659999999998</v>
      </c>
      <c r="J1113" s="18">
        <f t="shared" si="146"/>
        <v>9.9448799999999995</v>
      </c>
      <c r="L1113" s="73" t="s">
        <v>273</v>
      </c>
      <c r="M1113">
        <v>7</v>
      </c>
      <c r="P1113">
        <v>3.8</v>
      </c>
      <c r="Q1113" s="21" t="s">
        <v>245</v>
      </c>
      <c r="R1113" s="15">
        <v>144</v>
      </c>
      <c r="U1113" s="76"/>
      <c r="V1113">
        <v>0.14905882352941174</v>
      </c>
      <c r="W1113" s="43" t="s">
        <v>212</v>
      </c>
      <c r="X1113" s="72"/>
      <c r="Y1113" s="16">
        <f t="shared" si="152"/>
        <v>3.3</v>
      </c>
      <c r="Z1113" s="16">
        <f t="shared" si="147"/>
        <v>5.4</v>
      </c>
      <c r="AA1113" s="16">
        <f t="shared" si="148"/>
        <v>91.3</v>
      </c>
      <c r="AB1113" s="22">
        <f t="shared" si="149"/>
        <v>3.65</v>
      </c>
      <c r="AD1113" s="103">
        <v>0.30911111111111111</v>
      </c>
      <c r="AF1113" s="22">
        <f t="shared" si="150"/>
        <v>5.8</v>
      </c>
      <c r="AG1113" s="22">
        <f t="shared" si="151"/>
        <v>1.4</v>
      </c>
      <c r="AJ1113">
        <v>14.17505914</v>
      </c>
      <c r="AK1113" s="22">
        <v>100</v>
      </c>
      <c r="AL1113">
        <v>15.911049289999999</v>
      </c>
      <c r="AM1113" s="22">
        <v>2</v>
      </c>
      <c r="AN1113">
        <v>233.1402459</v>
      </c>
      <c r="AO1113">
        <v>1.1743645110000001</v>
      </c>
      <c r="AP1113" s="22">
        <v>2</v>
      </c>
      <c r="AQ1113">
        <v>0</v>
      </c>
      <c r="AR1113">
        <v>73.692871429999997</v>
      </c>
      <c r="AS1113" s="25" t="s">
        <v>249</v>
      </c>
      <c r="AU1113" t="s">
        <v>270</v>
      </c>
      <c r="AX1113" s="75"/>
      <c r="BA1113">
        <v>4.2300000000000004</v>
      </c>
      <c r="BB1113">
        <v>3.63</v>
      </c>
      <c r="BC1113">
        <v>1.51</v>
      </c>
      <c r="BF1113">
        <v>6.91</v>
      </c>
      <c r="BG1113" s="77">
        <v>39226.618055555555</v>
      </c>
      <c r="BH1113" s="21" t="s">
        <v>309</v>
      </c>
      <c r="BI1113">
        <v>46.15</v>
      </c>
      <c r="BJ1113" s="25" t="s">
        <v>281</v>
      </c>
      <c r="BQ1113" t="s">
        <v>303</v>
      </c>
      <c r="BR1113" s="1">
        <v>5</v>
      </c>
      <c r="BT1113" s="1">
        <v>0</v>
      </c>
      <c r="BV1113">
        <v>280</v>
      </c>
    </row>
    <row r="1114" spans="1:74">
      <c r="A1114" s="19" t="s">
        <v>269</v>
      </c>
      <c r="B1114" s="19">
        <v>1</v>
      </c>
      <c r="C1114" t="s">
        <v>264</v>
      </c>
      <c r="D1114">
        <v>2</v>
      </c>
      <c r="F1114" t="s">
        <v>285</v>
      </c>
      <c r="G1114" t="s">
        <v>312</v>
      </c>
      <c r="H1114" t="s">
        <v>242</v>
      </c>
      <c r="I1114" s="17">
        <f t="shared" si="145"/>
        <v>53.917659999999998</v>
      </c>
      <c r="J1114" s="18">
        <f t="shared" si="146"/>
        <v>9.9448799999999995</v>
      </c>
      <c r="L1114" s="73" t="s">
        <v>273</v>
      </c>
      <c r="M1114">
        <v>8</v>
      </c>
      <c r="P1114">
        <v>3.9</v>
      </c>
      <c r="Q1114" s="21" t="s">
        <v>245</v>
      </c>
      <c r="R1114" s="15">
        <v>144</v>
      </c>
      <c r="U1114" s="76"/>
      <c r="V1114">
        <v>8.8117647058823523E-2</v>
      </c>
      <c r="W1114" s="43" t="s">
        <v>212</v>
      </c>
      <c r="X1114" s="72"/>
      <c r="Y1114" s="16">
        <f t="shared" si="152"/>
        <v>3.3</v>
      </c>
      <c r="Z1114" s="16">
        <f t="shared" si="147"/>
        <v>5.4</v>
      </c>
      <c r="AA1114" s="16">
        <f t="shared" si="148"/>
        <v>91.3</v>
      </c>
      <c r="AB1114" s="22">
        <f t="shared" si="149"/>
        <v>3.65</v>
      </c>
      <c r="AD1114" s="103">
        <v>0.30911111111111111</v>
      </c>
      <c r="AF1114" s="22">
        <f t="shared" si="150"/>
        <v>5.8</v>
      </c>
      <c r="AG1114" s="22">
        <f t="shared" si="151"/>
        <v>1.4</v>
      </c>
      <c r="AJ1114">
        <v>14.91190316</v>
      </c>
      <c r="AK1114" s="22">
        <v>100</v>
      </c>
      <c r="AL1114">
        <v>16.462669080000001</v>
      </c>
      <c r="AM1114" s="22">
        <v>2</v>
      </c>
      <c r="AN1114">
        <v>253.27487450000001</v>
      </c>
      <c r="AO1114">
        <v>1.2056711579999999</v>
      </c>
      <c r="AP1114" s="22">
        <v>2</v>
      </c>
      <c r="AQ1114">
        <v>0</v>
      </c>
      <c r="AR1114">
        <v>71.013410199999996</v>
      </c>
      <c r="AS1114" s="25" t="s">
        <v>249</v>
      </c>
      <c r="AU1114" t="s">
        <v>270</v>
      </c>
      <c r="AX1114" s="75"/>
      <c r="BA1114">
        <v>4.2300000000000004</v>
      </c>
      <c r="BB1114">
        <v>3.63</v>
      </c>
      <c r="BC1114">
        <v>1.51</v>
      </c>
      <c r="BF1114">
        <v>6.91</v>
      </c>
      <c r="BG1114" s="77">
        <v>39226.618055555555</v>
      </c>
      <c r="BH1114" s="21" t="s">
        <v>309</v>
      </c>
      <c r="BI1114">
        <v>46.15</v>
      </c>
      <c r="BJ1114" s="25" t="s">
        <v>281</v>
      </c>
      <c r="BQ1114" t="s">
        <v>303</v>
      </c>
      <c r="BR1114" s="1">
        <v>5</v>
      </c>
      <c r="BT1114" s="1">
        <v>0</v>
      </c>
      <c r="BV1114">
        <v>280</v>
      </c>
    </row>
    <row r="1115" spans="1:74">
      <c r="A1115" s="19" t="s">
        <v>269</v>
      </c>
      <c r="B1115" s="19">
        <v>1</v>
      </c>
      <c r="C1115" t="s">
        <v>264</v>
      </c>
      <c r="D1115">
        <v>2</v>
      </c>
      <c r="F1115" t="s">
        <v>285</v>
      </c>
      <c r="G1115" t="s">
        <v>312</v>
      </c>
      <c r="H1115" t="s">
        <v>243</v>
      </c>
      <c r="I1115" s="17">
        <f t="shared" si="145"/>
        <v>53.917659999999998</v>
      </c>
      <c r="J1115" s="18">
        <f t="shared" si="146"/>
        <v>9.9448799999999995</v>
      </c>
      <c r="L1115" s="73" t="s">
        <v>273</v>
      </c>
      <c r="M1115">
        <v>1</v>
      </c>
      <c r="P1115">
        <v>1.4</v>
      </c>
      <c r="Q1115" s="21" t="s">
        <v>245</v>
      </c>
      <c r="R1115" s="15">
        <v>144</v>
      </c>
      <c r="U1115" s="76"/>
      <c r="V1115">
        <v>0.65141176470588236</v>
      </c>
      <c r="W1115" s="43" t="s">
        <v>212</v>
      </c>
      <c r="X1115" s="72"/>
      <c r="Y1115" s="16">
        <f t="shared" si="152"/>
        <v>3.3</v>
      </c>
      <c r="Z1115" s="16">
        <f t="shared" si="147"/>
        <v>5.4</v>
      </c>
      <c r="AA1115" s="16">
        <f t="shared" si="148"/>
        <v>91.3</v>
      </c>
      <c r="AB1115" s="22">
        <f t="shared" si="149"/>
        <v>3.65</v>
      </c>
      <c r="AD1115" s="103">
        <v>0.30911111111111111</v>
      </c>
      <c r="AF1115" s="22">
        <f t="shared" si="150"/>
        <v>5.8</v>
      </c>
      <c r="AG1115" s="22">
        <f t="shared" si="151"/>
        <v>1.4</v>
      </c>
      <c r="AJ1115">
        <v>16.722244440000001</v>
      </c>
      <c r="AK1115" s="22">
        <v>100</v>
      </c>
      <c r="AL1115">
        <v>17.437022219999999</v>
      </c>
      <c r="AM1115" s="22">
        <v>2</v>
      </c>
      <c r="AN1115">
        <v>21.535965560000001</v>
      </c>
      <c r="AO1115">
        <v>1.530875556</v>
      </c>
      <c r="AP1115" s="22">
        <v>2</v>
      </c>
      <c r="AQ1115">
        <v>0</v>
      </c>
      <c r="AR1115">
        <v>72.454333329999997</v>
      </c>
      <c r="AS1115" s="25" t="s">
        <v>249</v>
      </c>
      <c r="AU1115" t="s">
        <v>270</v>
      </c>
      <c r="AX1115" s="75"/>
      <c r="BA1115">
        <v>4.01</v>
      </c>
      <c r="BB1115">
        <v>4.51</v>
      </c>
      <c r="BC1115">
        <v>2.2400000000000002</v>
      </c>
      <c r="BF1115">
        <v>7.06</v>
      </c>
      <c r="BG1115" s="77">
        <v>39226.784722222219</v>
      </c>
      <c r="BH1115" s="21" t="s">
        <v>309</v>
      </c>
      <c r="BI1115">
        <v>46.15</v>
      </c>
      <c r="BJ1115" s="25" t="s">
        <v>281</v>
      </c>
      <c r="BQ1115" t="s">
        <v>303</v>
      </c>
      <c r="BR1115" s="1">
        <v>5</v>
      </c>
      <c r="BT1115" s="1">
        <v>0</v>
      </c>
      <c r="BV1115">
        <v>730</v>
      </c>
    </row>
    <row r="1116" spans="1:74">
      <c r="A1116" s="19" t="s">
        <v>269</v>
      </c>
      <c r="B1116" s="19">
        <v>1</v>
      </c>
      <c r="C1116" t="s">
        <v>264</v>
      </c>
      <c r="D1116">
        <v>2</v>
      </c>
      <c r="F1116" t="s">
        <v>285</v>
      </c>
      <c r="G1116" t="s">
        <v>312</v>
      </c>
      <c r="H1116" t="s">
        <v>243</v>
      </c>
      <c r="I1116" s="17">
        <f t="shared" si="145"/>
        <v>53.917659999999998</v>
      </c>
      <c r="J1116" s="18">
        <f t="shared" si="146"/>
        <v>9.9448799999999995</v>
      </c>
      <c r="L1116" s="73" t="s">
        <v>273</v>
      </c>
      <c r="M1116">
        <v>2</v>
      </c>
      <c r="P1116">
        <v>13.1</v>
      </c>
      <c r="Q1116" s="21" t="s">
        <v>245</v>
      </c>
      <c r="R1116" s="15">
        <v>144</v>
      </c>
      <c r="U1116" s="76"/>
      <c r="V1116">
        <v>0.53611764705882359</v>
      </c>
      <c r="W1116" s="43" t="s">
        <v>212</v>
      </c>
      <c r="X1116" s="72"/>
      <c r="Y1116" s="16">
        <f t="shared" si="152"/>
        <v>3.3</v>
      </c>
      <c r="Z1116" s="16">
        <f t="shared" si="147"/>
        <v>5.4</v>
      </c>
      <c r="AA1116" s="16">
        <f t="shared" si="148"/>
        <v>91.3</v>
      </c>
      <c r="AB1116" s="22">
        <f t="shared" si="149"/>
        <v>3.65</v>
      </c>
      <c r="AD1116" s="103">
        <v>0.30911111111111111</v>
      </c>
      <c r="AF1116" s="22">
        <f t="shared" si="150"/>
        <v>5.8</v>
      </c>
      <c r="AG1116" s="22">
        <f t="shared" si="151"/>
        <v>1.4</v>
      </c>
      <c r="AJ1116">
        <v>11.99203193</v>
      </c>
      <c r="AK1116" s="22">
        <v>100</v>
      </c>
      <c r="AL1116">
        <v>13.94037273</v>
      </c>
      <c r="AM1116" s="22">
        <v>2</v>
      </c>
      <c r="AN1116">
        <v>91.371333750000005</v>
      </c>
      <c r="AO1116">
        <v>0.87949131199999997</v>
      </c>
      <c r="AP1116" s="22">
        <v>2</v>
      </c>
      <c r="AQ1116">
        <v>0</v>
      </c>
      <c r="AR1116">
        <v>85.658657950000006</v>
      </c>
      <c r="AS1116" s="25" t="s">
        <v>249</v>
      </c>
      <c r="AU1116" t="s">
        <v>270</v>
      </c>
      <c r="AX1116" s="75"/>
      <c r="BA1116">
        <v>4.01</v>
      </c>
      <c r="BB1116">
        <v>4.51</v>
      </c>
      <c r="BC1116">
        <v>2.2400000000000002</v>
      </c>
      <c r="BF1116">
        <v>7.06</v>
      </c>
      <c r="BG1116" s="77">
        <v>39226.784722222219</v>
      </c>
      <c r="BH1116" s="21" t="s">
        <v>309</v>
      </c>
      <c r="BI1116">
        <v>46.15</v>
      </c>
      <c r="BJ1116" s="25" t="s">
        <v>281</v>
      </c>
      <c r="BQ1116" t="s">
        <v>303</v>
      </c>
      <c r="BR1116" s="1">
        <v>5</v>
      </c>
      <c r="BT1116" s="1">
        <v>0</v>
      </c>
      <c r="BV1116">
        <v>730</v>
      </c>
    </row>
    <row r="1117" spans="1:74">
      <c r="A1117" s="19" t="s">
        <v>269</v>
      </c>
      <c r="B1117" s="19">
        <v>1</v>
      </c>
      <c r="C1117" t="s">
        <v>264</v>
      </c>
      <c r="D1117">
        <v>2</v>
      </c>
      <c r="F1117" t="s">
        <v>285</v>
      </c>
      <c r="G1117" t="s">
        <v>312</v>
      </c>
      <c r="H1117" t="s">
        <v>243</v>
      </c>
      <c r="I1117" s="17">
        <f t="shared" si="145"/>
        <v>53.917659999999998</v>
      </c>
      <c r="J1117" s="18">
        <f t="shared" si="146"/>
        <v>9.9448799999999995</v>
      </c>
      <c r="L1117" s="73" t="s">
        <v>273</v>
      </c>
      <c r="M1117">
        <v>3</v>
      </c>
      <c r="P1117">
        <v>4</v>
      </c>
      <c r="Q1117" s="21" t="s">
        <v>245</v>
      </c>
      <c r="R1117" s="15">
        <v>144</v>
      </c>
      <c r="U1117" s="76"/>
      <c r="V1117">
        <v>0.97011764705882342</v>
      </c>
      <c r="W1117" s="43" t="s">
        <v>212</v>
      </c>
      <c r="X1117" s="72"/>
      <c r="Y1117" s="16">
        <f t="shared" si="152"/>
        <v>3.3</v>
      </c>
      <c r="Z1117" s="16">
        <f t="shared" si="147"/>
        <v>5.4</v>
      </c>
      <c r="AA1117" s="16">
        <f t="shared" si="148"/>
        <v>91.3</v>
      </c>
      <c r="AB1117" s="22">
        <f t="shared" si="149"/>
        <v>3.65</v>
      </c>
      <c r="AD1117" s="103">
        <v>0.30911111111111111</v>
      </c>
      <c r="AF1117" s="22">
        <f t="shared" si="150"/>
        <v>5.8</v>
      </c>
      <c r="AG1117" s="22">
        <f t="shared" si="151"/>
        <v>1.4</v>
      </c>
      <c r="AJ1117">
        <v>13.04258387</v>
      </c>
      <c r="AK1117" s="22">
        <v>100</v>
      </c>
      <c r="AL1117">
        <v>14.6724973</v>
      </c>
      <c r="AM1117" s="22">
        <v>2</v>
      </c>
      <c r="AN1117">
        <v>206.7750394</v>
      </c>
      <c r="AO1117">
        <v>1.1761846439999999</v>
      </c>
      <c r="AP1117" s="22">
        <v>2</v>
      </c>
      <c r="AQ1117">
        <v>0</v>
      </c>
      <c r="AR1117">
        <v>79.174394590000006</v>
      </c>
      <c r="AS1117" s="25" t="s">
        <v>249</v>
      </c>
      <c r="AU1117" t="s">
        <v>270</v>
      </c>
      <c r="AX1117" s="75"/>
      <c r="BA1117">
        <v>4.01</v>
      </c>
      <c r="BB1117">
        <v>4.51</v>
      </c>
      <c r="BC1117">
        <v>2.2400000000000002</v>
      </c>
      <c r="BF1117">
        <v>7.06</v>
      </c>
      <c r="BG1117" s="77">
        <v>39226.784722222219</v>
      </c>
      <c r="BH1117" s="21" t="s">
        <v>309</v>
      </c>
      <c r="BI1117">
        <v>46.15</v>
      </c>
      <c r="BJ1117" s="25" t="s">
        <v>281</v>
      </c>
      <c r="BQ1117" t="s">
        <v>303</v>
      </c>
      <c r="BR1117" s="1">
        <v>5</v>
      </c>
      <c r="BT1117" s="1">
        <v>0</v>
      </c>
      <c r="BV1117">
        <v>730</v>
      </c>
    </row>
    <row r="1118" spans="1:74">
      <c r="A1118" s="19" t="s">
        <v>269</v>
      </c>
      <c r="B1118" s="19">
        <v>1</v>
      </c>
      <c r="C1118" t="s">
        <v>264</v>
      </c>
      <c r="D1118">
        <v>2</v>
      </c>
      <c r="F1118" t="s">
        <v>285</v>
      </c>
      <c r="G1118" t="s">
        <v>312</v>
      </c>
      <c r="H1118" t="s">
        <v>243</v>
      </c>
      <c r="I1118" s="17">
        <f t="shared" si="145"/>
        <v>53.917659999999998</v>
      </c>
      <c r="J1118" s="18">
        <f t="shared" si="146"/>
        <v>9.9448799999999995</v>
      </c>
      <c r="L1118" s="73" t="s">
        <v>273</v>
      </c>
      <c r="M1118">
        <v>4</v>
      </c>
      <c r="P1118">
        <v>3.1</v>
      </c>
      <c r="Q1118" s="21" t="s">
        <v>245</v>
      </c>
      <c r="R1118" s="15">
        <v>144</v>
      </c>
      <c r="U1118" s="76"/>
      <c r="V1118">
        <v>1.0187058823529413</v>
      </c>
      <c r="W1118" s="43" t="s">
        <v>212</v>
      </c>
      <c r="X1118" s="72"/>
      <c r="Y1118" s="16">
        <f t="shared" si="152"/>
        <v>3.3</v>
      </c>
      <c r="Z1118" s="16">
        <f t="shared" si="147"/>
        <v>5.4</v>
      </c>
      <c r="AA1118" s="16">
        <f t="shared" si="148"/>
        <v>91.3</v>
      </c>
      <c r="AB1118" s="22">
        <f t="shared" si="149"/>
        <v>3.65</v>
      </c>
      <c r="AD1118" s="103">
        <v>0.30911111111111111</v>
      </c>
      <c r="AF1118" s="22">
        <f t="shared" si="150"/>
        <v>5.8</v>
      </c>
      <c r="AG1118" s="22">
        <f t="shared" si="151"/>
        <v>1.4</v>
      </c>
      <c r="AJ1118">
        <v>13.92526546</v>
      </c>
      <c r="AK1118" s="22">
        <v>100</v>
      </c>
      <c r="AL1118">
        <v>15.650813080000001</v>
      </c>
      <c r="AM1118" s="22">
        <v>2</v>
      </c>
      <c r="AN1118">
        <v>260.6816182</v>
      </c>
      <c r="AO1118">
        <v>1.3255692729999999</v>
      </c>
      <c r="AP1118" s="22">
        <v>2</v>
      </c>
      <c r="AQ1118">
        <v>0</v>
      </c>
      <c r="AR1118">
        <v>74.144633080000006</v>
      </c>
      <c r="AS1118" s="25" t="s">
        <v>249</v>
      </c>
      <c r="AU1118" t="s">
        <v>270</v>
      </c>
      <c r="AX1118" s="75"/>
      <c r="BA1118">
        <v>4.01</v>
      </c>
      <c r="BB1118">
        <v>4.51</v>
      </c>
      <c r="BC1118">
        <v>2.2400000000000002</v>
      </c>
      <c r="BF1118">
        <v>7.06</v>
      </c>
      <c r="BG1118" s="77">
        <v>39226.784722222219</v>
      </c>
      <c r="BH1118" s="21" t="s">
        <v>309</v>
      </c>
      <c r="BI1118">
        <v>46.15</v>
      </c>
      <c r="BJ1118" s="25" t="s">
        <v>281</v>
      </c>
      <c r="BQ1118" t="s">
        <v>303</v>
      </c>
      <c r="BR1118" s="1">
        <v>5</v>
      </c>
      <c r="BT1118" s="1">
        <v>0</v>
      </c>
      <c r="BV1118">
        <v>730</v>
      </c>
    </row>
    <row r="1119" spans="1:74">
      <c r="A1119" s="19" t="s">
        <v>269</v>
      </c>
      <c r="B1119" s="19">
        <v>1</v>
      </c>
      <c r="C1119" t="s">
        <v>264</v>
      </c>
      <c r="D1119">
        <v>2</v>
      </c>
      <c r="F1119" t="s">
        <v>285</v>
      </c>
      <c r="G1119" t="s">
        <v>312</v>
      </c>
      <c r="H1119" t="s">
        <v>243</v>
      </c>
      <c r="I1119" s="17">
        <f t="shared" si="145"/>
        <v>53.917659999999998</v>
      </c>
      <c r="J1119" s="18">
        <f t="shared" si="146"/>
        <v>9.9448799999999995</v>
      </c>
      <c r="L1119" s="73" t="s">
        <v>273</v>
      </c>
      <c r="M1119">
        <v>5</v>
      </c>
      <c r="P1119">
        <v>2.4</v>
      </c>
      <c r="Q1119" s="21" t="s">
        <v>245</v>
      </c>
      <c r="R1119" s="15">
        <v>144</v>
      </c>
      <c r="U1119" s="76"/>
      <c r="V1119">
        <v>0.59952941176470587</v>
      </c>
      <c r="W1119" s="43" t="s">
        <v>212</v>
      </c>
      <c r="X1119" s="72"/>
      <c r="Y1119" s="16">
        <f t="shared" si="152"/>
        <v>3.3</v>
      </c>
      <c r="Z1119" s="16">
        <f t="shared" si="147"/>
        <v>5.4</v>
      </c>
      <c r="AA1119" s="16">
        <f t="shared" si="148"/>
        <v>91.3</v>
      </c>
      <c r="AB1119" s="22">
        <f t="shared" si="149"/>
        <v>3.65</v>
      </c>
      <c r="AD1119" s="103">
        <v>0.30911111111111111</v>
      </c>
      <c r="AF1119" s="22">
        <f t="shared" si="150"/>
        <v>5.8</v>
      </c>
      <c r="AG1119" s="22">
        <f t="shared" si="151"/>
        <v>1.4</v>
      </c>
      <c r="AJ1119">
        <v>14.45032924</v>
      </c>
      <c r="AK1119" s="22">
        <v>100</v>
      </c>
      <c r="AL1119">
        <v>16.144395830000001</v>
      </c>
      <c r="AM1119" s="22">
        <v>2</v>
      </c>
      <c r="AN1119">
        <v>262.63375259999998</v>
      </c>
      <c r="AO1119">
        <v>1.360290038</v>
      </c>
      <c r="AP1119" s="22">
        <v>2</v>
      </c>
      <c r="AQ1119">
        <v>0</v>
      </c>
      <c r="AR1119">
        <v>71.201981250000003</v>
      </c>
      <c r="AS1119" s="25" t="s">
        <v>249</v>
      </c>
      <c r="AU1119" t="s">
        <v>270</v>
      </c>
      <c r="AX1119" s="75"/>
      <c r="BA1119">
        <v>4.01</v>
      </c>
      <c r="BB1119">
        <v>4.51</v>
      </c>
      <c r="BC1119">
        <v>2.2400000000000002</v>
      </c>
      <c r="BF1119">
        <v>7.06</v>
      </c>
      <c r="BG1119" s="77">
        <v>39226.784722222219</v>
      </c>
      <c r="BH1119" s="21" t="s">
        <v>309</v>
      </c>
      <c r="BI1119">
        <v>46.15</v>
      </c>
      <c r="BJ1119" s="25" t="s">
        <v>281</v>
      </c>
      <c r="BQ1119" t="s">
        <v>303</v>
      </c>
      <c r="BR1119" s="1">
        <v>5</v>
      </c>
      <c r="BT1119" s="1">
        <v>0</v>
      </c>
      <c r="BV1119">
        <v>730</v>
      </c>
    </row>
    <row r="1120" spans="1:74">
      <c r="A1120" s="19" t="s">
        <v>269</v>
      </c>
      <c r="B1120" s="19">
        <v>1</v>
      </c>
      <c r="C1120" t="s">
        <v>264</v>
      </c>
      <c r="D1120">
        <v>2</v>
      </c>
      <c r="F1120" t="s">
        <v>285</v>
      </c>
      <c r="G1120" t="s">
        <v>312</v>
      </c>
      <c r="H1120" t="s">
        <v>243</v>
      </c>
      <c r="I1120" s="17">
        <f t="shared" si="145"/>
        <v>53.917659999999998</v>
      </c>
      <c r="J1120" s="18">
        <f t="shared" si="146"/>
        <v>9.9448799999999995</v>
      </c>
      <c r="L1120" s="73" t="s">
        <v>273</v>
      </c>
      <c r="M1120">
        <v>6</v>
      </c>
      <c r="P1120">
        <v>15.1</v>
      </c>
      <c r="Q1120" s="21" t="s">
        <v>245</v>
      </c>
      <c r="R1120" s="15">
        <v>144</v>
      </c>
      <c r="U1120" s="76"/>
      <c r="V1120">
        <v>0.20341176470588238</v>
      </c>
      <c r="W1120" s="43" t="s">
        <v>212</v>
      </c>
      <c r="X1120" s="72"/>
      <c r="Y1120" s="16">
        <f t="shared" si="152"/>
        <v>3.3</v>
      </c>
      <c r="Z1120" s="16">
        <f t="shared" si="147"/>
        <v>5.4</v>
      </c>
      <c r="AA1120" s="16">
        <f t="shared" si="148"/>
        <v>91.3</v>
      </c>
      <c r="AB1120" s="22">
        <f t="shared" si="149"/>
        <v>3.65</v>
      </c>
      <c r="AD1120" s="103">
        <v>0.30911111111111111</v>
      </c>
      <c r="AF1120" s="22">
        <f t="shared" si="150"/>
        <v>5.8</v>
      </c>
      <c r="AG1120" s="22">
        <f t="shared" si="151"/>
        <v>1.4</v>
      </c>
      <c r="AJ1120">
        <v>13.092896850000001</v>
      </c>
      <c r="AK1120" s="22">
        <v>100</v>
      </c>
      <c r="AL1120">
        <v>15.463205110000001</v>
      </c>
      <c r="AM1120" s="22">
        <v>2</v>
      </c>
      <c r="AN1120">
        <v>204.0509989</v>
      </c>
      <c r="AO1120">
        <v>1.0387279709999999</v>
      </c>
      <c r="AP1120" s="22">
        <v>2</v>
      </c>
      <c r="AQ1120">
        <v>0</v>
      </c>
      <c r="AR1120">
        <v>76.064401700000005</v>
      </c>
      <c r="AS1120" s="25" t="s">
        <v>249</v>
      </c>
      <c r="AU1120" t="s">
        <v>270</v>
      </c>
      <c r="AX1120" s="75"/>
      <c r="BA1120">
        <v>4.01</v>
      </c>
      <c r="BB1120">
        <v>4.51</v>
      </c>
      <c r="BC1120">
        <v>2.2400000000000002</v>
      </c>
      <c r="BF1120">
        <v>7.06</v>
      </c>
      <c r="BG1120" s="77">
        <v>39226.784722222219</v>
      </c>
      <c r="BH1120" s="21" t="s">
        <v>309</v>
      </c>
      <c r="BI1120">
        <v>46.15</v>
      </c>
      <c r="BJ1120" s="25" t="s">
        <v>281</v>
      </c>
      <c r="BQ1120" t="s">
        <v>303</v>
      </c>
      <c r="BR1120" s="1">
        <v>5</v>
      </c>
      <c r="BT1120" s="1">
        <v>0</v>
      </c>
      <c r="BV1120">
        <v>730</v>
      </c>
    </row>
    <row r="1121" spans="1:74">
      <c r="A1121" s="19" t="s">
        <v>269</v>
      </c>
      <c r="B1121" s="19">
        <v>1</v>
      </c>
      <c r="C1121" t="s">
        <v>264</v>
      </c>
      <c r="D1121">
        <v>2</v>
      </c>
      <c r="F1121" t="s">
        <v>285</v>
      </c>
      <c r="G1121" t="s">
        <v>312</v>
      </c>
      <c r="H1121" t="s">
        <v>243</v>
      </c>
      <c r="I1121" s="17">
        <f t="shared" si="145"/>
        <v>53.917659999999998</v>
      </c>
      <c r="J1121" s="18">
        <f t="shared" si="146"/>
        <v>9.9448799999999995</v>
      </c>
      <c r="L1121" s="73" t="s">
        <v>273</v>
      </c>
      <c r="M1121">
        <v>7</v>
      </c>
      <c r="P1121">
        <v>3.8</v>
      </c>
      <c r="Q1121" s="21" t="s">
        <v>245</v>
      </c>
      <c r="R1121" s="15">
        <v>144</v>
      </c>
      <c r="U1121" s="76"/>
      <c r="V1121">
        <v>0.439764705882353</v>
      </c>
      <c r="W1121" s="43" t="s">
        <v>212</v>
      </c>
      <c r="X1121" s="72"/>
      <c r="Y1121" s="16">
        <f t="shared" si="152"/>
        <v>3.3</v>
      </c>
      <c r="Z1121" s="16">
        <f t="shared" si="147"/>
        <v>5.4</v>
      </c>
      <c r="AA1121" s="16">
        <f t="shared" si="148"/>
        <v>91.3</v>
      </c>
      <c r="AB1121" s="22">
        <f t="shared" si="149"/>
        <v>3.65</v>
      </c>
      <c r="AD1121" s="103">
        <v>0.30911111111111111</v>
      </c>
      <c r="AF1121" s="22">
        <f t="shared" si="150"/>
        <v>5.8</v>
      </c>
      <c r="AG1121" s="22">
        <f t="shared" si="151"/>
        <v>1.4</v>
      </c>
      <c r="AJ1121">
        <v>13.820485120000001</v>
      </c>
      <c r="AK1121" s="22">
        <v>100</v>
      </c>
      <c r="AL1121">
        <v>15.74163837</v>
      </c>
      <c r="AM1121" s="22">
        <v>2</v>
      </c>
      <c r="AN1121">
        <v>244.86337889999999</v>
      </c>
      <c r="AO1121">
        <v>1.1102700510000001</v>
      </c>
      <c r="AP1121" s="22">
        <v>2</v>
      </c>
      <c r="AQ1121">
        <v>0</v>
      </c>
      <c r="AR1121">
        <v>73.194508909999996</v>
      </c>
      <c r="AS1121" s="25" t="s">
        <v>249</v>
      </c>
      <c r="AU1121" t="s">
        <v>270</v>
      </c>
      <c r="AX1121" s="75"/>
      <c r="BA1121">
        <v>4.01</v>
      </c>
      <c r="BB1121">
        <v>4.51</v>
      </c>
      <c r="BC1121">
        <v>2.2400000000000002</v>
      </c>
      <c r="BF1121">
        <v>7.06</v>
      </c>
      <c r="BG1121" s="77">
        <v>39226.784722222219</v>
      </c>
      <c r="BH1121" s="21" t="s">
        <v>309</v>
      </c>
      <c r="BI1121">
        <v>46.15</v>
      </c>
      <c r="BJ1121" s="25" t="s">
        <v>281</v>
      </c>
      <c r="BQ1121" t="s">
        <v>303</v>
      </c>
      <c r="BR1121" s="1">
        <v>5</v>
      </c>
      <c r="BT1121" s="1">
        <v>0</v>
      </c>
      <c r="BV1121">
        <v>730</v>
      </c>
    </row>
    <row r="1122" spans="1:74">
      <c r="A1122" s="19" t="s">
        <v>269</v>
      </c>
      <c r="B1122" s="19">
        <v>1</v>
      </c>
      <c r="C1122" t="s">
        <v>264</v>
      </c>
      <c r="D1122">
        <v>2</v>
      </c>
      <c r="F1122" t="s">
        <v>285</v>
      </c>
      <c r="G1122" t="s">
        <v>312</v>
      </c>
      <c r="H1122" t="s">
        <v>243</v>
      </c>
      <c r="I1122" s="17">
        <f t="shared" si="145"/>
        <v>53.917659999999998</v>
      </c>
      <c r="J1122" s="18">
        <f t="shared" si="146"/>
        <v>9.9448799999999995</v>
      </c>
      <c r="L1122" s="73" t="s">
        <v>273</v>
      </c>
      <c r="M1122">
        <v>8</v>
      </c>
      <c r="P1122">
        <v>3.9</v>
      </c>
      <c r="Q1122" s="21" t="s">
        <v>245</v>
      </c>
      <c r="R1122" s="15">
        <v>144</v>
      </c>
      <c r="U1122" s="76"/>
      <c r="V1122">
        <v>0.24376470588235294</v>
      </c>
      <c r="W1122" s="43" t="s">
        <v>212</v>
      </c>
      <c r="X1122" s="72"/>
      <c r="Y1122" s="16">
        <f t="shared" si="152"/>
        <v>3.3</v>
      </c>
      <c r="Z1122" s="16">
        <f t="shared" si="147"/>
        <v>5.4</v>
      </c>
      <c r="AA1122" s="16">
        <f t="shared" si="148"/>
        <v>91.3</v>
      </c>
      <c r="AB1122" s="22">
        <f t="shared" si="149"/>
        <v>3.65</v>
      </c>
      <c r="AD1122" s="103">
        <v>0.30911111111111111</v>
      </c>
      <c r="AF1122" s="22">
        <f t="shared" si="150"/>
        <v>5.8</v>
      </c>
      <c r="AG1122" s="22">
        <f t="shared" si="151"/>
        <v>1.4</v>
      </c>
      <c r="AJ1122">
        <v>14.618656440000001</v>
      </c>
      <c r="AK1122" s="22">
        <v>100</v>
      </c>
      <c r="AL1122">
        <v>16.336372600000001</v>
      </c>
      <c r="AM1122" s="22">
        <v>2</v>
      </c>
      <c r="AN1122">
        <v>262.81765389999998</v>
      </c>
      <c r="AO1122">
        <v>1.143556378</v>
      </c>
      <c r="AP1122" s="22">
        <v>2</v>
      </c>
      <c r="AQ1122">
        <v>0</v>
      </c>
      <c r="AR1122">
        <v>70.476200360000007</v>
      </c>
      <c r="AS1122" s="25" t="s">
        <v>249</v>
      </c>
      <c r="AU1122" t="s">
        <v>270</v>
      </c>
      <c r="AX1122" s="75"/>
      <c r="BA1122">
        <v>4.01</v>
      </c>
      <c r="BB1122">
        <v>4.51</v>
      </c>
      <c r="BC1122">
        <v>2.2400000000000002</v>
      </c>
      <c r="BF1122">
        <v>7.06</v>
      </c>
      <c r="BG1122" s="77">
        <v>39226.784722222219</v>
      </c>
      <c r="BH1122" s="21" t="s">
        <v>309</v>
      </c>
      <c r="BI1122">
        <v>46.15</v>
      </c>
      <c r="BJ1122" s="25" t="s">
        <v>281</v>
      </c>
      <c r="BQ1122" t="s">
        <v>303</v>
      </c>
      <c r="BR1122" s="1">
        <v>5</v>
      </c>
      <c r="BT1122" s="1">
        <v>0</v>
      </c>
      <c r="BV1122">
        <v>730</v>
      </c>
    </row>
    <row r="1123" spans="1:74">
      <c r="A1123" s="19" t="s">
        <v>269</v>
      </c>
      <c r="B1123" s="19">
        <v>1</v>
      </c>
      <c r="C1123" t="s">
        <v>265</v>
      </c>
      <c r="D1123">
        <v>2</v>
      </c>
      <c r="F1123" t="s">
        <v>284</v>
      </c>
      <c r="G1123" t="s">
        <v>312</v>
      </c>
      <c r="H1123" t="s">
        <v>241</v>
      </c>
      <c r="I1123" s="17">
        <f t="shared" si="145"/>
        <v>53.917659999999998</v>
      </c>
      <c r="J1123" s="18">
        <f t="shared" si="146"/>
        <v>9.9448799999999995</v>
      </c>
      <c r="L1123" s="73" t="s">
        <v>273</v>
      </c>
      <c r="M1123">
        <v>1</v>
      </c>
      <c r="P1123">
        <v>1.9</v>
      </c>
      <c r="Q1123" s="21" t="s">
        <v>245</v>
      </c>
      <c r="R1123" s="15">
        <v>144</v>
      </c>
      <c r="U1123" s="76"/>
      <c r="V1123">
        <v>0.41505882352941176</v>
      </c>
      <c r="W1123" s="43" t="s">
        <v>212</v>
      </c>
      <c r="X1123" s="72"/>
      <c r="Y1123" s="16">
        <f t="shared" si="152"/>
        <v>3.3</v>
      </c>
      <c r="Z1123" s="16">
        <f t="shared" si="147"/>
        <v>5.4</v>
      </c>
      <c r="AA1123" s="16">
        <f t="shared" si="148"/>
        <v>91.3</v>
      </c>
      <c r="AB1123" s="22">
        <f t="shared" si="149"/>
        <v>3.65</v>
      </c>
      <c r="AD1123" s="103">
        <v>0.30911111111111111</v>
      </c>
      <c r="AF1123" s="22">
        <f t="shared" si="150"/>
        <v>5.8</v>
      </c>
      <c r="AG1123" s="22">
        <f t="shared" si="151"/>
        <v>1.4</v>
      </c>
      <c r="AJ1123">
        <v>17.9025</v>
      </c>
      <c r="AK1123" s="22">
        <v>100</v>
      </c>
      <c r="AL1123">
        <v>17.876899999999999</v>
      </c>
      <c r="AM1123" s="22">
        <v>2</v>
      </c>
      <c r="AN1123">
        <v>76.740241670000003</v>
      </c>
      <c r="AO1123">
        <v>1.564421667</v>
      </c>
      <c r="AP1123" s="22">
        <v>2</v>
      </c>
      <c r="AQ1123">
        <v>0</v>
      </c>
      <c r="AR1123">
        <v>71.808566670000005</v>
      </c>
      <c r="AS1123" s="25" t="s">
        <v>249</v>
      </c>
      <c r="AU1123" t="s">
        <v>275</v>
      </c>
      <c r="AX1123" s="75"/>
      <c r="BA1123">
        <v>6.63</v>
      </c>
      <c r="BB1123">
        <v>3.82</v>
      </c>
      <c r="BC1123">
        <v>2.58</v>
      </c>
      <c r="BF1123">
        <v>6.72</v>
      </c>
      <c r="BG1123" s="77">
        <v>39226.736111111109</v>
      </c>
      <c r="BH1123" s="21" t="s">
        <v>309</v>
      </c>
      <c r="BI1123">
        <v>46.67</v>
      </c>
      <c r="BJ1123" s="25" t="s">
        <v>281</v>
      </c>
      <c r="BQ1123" t="s">
        <v>305</v>
      </c>
      <c r="BR1123" s="1">
        <v>15.13</v>
      </c>
      <c r="BT1123" s="1">
        <v>0.04</v>
      </c>
      <c r="BV1123">
        <v>35</v>
      </c>
    </row>
    <row r="1124" spans="1:74">
      <c r="A1124" s="19" t="s">
        <v>269</v>
      </c>
      <c r="B1124" s="19">
        <v>1</v>
      </c>
      <c r="C1124" t="s">
        <v>265</v>
      </c>
      <c r="D1124">
        <v>2</v>
      </c>
      <c r="F1124" t="s">
        <v>284</v>
      </c>
      <c r="G1124" t="s">
        <v>312</v>
      </c>
      <c r="H1124" t="s">
        <v>241</v>
      </c>
      <c r="I1124" s="17">
        <f t="shared" si="145"/>
        <v>53.917659999999998</v>
      </c>
      <c r="J1124" s="18">
        <f t="shared" si="146"/>
        <v>9.9448799999999995</v>
      </c>
      <c r="L1124" s="73" t="s">
        <v>273</v>
      </c>
      <c r="M1124">
        <v>2</v>
      </c>
      <c r="P1124">
        <v>13.1</v>
      </c>
      <c r="Q1124" s="21" t="s">
        <v>245</v>
      </c>
      <c r="R1124" s="15">
        <v>144</v>
      </c>
      <c r="U1124" s="76"/>
      <c r="V1124">
        <v>0.11447058823529413</v>
      </c>
      <c r="W1124" s="43" t="s">
        <v>212</v>
      </c>
      <c r="X1124" s="72"/>
      <c r="Y1124" s="16">
        <f t="shared" si="152"/>
        <v>3.3</v>
      </c>
      <c r="Z1124" s="16">
        <f t="shared" si="147"/>
        <v>5.4</v>
      </c>
      <c r="AA1124" s="16">
        <f t="shared" si="148"/>
        <v>91.3</v>
      </c>
      <c r="AB1124" s="22">
        <f t="shared" si="149"/>
        <v>3.65</v>
      </c>
      <c r="AD1124" s="103">
        <v>0.30911111111111111</v>
      </c>
      <c r="AF1124" s="22">
        <f t="shared" si="150"/>
        <v>5.8</v>
      </c>
      <c r="AG1124" s="22">
        <f t="shared" si="151"/>
        <v>1.4</v>
      </c>
      <c r="AJ1124">
        <v>12.33146604</v>
      </c>
      <c r="AK1124" s="22">
        <v>100</v>
      </c>
      <c r="AL1124">
        <v>14.26480879</v>
      </c>
      <c r="AM1124" s="22">
        <v>2</v>
      </c>
      <c r="AN1124">
        <v>73.304016149999995</v>
      </c>
      <c r="AO1124">
        <v>0.89687972999999999</v>
      </c>
      <c r="AP1124" s="22">
        <v>2</v>
      </c>
      <c r="AQ1124">
        <v>0</v>
      </c>
      <c r="AR1124">
        <v>85.3976033</v>
      </c>
      <c r="AS1124" s="25" t="s">
        <v>249</v>
      </c>
      <c r="AU1124" t="s">
        <v>275</v>
      </c>
      <c r="AX1124" s="75"/>
      <c r="BA1124">
        <v>6.63</v>
      </c>
      <c r="BB1124">
        <v>3.82</v>
      </c>
      <c r="BC1124">
        <v>2.58</v>
      </c>
      <c r="BF1124">
        <v>6.72</v>
      </c>
      <c r="BG1124" s="77">
        <v>39226.736111111109</v>
      </c>
      <c r="BH1124" s="21" t="s">
        <v>309</v>
      </c>
      <c r="BI1124">
        <v>46.67</v>
      </c>
      <c r="BJ1124" s="25" t="s">
        <v>281</v>
      </c>
      <c r="BQ1124" t="s">
        <v>305</v>
      </c>
      <c r="BR1124" s="1">
        <v>15.13</v>
      </c>
      <c r="BT1124" s="1">
        <v>0.04</v>
      </c>
      <c r="BV1124">
        <v>35</v>
      </c>
    </row>
    <row r="1125" spans="1:74">
      <c r="A1125" s="19" t="s">
        <v>269</v>
      </c>
      <c r="B1125" s="19">
        <v>1</v>
      </c>
      <c r="C1125" t="s">
        <v>265</v>
      </c>
      <c r="D1125">
        <v>2</v>
      </c>
      <c r="F1125" t="s">
        <v>284</v>
      </c>
      <c r="G1125" t="s">
        <v>312</v>
      </c>
      <c r="H1125" t="s">
        <v>241</v>
      </c>
      <c r="I1125" s="17">
        <f t="shared" si="145"/>
        <v>53.917659999999998</v>
      </c>
      <c r="J1125" s="18">
        <f t="shared" si="146"/>
        <v>9.9448799999999995</v>
      </c>
      <c r="L1125" s="73" t="s">
        <v>273</v>
      </c>
      <c r="M1125">
        <v>3</v>
      </c>
      <c r="P1125">
        <v>3.9</v>
      </c>
      <c r="Q1125" s="21" t="s">
        <v>245</v>
      </c>
      <c r="R1125" s="15">
        <v>144</v>
      </c>
      <c r="U1125" s="76"/>
      <c r="V1125">
        <v>0.32035294117647056</v>
      </c>
      <c r="W1125" s="43" t="s">
        <v>212</v>
      </c>
      <c r="X1125" s="72"/>
      <c r="Y1125" s="16">
        <f t="shared" si="152"/>
        <v>3.3</v>
      </c>
      <c r="Z1125" s="16">
        <f t="shared" si="147"/>
        <v>5.4</v>
      </c>
      <c r="AA1125" s="16">
        <f t="shared" si="148"/>
        <v>91.3</v>
      </c>
      <c r="AB1125" s="22">
        <f t="shared" si="149"/>
        <v>3.65</v>
      </c>
      <c r="AD1125" s="103">
        <v>0.30911111111111111</v>
      </c>
      <c r="AF1125" s="22">
        <f t="shared" si="150"/>
        <v>5.8</v>
      </c>
      <c r="AG1125" s="22">
        <f t="shared" si="151"/>
        <v>1.4</v>
      </c>
      <c r="AJ1125">
        <v>13.203702720000001</v>
      </c>
      <c r="AK1125" s="22">
        <v>100</v>
      </c>
      <c r="AL1125">
        <v>14.687281580000001</v>
      </c>
      <c r="AM1125" s="22">
        <v>2</v>
      </c>
      <c r="AN1125">
        <v>183.89577610000001</v>
      </c>
      <c r="AO1125">
        <v>1.1572222409999999</v>
      </c>
      <c r="AP1125" s="22">
        <v>2</v>
      </c>
      <c r="AQ1125">
        <v>0</v>
      </c>
      <c r="AR1125">
        <v>79.7849693</v>
      </c>
      <c r="AS1125" s="25" t="s">
        <v>249</v>
      </c>
      <c r="AU1125" t="s">
        <v>275</v>
      </c>
      <c r="AX1125" s="75"/>
      <c r="BA1125">
        <v>6.63</v>
      </c>
      <c r="BB1125">
        <v>3.82</v>
      </c>
      <c r="BC1125">
        <v>2.58</v>
      </c>
      <c r="BF1125">
        <v>6.72</v>
      </c>
      <c r="BG1125" s="77">
        <v>39226.736111111109</v>
      </c>
      <c r="BH1125" s="21" t="s">
        <v>309</v>
      </c>
      <c r="BI1125">
        <v>46.67</v>
      </c>
      <c r="BJ1125" s="25" t="s">
        <v>281</v>
      </c>
      <c r="BQ1125" t="s">
        <v>305</v>
      </c>
      <c r="BR1125" s="1">
        <v>15.13</v>
      </c>
      <c r="BT1125" s="1">
        <v>0.04</v>
      </c>
      <c r="BV1125">
        <v>35</v>
      </c>
    </row>
    <row r="1126" spans="1:74">
      <c r="A1126" s="19" t="s">
        <v>269</v>
      </c>
      <c r="B1126" s="19">
        <v>1</v>
      </c>
      <c r="C1126" t="s">
        <v>265</v>
      </c>
      <c r="D1126">
        <v>2</v>
      </c>
      <c r="F1126" t="s">
        <v>284</v>
      </c>
      <c r="G1126" t="s">
        <v>312</v>
      </c>
      <c r="H1126" t="s">
        <v>241</v>
      </c>
      <c r="I1126" s="17">
        <f t="shared" si="145"/>
        <v>53.917659999999998</v>
      </c>
      <c r="J1126" s="18">
        <f t="shared" si="146"/>
        <v>9.9448799999999995</v>
      </c>
      <c r="L1126" s="73" t="s">
        <v>273</v>
      </c>
      <c r="M1126">
        <v>4</v>
      </c>
      <c r="P1126">
        <v>3.1</v>
      </c>
      <c r="Q1126" s="21" t="s">
        <v>245</v>
      </c>
      <c r="R1126" s="15">
        <v>144</v>
      </c>
      <c r="U1126" s="76"/>
      <c r="V1126">
        <v>0.3508235294117647</v>
      </c>
      <c r="W1126" s="43" t="s">
        <v>212</v>
      </c>
      <c r="X1126" s="72"/>
      <c r="Y1126" s="16">
        <f t="shared" si="152"/>
        <v>3.3</v>
      </c>
      <c r="Z1126" s="16">
        <f t="shared" si="147"/>
        <v>5.4</v>
      </c>
      <c r="AA1126" s="16">
        <f t="shared" si="148"/>
        <v>91.3</v>
      </c>
      <c r="AB1126" s="22">
        <f t="shared" si="149"/>
        <v>3.65</v>
      </c>
      <c r="AD1126" s="103">
        <v>0.30911111111111111</v>
      </c>
      <c r="AF1126" s="22">
        <f t="shared" si="150"/>
        <v>5.8</v>
      </c>
      <c r="AG1126" s="22">
        <f t="shared" si="151"/>
        <v>1.4</v>
      </c>
      <c r="AJ1126">
        <v>13.997100079999999</v>
      </c>
      <c r="AK1126" s="22">
        <v>100</v>
      </c>
      <c r="AL1126">
        <v>15.602676689999999</v>
      </c>
      <c r="AM1126" s="22">
        <v>2</v>
      </c>
      <c r="AN1126">
        <v>246.6503419</v>
      </c>
      <c r="AO1126">
        <v>1.3190315450000001</v>
      </c>
      <c r="AP1126" s="22">
        <v>2</v>
      </c>
      <c r="AQ1126">
        <v>0</v>
      </c>
      <c r="AR1126">
        <v>74.917921050000004</v>
      </c>
      <c r="AS1126" s="25" t="s">
        <v>249</v>
      </c>
      <c r="AU1126" t="s">
        <v>275</v>
      </c>
      <c r="AX1126" s="75"/>
      <c r="BA1126">
        <v>6.63</v>
      </c>
      <c r="BB1126">
        <v>3.82</v>
      </c>
      <c r="BC1126">
        <v>2.58</v>
      </c>
      <c r="BF1126">
        <v>6.72</v>
      </c>
      <c r="BG1126" s="77">
        <v>39226.736111111109</v>
      </c>
      <c r="BH1126" s="21" t="s">
        <v>309</v>
      </c>
      <c r="BI1126">
        <v>46.67</v>
      </c>
      <c r="BJ1126" s="25" t="s">
        <v>281</v>
      </c>
      <c r="BQ1126" t="s">
        <v>305</v>
      </c>
      <c r="BR1126" s="1">
        <v>15.13</v>
      </c>
      <c r="BT1126" s="1">
        <v>0.04</v>
      </c>
      <c r="BV1126">
        <v>35</v>
      </c>
    </row>
    <row r="1127" spans="1:74">
      <c r="A1127" s="19" t="s">
        <v>269</v>
      </c>
      <c r="B1127" s="19">
        <v>1</v>
      </c>
      <c r="C1127" t="s">
        <v>265</v>
      </c>
      <c r="D1127">
        <v>2</v>
      </c>
      <c r="F1127" t="s">
        <v>284</v>
      </c>
      <c r="G1127" t="s">
        <v>312</v>
      </c>
      <c r="H1127" t="s">
        <v>241</v>
      </c>
      <c r="I1127" s="17">
        <f t="shared" si="145"/>
        <v>53.917659999999998</v>
      </c>
      <c r="J1127" s="18">
        <f t="shared" si="146"/>
        <v>9.9448799999999995</v>
      </c>
      <c r="L1127" s="73" t="s">
        <v>273</v>
      </c>
      <c r="M1127">
        <v>5</v>
      </c>
      <c r="P1127">
        <v>2.4</v>
      </c>
      <c r="Q1127" s="21" t="s">
        <v>245</v>
      </c>
      <c r="R1127" s="15">
        <v>144</v>
      </c>
      <c r="U1127" s="76"/>
      <c r="V1127">
        <v>0.19435294117647059</v>
      </c>
      <c r="W1127" s="43" t="s">
        <v>212</v>
      </c>
      <c r="X1127" s="72"/>
      <c r="Y1127" s="16">
        <f t="shared" si="152"/>
        <v>3.3</v>
      </c>
      <c r="Z1127" s="16">
        <f t="shared" si="147"/>
        <v>5.4</v>
      </c>
      <c r="AA1127" s="16">
        <f t="shared" si="148"/>
        <v>91.3</v>
      </c>
      <c r="AB1127" s="22">
        <f t="shared" si="149"/>
        <v>3.65</v>
      </c>
      <c r="AD1127" s="103">
        <v>0.30911111111111111</v>
      </c>
      <c r="AF1127" s="22">
        <f t="shared" si="150"/>
        <v>5.8</v>
      </c>
      <c r="AG1127" s="22">
        <f t="shared" si="151"/>
        <v>1.4</v>
      </c>
      <c r="AJ1127">
        <v>14.55296223</v>
      </c>
      <c r="AK1127" s="22">
        <v>100</v>
      </c>
      <c r="AL1127">
        <v>16.154637839999999</v>
      </c>
      <c r="AM1127" s="22">
        <v>2</v>
      </c>
      <c r="AN1127">
        <v>257.4617599</v>
      </c>
      <c r="AO1127">
        <v>1.3695712529999999</v>
      </c>
      <c r="AP1127" s="22">
        <v>2</v>
      </c>
      <c r="AQ1127">
        <v>0</v>
      </c>
      <c r="AR1127">
        <v>71.694100000000006</v>
      </c>
      <c r="AS1127" s="25" t="s">
        <v>249</v>
      </c>
      <c r="AU1127" t="s">
        <v>275</v>
      </c>
      <c r="AX1127" s="75"/>
      <c r="BA1127">
        <v>6.63</v>
      </c>
      <c r="BB1127">
        <v>3.82</v>
      </c>
      <c r="BC1127">
        <v>2.58</v>
      </c>
      <c r="BF1127">
        <v>6.72</v>
      </c>
      <c r="BG1127" s="77">
        <v>39226.736111111109</v>
      </c>
      <c r="BH1127" s="21" t="s">
        <v>309</v>
      </c>
      <c r="BI1127">
        <v>46.67</v>
      </c>
      <c r="BJ1127" s="25" t="s">
        <v>281</v>
      </c>
      <c r="BQ1127" t="s">
        <v>305</v>
      </c>
      <c r="BR1127" s="1">
        <v>15.13</v>
      </c>
      <c r="BT1127" s="1">
        <v>0.04</v>
      </c>
      <c r="BV1127">
        <v>35</v>
      </c>
    </row>
    <row r="1128" spans="1:74">
      <c r="A1128" s="19" t="s">
        <v>269</v>
      </c>
      <c r="B1128" s="19">
        <v>1</v>
      </c>
      <c r="C1128" t="s">
        <v>265</v>
      </c>
      <c r="D1128">
        <v>2</v>
      </c>
      <c r="F1128" t="s">
        <v>284</v>
      </c>
      <c r="G1128" t="s">
        <v>312</v>
      </c>
      <c r="H1128" t="s">
        <v>241</v>
      </c>
      <c r="I1128" s="17">
        <f t="shared" si="145"/>
        <v>53.917659999999998</v>
      </c>
      <c r="J1128" s="18">
        <f t="shared" si="146"/>
        <v>9.9448799999999995</v>
      </c>
      <c r="L1128" s="73" t="s">
        <v>273</v>
      </c>
      <c r="M1128">
        <v>6</v>
      </c>
      <c r="P1128">
        <v>15.1</v>
      </c>
      <c r="Q1128" s="21" t="s">
        <v>245</v>
      </c>
      <c r="R1128" s="15">
        <v>144</v>
      </c>
      <c r="U1128" s="76"/>
      <c r="V1128">
        <v>3.4588235294117649E-2</v>
      </c>
      <c r="W1128" s="43" t="s">
        <v>212</v>
      </c>
      <c r="X1128" s="72"/>
      <c r="Y1128" s="16">
        <f t="shared" si="152"/>
        <v>3.3</v>
      </c>
      <c r="Z1128" s="16">
        <f t="shared" si="147"/>
        <v>5.4</v>
      </c>
      <c r="AA1128" s="16">
        <f t="shared" si="148"/>
        <v>91.3</v>
      </c>
      <c r="AB1128" s="22">
        <f t="shared" si="149"/>
        <v>3.65</v>
      </c>
      <c r="AD1128" s="103">
        <v>0.30911111111111111</v>
      </c>
      <c r="AF1128" s="22">
        <f t="shared" si="150"/>
        <v>5.8</v>
      </c>
      <c r="AG1128" s="22">
        <f t="shared" si="151"/>
        <v>1.4</v>
      </c>
      <c r="AJ1128">
        <v>13.16970611</v>
      </c>
      <c r="AK1128" s="22">
        <v>100</v>
      </c>
      <c r="AL1128">
        <v>15.54455272</v>
      </c>
      <c r="AM1128" s="22">
        <v>2</v>
      </c>
      <c r="AN1128">
        <v>196.7429492</v>
      </c>
      <c r="AO1128">
        <v>1.0498219799999999</v>
      </c>
      <c r="AP1128" s="22">
        <v>2</v>
      </c>
      <c r="AQ1128">
        <v>0</v>
      </c>
      <c r="AR1128">
        <v>76.255038080000006</v>
      </c>
      <c r="AS1128" s="25" t="s">
        <v>249</v>
      </c>
      <c r="AU1128" t="s">
        <v>275</v>
      </c>
      <c r="AX1128" s="75"/>
      <c r="BA1128">
        <v>6.63</v>
      </c>
      <c r="BB1128">
        <v>3.82</v>
      </c>
      <c r="BC1128">
        <v>2.58</v>
      </c>
      <c r="BF1128">
        <v>6.72</v>
      </c>
      <c r="BG1128" s="77">
        <v>39226.736111111109</v>
      </c>
      <c r="BH1128" s="21" t="s">
        <v>309</v>
      </c>
      <c r="BI1128">
        <v>46.67</v>
      </c>
      <c r="BJ1128" s="25" t="s">
        <v>281</v>
      </c>
      <c r="BQ1128" t="s">
        <v>305</v>
      </c>
      <c r="BR1128" s="1">
        <v>15.13</v>
      </c>
      <c r="BT1128" s="1">
        <v>0.04</v>
      </c>
      <c r="BV1128">
        <v>35</v>
      </c>
    </row>
    <row r="1129" spans="1:74">
      <c r="A1129" s="19" t="s">
        <v>269</v>
      </c>
      <c r="B1129" s="19">
        <v>1</v>
      </c>
      <c r="C1129" t="s">
        <v>265</v>
      </c>
      <c r="D1129">
        <v>2</v>
      </c>
      <c r="F1129" t="s">
        <v>284</v>
      </c>
      <c r="G1129" t="s">
        <v>312</v>
      </c>
      <c r="H1129" t="s">
        <v>241</v>
      </c>
      <c r="I1129" s="17">
        <f t="shared" si="145"/>
        <v>53.917659999999998</v>
      </c>
      <c r="J1129" s="18">
        <f t="shared" si="146"/>
        <v>9.9448799999999995</v>
      </c>
      <c r="L1129" s="73" t="s">
        <v>273</v>
      </c>
      <c r="M1129">
        <v>7</v>
      </c>
      <c r="P1129">
        <v>3.9</v>
      </c>
      <c r="Q1129" s="21" t="s">
        <v>245</v>
      </c>
      <c r="R1129" s="15">
        <v>144</v>
      </c>
      <c r="U1129" s="76"/>
      <c r="V1129">
        <v>9.2235294117647068E-2</v>
      </c>
      <c r="W1129" s="43" t="s">
        <v>212</v>
      </c>
      <c r="X1129" s="72"/>
      <c r="Y1129" s="16">
        <f t="shared" si="152"/>
        <v>3.3</v>
      </c>
      <c r="Z1129" s="16">
        <f t="shared" si="147"/>
        <v>5.4</v>
      </c>
      <c r="AA1129" s="16">
        <f t="shared" si="148"/>
        <v>91.3</v>
      </c>
      <c r="AB1129" s="22">
        <f t="shared" si="149"/>
        <v>3.65</v>
      </c>
      <c r="AD1129" s="103">
        <v>0.30911111111111111</v>
      </c>
      <c r="AF1129" s="22">
        <f t="shared" si="150"/>
        <v>5.8</v>
      </c>
      <c r="AG1129" s="22">
        <f t="shared" si="151"/>
        <v>1.4</v>
      </c>
      <c r="AJ1129">
        <v>13.84317656</v>
      </c>
      <c r="AK1129" s="22">
        <v>100</v>
      </c>
      <c r="AL1129">
        <v>15.73742901</v>
      </c>
      <c r="AM1129" s="22">
        <v>2</v>
      </c>
      <c r="AN1129">
        <v>236.53871319999999</v>
      </c>
      <c r="AO1129">
        <v>1.1162294399999999</v>
      </c>
      <c r="AP1129" s="22">
        <v>2</v>
      </c>
      <c r="AQ1129">
        <v>0</v>
      </c>
      <c r="AR1129">
        <v>73.539319849999998</v>
      </c>
      <c r="AS1129" s="25" t="s">
        <v>249</v>
      </c>
      <c r="AU1129" t="s">
        <v>275</v>
      </c>
      <c r="AX1129" s="75"/>
      <c r="BA1129">
        <v>6.63</v>
      </c>
      <c r="BB1129">
        <v>3.82</v>
      </c>
      <c r="BC1129">
        <v>2.58</v>
      </c>
      <c r="BF1129">
        <v>6.72</v>
      </c>
      <c r="BG1129" s="77">
        <v>39226.736111111109</v>
      </c>
      <c r="BH1129" s="21" t="s">
        <v>309</v>
      </c>
      <c r="BI1129">
        <v>46.67</v>
      </c>
      <c r="BJ1129" s="25" t="s">
        <v>281</v>
      </c>
      <c r="BQ1129" t="s">
        <v>305</v>
      </c>
      <c r="BR1129" s="1">
        <v>15.13</v>
      </c>
      <c r="BT1129" s="1">
        <v>0.04</v>
      </c>
      <c r="BV1129">
        <v>35</v>
      </c>
    </row>
    <row r="1130" spans="1:74">
      <c r="A1130" s="19" t="s">
        <v>269</v>
      </c>
      <c r="B1130" s="19">
        <v>1</v>
      </c>
      <c r="C1130" t="s">
        <v>265</v>
      </c>
      <c r="D1130">
        <v>2</v>
      </c>
      <c r="F1130" t="s">
        <v>284</v>
      </c>
      <c r="G1130" t="s">
        <v>312</v>
      </c>
      <c r="H1130" t="s">
        <v>241</v>
      </c>
      <c r="I1130" s="17">
        <f t="shared" si="145"/>
        <v>53.917659999999998</v>
      </c>
      <c r="J1130" s="18">
        <f t="shared" si="146"/>
        <v>9.9448799999999995</v>
      </c>
      <c r="L1130" s="73" t="s">
        <v>273</v>
      </c>
      <c r="M1130">
        <v>8</v>
      </c>
      <c r="P1130">
        <v>3.9</v>
      </c>
      <c r="Q1130" s="21" t="s">
        <v>245</v>
      </c>
      <c r="R1130" s="15">
        <v>144</v>
      </c>
      <c r="U1130" s="76"/>
      <c r="V1130">
        <v>2.9647058823529412E-2</v>
      </c>
      <c r="W1130" s="43" t="s">
        <v>212</v>
      </c>
      <c r="X1130" s="72"/>
      <c r="Y1130" s="16">
        <f t="shared" si="152"/>
        <v>3.3</v>
      </c>
      <c r="Z1130" s="16">
        <f t="shared" si="147"/>
        <v>5.4</v>
      </c>
      <c r="AA1130" s="16">
        <f t="shared" si="148"/>
        <v>91.3</v>
      </c>
      <c r="AB1130" s="22">
        <f t="shared" si="149"/>
        <v>3.65</v>
      </c>
      <c r="AD1130" s="103">
        <v>0.30911111111111111</v>
      </c>
      <c r="AF1130" s="22">
        <f t="shared" si="150"/>
        <v>5.8</v>
      </c>
      <c r="AG1130" s="22">
        <f t="shared" si="151"/>
        <v>1.4</v>
      </c>
      <c r="AJ1130">
        <v>14.61787109</v>
      </c>
      <c r="AK1130" s="22">
        <v>100</v>
      </c>
      <c r="AL1130">
        <v>16.308616489999999</v>
      </c>
      <c r="AM1130" s="22">
        <v>2</v>
      </c>
      <c r="AN1130">
        <v>259.33162399999998</v>
      </c>
      <c r="AO1130">
        <v>1.1564005369999999</v>
      </c>
      <c r="AP1130" s="22">
        <v>2</v>
      </c>
      <c r="AQ1130">
        <v>0</v>
      </c>
      <c r="AR1130">
        <v>70.790878599999999</v>
      </c>
      <c r="AS1130" s="25" t="s">
        <v>249</v>
      </c>
      <c r="AU1130" t="s">
        <v>275</v>
      </c>
      <c r="AX1130" s="75"/>
      <c r="BA1130">
        <v>6.63</v>
      </c>
      <c r="BB1130">
        <v>3.82</v>
      </c>
      <c r="BC1130">
        <v>2.58</v>
      </c>
      <c r="BF1130">
        <v>6.72</v>
      </c>
      <c r="BG1130" s="77">
        <v>39226.736111111109</v>
      </c>
      <c r="BH1130" s="21" t="s">
        <v>309</v>
      </c>
      <c r="BI1130">
        <v>46.67</v>
      </c>
      <c r="BJ1130" s="25" t="s">
        <v>281</v>
      </c>
      <c r="BQ1130" t="s">
        <v>305</v>
      </c>
      <c r="BR1130" s="1">
        <v>15.13</v>
      </c>
      <c r="BT1130" s="1">
        <v>0.04</v>
      </c>
      <c r="BV1130">
        <v>35</v>
      </c>
    </row>
    <row r="1131" spans="1:74">
      <c r="A1131" s="19" t="s">
        <v>269</v>
      </c>
      <c r="B1131" s="19">
        <v>1</v>
      </c>
      <c r="C1131" t="s">
        <v>265</v>
      </c>
      <c r="D1131">
        <v>2</v>
      </c>
      <c r="F1131" t="s">
        <v>284</v>
      </c>
      <c r="G1131" t="s">
        <v>312</v>
      </c>
      <c r="H1131" t="s">
        <v>242</v>
      </c>
      <c r="I1131" s="17">
        <f t="shared" si="145"/>
        <v>53.917659999999998</v>
      </c>
      <c r="J1131" s="18">
        <f t="shared" si="146"/>
        <v>9.9448799999999995</v>
      </c>
      <c r="L1131" s="73" t="s">
        <v>273</v>
      </c>
      <c r="M1131">
        <v>1</v>
      </c>
      <c r="P1131">
        <v>2</v>
      </c>
      <c r="Q1131" s="21" t="s">
        <v>245</v>
      </c>
      <c r="R1131" s="15">
        <v>144</v>
      </c>
      <c r="U1131" s="76"/>
      <c r="V1131">
        <v>0.20341176470588238</v>
      </c>
      <c r="W1131" s="43" t="s">
        <v>212</v>
      </c>
      <c r="X1131" s="72"/>
      <c r="Y1131" s="16">
        <f t="shared" si="152"/>
        <v>3.3</v>
      </c>
      <c r="Z1131" s="16">
        <f t="shared" si="147"/>
        <v>5.4</v>
      </c>
      <c r="AA1131" s="16">
        <f t="shared" si="148"/>
        <v>91.3</v>
      </c>
      <c r="AB1131" s="22">
        <f t="shared" si="149"/>
        <v>3.65</v>
      </c>
      <c r="AD1131" s="103">
        <v>0.30911111111111111</v>
      </c>
      <c r="AF1131" s="22">
        <f t="shared" si="150"/>
        <v>5.8</v>
      </c>
      <c r="AG1131" s="22">
        <f t="shared" si="151"/>
        <v>1.4</v>
      </c>
      <c r="AJ1131">
        <v>17.566369229999999</v>
      </c>
      <c r="AK1131" s="22">
        <v>100</v>
      </c>
      <c r="AL1131">
        <v>17.767638460000001</v>
      </c>
      <c r="AM1131" s="22">
        <v>2</v>
      </c>
      <c r="AN1131">
        <v>55.633123079999997</v>
      </c>
      <c r="AO1131">
        <v>1.5780892310000001</v>
      </c>
      <c r="AP1131" s="22">
        <v>2</v>
      </c>
      <c r="AQ1131">
        <v>0</v>
      </c>
      <c r="AR1131">
        <v>72.024946150000005</v>
      </c>
      <c r="AS1131" s="25" t="s">
        <v>249</v>
      </c>
      <c r="AU1131" t="s">
        <v>275</v>
      </c>
      <c r="AX1131" s="75"/>
      <c r="BA1131">
        <v>6.63</v>
      </c>
      <c r="BB1131">
        <v>3.82</v>
      </c>
      <c r="BC1131">
        <v>2.58</v>
      </c>
      <c r="BF1131">
        <v>6.72</v>
      </c>
      <c r="BG1131" s="77">
        <v>39226.743055555555</v>
      </c>
      <c r="BH1131" s="21" t="s">
        <v>309</v>
      </c>
      <c r="BI1131">
        <v>46.67</v>
      </c>
      <c r="BJ1131" s="25" t="s">
        <v>281</v>
      </c>
      <c r="BQ1131" t="s">
        <v>305</v>
      </c>
      <c r="BR1131" s="1">
        <v>15.13</v>
      </c>
      <c r="BT1131" s="1">
        <v>0.04</v>
      </c>
      <c r="BV1131">
        <v>35</v>
      </c>
    </row>
    <row r="1132" spans="1:74">
      <c r="A1132" s="19" t="s">
        <v>269</v>
      </c>
      <c r="B1132" s="19">
        <v>1</v>
      </c>
      <c r="C1132" t="s">
        <v>265</v>
      </c>
      <c r="D1132">
        <v>2</v>
      </c>
      <c r="F1132" t="s">
        <v>284</v>
      </c>
      <c r="G1132" t="s">
        <v>312</v>
      </c>
      <c r="H1132" t="s">
        <v>242</v>
      </c>
      <c r="I1132" s="17">
        <f t="shared" si="145"/>
        <v>53.917659999999998</v>
      </c>
      <c r="J1132" s="18">
        <f t="shared" si="146"/>
        <v>9.9448799999999995</v>
      </c>
      <c r="L1132" s="73" t="s">
        <v>273</v>
      </c>
      <c r="M1132">
        <v>2</v>
      </c>
      <c r="P1132">
        <v>13.1</v>
      </c>
      <c r="Q1132" s="21" t="s">
        <v>245</v>
      </c>
      <c r="R1132" s="15">
        <v>144</v>
      </c>
      <c r="U1132" s="76"/>
      <c r="V1132">
        <v>0.10129411764705883</v>
      </c>
      <c r="W1132" s="43" t="s">
        <v>212</v>
      </c>
      <c r="X1132" s="72"/>
      <c r="Y1132" s="16">
        <f t="shared" si="152"/>
        <v>3.3</v>
      </c>
      <c r="Z1132" s="16">
        <f t="shared" si="147"/>
        <v>5.4</v>
      </c>
      <c r="AA1132" s="16">
        <f t="shared" si="148"/>
        <v>91.3</v>
      </c>
      <c r="AB1132" s="22">
        <f t="shared" si="149"/>
        <v>3.65</v>
      </c>
      <c r="AD1132" s="103">
        <v>0.30911111111111111</v>
      </c>
      <c r="AF1132" s="22">
        <f t="shared" si="150"/>
        <v>5.8</v>
      </c>
      <c r="AG1132" s="22">
        <f t="shared" si="151"/>
        <v>1.4</v>
      </c>
      <c r="AJ1132">
        <v>12.28438802</v>
      </c>
      <c r="AK1132" s="22">
        <v>100</v>
      </c>
      <c r="AL1132">
        <v>14.21249121</v>
      </c>
      <c r="AM1132" s="22">
        <v>2</v>
      </c>
      <c r="AN1132">
        <v>76.764895269999997</v>
      </c>
      <c r="AO1132">
        <v>0.89969775200000002</v>
      </c>
      <c r="AP1132" s="22">
        <v>2</v>
      </c>
      <c r="AQ1132">
        <v>0</v>
      </c>
      <c r="AR1132">
        <v>85.386694509999998</v>
      </c>
      <c r="AS1132" s="25" t="s">
        <v>249</v>
      </c>
      <c r="AU1132" t="s">
        <v>275</v>
      </c>
      <c r="AX1132" s="75"/>
      <c r="BA1132">
        <v>6.63</v>
      </c>
      <c r="BB1132">
        <v>3.82</v>
      </c>
      <c r="BC1132">
        <v>2.58</v>
      </c>
      <c r="BF1132">
        <v>6.72</v>
      </c>
      <c r="BG1132" s="77">
        <v>39226.743055555555</v>
      </c>
      <c r="BH1132" s="21" t="s">
        <v>309</v>
      </c>
      <c r="BI1132">
        <v>46.67</v>
      </c>
      <c r="BJ1132" s="25" t="s">
        <v>281</v>
      </c>
      <c r="BQ1132" t="s">
        <v>305</v>
      </c>
      <c r="BR1132" s="1">
        <v>15.13</v>
      </c>
      <c r="BT1132" s="1">
        <v>0.04</v>
      </c>
      <c r="BV1132">
        <v>35</v>
      </c>
    </row>
    <row r="1133" spans="1:74">
      <c r="A1133" s="19" t="s">
        <v>269</v>
      </c>
      <c r="B1133" s="19">
        <v>1</v>
      </c>
      <c r="C1133" t="s">
        <v>265</v>
      </c>
      <c r="D1133">
        <v>2</v>
      </c>
      <c r="F1133" t="s">
        <v>284</v>
      </c>
      <c r="G1133" t="s">
        <v>312</v>
      </c>
      <c r="H1133" t="s">
        <v>242</v>
      </c>
      <c r="I1133" s="17">
        <f t="shared" si="145"/>
        <v>53.917659999999998</v>
      </c>
      <c r="J1133" s="18">
        <f t="shared" si="146"/>
        <v>9.9448799999999995</v>
      </c>
      <c r="L1133" s="73" t="s">
        <v>273</v>
      </c>
      <c r="M1133">
        <v>3</v>
      </c>
      <c r="P1133">
        <v>4</v>
      </c>
      <c r="Q1133" s="21" t="s">
        <v>245</v>
      </c>
      <c r="R1133" s="15">
        <v>144</v>
      </c>
      <c r="U1133" s="76"/>
      <c r="V1133">
        <v>0.29811764705882349</v>
      </c>
      <c r="W1133" s="43" t="s">
        <v>212</v>
      </c>
      <c r="X1133" s="72"/>
      <c r="Y1133" s="16">
        <f t="shared" si="152"/>
        <v>3.3</v>
      </c>
      <c r="Z1133" s="16">
        <f t="shared" si="147"/>
        <v>5.4</v>
      </c>
      <c r="AA1133" s="16">
        <f t="shared" si="148"/>
        <v>91.3</v>
      </c>
      <c r="AB1133" s="22">
        <f t="shared" si="149"/>
        <v>3.65</v>
      </c>
      <c r="AD1133" s="103">
        <v>0.30911111111111111</v>
      </c>
      <c r="AF1133" s="22">
        <f t="shared" si="150"/>
        <v>5.8</v>
      </c>
      <c r="AG1133" s="22">
        <f t="shared" si="151"/>
        <v>1.4</v>
      </c>
      <c r="AJ1133">
        <v>13.22933226</v>
      </c>
      <c r="AK1133" s="22">
        <v>100</v>
      </c>
      <c r="AL1133">
        <v>14.748389570000001</v>
      </c>
      <c r="AM1133" s="22">
        <v>2</v>
      </c>
      <c r="AN1133">
        <v>192.36426499999999</v>
      </c>
      <c r="AO1133">
        <v>1.176409091</v>
      </c>
      <c r="AP1133" s="22">
        <v>2</v>
      </c>
      <c r="AQ1133">
        <v>0</v>
      </c>
      <c r="AR1133">
        <v>79.310057389999997</v>
      </c>
      <c r="AS1133" s="25" t="s">
        <v>249</v>
      </c>
      <c r="AU1133" t="s">
        <v>275</v>
      </c>
      <c r="AX1133" s="75"/>
      <c r="BA1133">
        <v>6.63</v>
      </c>
      <c r="BB1133">
        <v>3.82</v>
      </c>
      <c r="BC1133">
        <v>2.58</v>
      </c>
      <c r="BF1133">
        <v>6.72</v>
      </c>
      <c r="BG1133" s="77">
        <v>39226.743055555555</v>
      </c>
      <c r="BH1133" s="21" t="s">
        <v>309</v>
      </c>
      <c r="BI1133">
        <v>46.67</v>
      </c>
      <c r="BJ1133" s="25" t="s">
        <v>281</v>
      </c>
      <c r="BQ1133" t="s">
        <v>305</v>
      </c>
      <c r="BR1133" s="1">
        <v>15.13</v>
      </c>
      <c r="BT1133" s="1">
        <v>0.04</v>
      </c>
      <c r="BV1133">
        <v>35</v>
      </c>
    </row>
    <row r="1134" spans="1:74">
      <c r="A1134" s="19" t="s">
        <v>269</v>
      </c>
      <c r="B1134" s="19">
        <v>1</v>
      </c>
      <c r="C1134" t="s">
        <v>265</v>
      </c>
      <c r="D1134">
        <v>2</v>
      </c>
      <c r="F1134" t="s">
        <v>284</v>
      </c>
      <c r="G1134" t="s">
        <v>312</v>
      </c>
      <c r="H1134" t="s">
        <v>242</v>
      </c>
      <c r="I1134" s="17">
        <f t="shared" si="145"/>
        <v>53.917659999999998</v>
      </c>
      <c r="J1134" s="18">
        <f t="shared" si="146"/>
        <v>9.9448799999999995</v>
      </c>
      <c r="L1134" s="73" t="s">
        <v>273</v>
      </c>
      <c r="M1134">
        <v>4</v>
      </c>
      <c r="P1134">
        <v>3.1</v>
      </c>
      <c r="Q1134" s="21" t="s">
        <v>245</v>
      </c>
      <c r="R1134" s="15">
        <v>144</v>
      </c>
      <c r="U1134" s="76"/>
      <c r="V1134">
        <v>0.10623529411764707</v>
      </c>
      <c r="W1134" s="43" t="s">
        <v>212</v>
      </c>
      <c r="X1134" s="72"/>
      <c r="Y1134" s="16">
        <f t="shared" si="152"/>
        <v>3.3</v>
      </c>
      <c r="Z1134" s="16">
        <f t="shared" si="147"/>
        <v>5.4</v>
      </c>
      <c r="AA1134" s="16">
        <f t="shared" si="148"/>
        <v>91.3</v>
      </c>
      <c r="AB1134" s="22">
        <f t="shared" si="149"/>
        <v>3.65</v>
      </c>
      <c r="AD1134" s="103">
        <v>0.30911111111111111</v>
      </c>
      <c r="AF1134" s="22">
        <f t="shared" si="150"/>
        <v>5.8</v>
      </c>
      <c r="AG1134" s="22">
        <f t="shared" si="151"/>
        <v>1.4</v>
      </c>
      <c r="AJ1134">
        <v>14.03641425</v>
      </c>
      <c r="AK1134" s="22">
        <v>100</v>
      </c>
      <c r="AL1134">
        <v>15.67147836</v>
      </c>
      <c r="AM1134" s="22">
        <v>2</v>
      </c>
      <c r="AN1134">
        <v>250.3105856</v>
      </c>
      <c r="AO1134">
        <v>1.3294063089999999</v>
      </c>
      <c r="AP1134" s="22">
        <v>2</v>
      </c>
      <c r="AQ1134">
        <v>0</v>
      </c>
      <c r="AR1134">
        <v>74.485356719999999</v>
      </c>
      <c r="AS1134" s="25" t="s">
        <v>249</v>
      </c>
      <c r="AU1134" t="s">
        <v>275</v>
      </c>
      <c r="AX1134" s="75"/>
      <c r="BA1134">
        <v>6.63</v>
      </c>
      <c r="BB1134">
        <v>3.82</v>
      </c>
      <c r="BC1134">
        <v>2.58</v>
      </c>
      <c r="BF1134">
        <v>6.72</v>
      </c>
      <c r="BG1134" s="77">
        <v>39226.743055555555</v>
      </c>
      <c r="BH1134" s="21" t="s">
        <v>309</v>
      </c>
      <c r="BI1134">
        <v>46.67</v>
      </c>
      <c r="BJ1134" s="25" t="s">
        <v>281</v>
      </c>
      <c r="BQ1134" t="s">
        <v>305</v>
      </c>
      <c r="BR1134" s="1">
        <v>15.13</v>
      </c>
      <c r="BT1134" s="1">
        <v>0.04</v>
      </c>
      <c r="BV1134">
        <v>35</v>
      </c>
    </row>
    <row r="1135" spans="1:74">
      <c r="A1135" s="19" t="s">
        <v>269</v>
      </c>
      <c r="B1135" s="19">
        <v>1</v>
      </c>
      <c r="C1135" t="s">
        <v>265</v>
      </c>
      <c r="D1135">
        <v>2</v>
      </c>
      <c r="F1135" t="s">
        <v>284</v>
      </c>
      <c r="G1135" t="s">
        <v>312</v>
      </c>
      <c r="H1135" t="s">
        <v>242</v>
      </c>
      <c r="I1135" s="17">
        <f t="shared" si="145"/>
        <v>53.917659999999998</v>
      </c>
      <c r="J1135" s="18">
        <f t="shared" si="146"/>
        <v>9.9448799999999995</v>
      </c>
      <c r="L1135" s="73" t="s">
        <v>273</v>
      </c>
      <c r="M1135">
        <v>5</v>
      </c>
      <c r="P1135">
        <v>2.4</v>
      </c>
      <c r="Q1135" s="21" t="s">
        <v>245</v>
      </c>
      <c r="R1135" s="15">
        <v>144</v>
      </c>
      <c r="U1135" s="76"/>
      <c r="V1135">
        <v>0.10047058823529412</v>
      </c>
      <c r="W1135" s="43" t="s">
        <v>212</v>
      </c>
      <c r="X1135" s="72"/>
      <c r="Y1135" s="16">
        <f t="shared" si="152"/>
        <v>3.3</v>
      </c>
      <c r="Z1135" s="16">
        <f t="shared" si="147"/>
        <v>5.4</v>
      </c>
      <c r="AA1135" s="16">
        <f t="shared" si="148"/>
        <v>91.3</v>
      </c>
      <c r="AB1135" s="22">
        <f t="shared" si="149"/>
        <v>3.65</v>
      </c>
      <c r="AD1135" s="103">
        <v>0.30911111111111111</v>
      </c>
      <c r="AF1135" s="22">
        <f t="shared" si="150"/>
        <v>5.8</v>
      </c>
      <c r="AG1135" s="22">
        <f t="shared" si="151"/>
        <v>1.4</v>
      </c>
      <c r="AJ1135">
        <v>14.550389259999999</v>
      </c>
      <c r="AK1135" s="22">
        <v>100</v>
      </c>
      <c r="AL1135">
        <v>16.16863446</v>
      </c>
      <c r="AM1135" s="22">
        <v>2</v>
      </c>
      <c r="AN1135">
        <v>257.12256400000001</v>
      </c>
      <c r="AO1135">
        <v>1.3691136180000001</v>
      </c>
      <c r="AP1135" s="22">
        <v>2</v>
      </c>
      <c r="AQ1135">
        <v>0</v>
      </c>
      <c r="AR1135">
        <v>71.529385809999994</v>
      </c>
      <c r="AS1135" s="25" t="s">
        <v>249</v>
      </c>
      <c r="AU1135" t="s">
        <v>275</v>
      </c>
      <c r="AX1135" s="75"/>
      <c r="BA1135">
        <v>6.63</v>
      </c>
      <c r="BB1135">
        <v>3.82</v>
      </c>
      <c r="BC1135">
        <v>2.58</v>
      </c>
      <c r="BF1135">
        <v>6.72</v>
      </c>
      <c r="BG1135" s="77">
        <v>39226.743055555555</v>
      </c>
      <c r="BH1135" s="21" t="s">
        <v>309</v>
      </c>
      <c r="BI1135">
        <v>46.67</v>
      </c>
      <c r="BJ1135" s="25" t="s">
        <v>281</v>
      </c>
      <c r="BQ1135" t="s">
        <v>305</v>
      </c>
      <c r="BR1135" s="1">
        <v>15.13</v>
      </c>
      <c r="BT1135" s="1">
        <v>0.04</v>
      </c>
      <c r="BV1135">
        <v>35</v>
      </c>
    </row>
    <row r="1136" spans="1:74">
      <c r="A1136" s="19" t="s">
        <v>269</v>
      </c>
      <c r="B1136" s="19">
        <v>1</v>
      </c>
      <c r="C1136" t="s">
        <v>265</v>
      </c>
      <c r="D1136">
        <v>2</v>
      </c>
      <c r="F1136" t="s">
        <v>284</v>
      </c>
      <c r="G1136" t="s">
        <v>312</v>
      </c>
      <c r="H1136" t="s">
        <v>242</v>
      </c>
      <c r="I1136" s="17">
        <f t="shared" si="145"/>
        <v>53.917659999999998</v>
      </c>
      <c r="J1136" s="18">
        <f t="shared" si="146"/>
        <v>9.9448799999999995</v>
      </c>
      <c r="L1136" s="73" t="s">
        <v>273</v>
      </c>
      <c r="M1136">
        <v>6</v>
      </c>
      <c r="P1136">
        <v>15.1</v>
      </c>
      <c r="Q1136" s="21" t="s">
        <v>245</v>
      </c>
      <c r="R1136" s="15">
        <v>144</v>
      </c>
      <c r="U1136" s="76"/>
      <c r="V1136">
        <v>2.7176470588235295E-2</v>
      </c>
      <c r="W1136" s="43" t="s">
        <v>212</v>
      </c>
      <c r="X1136" s="72"/>
      <c r="Y1136" s="16">
        <f t="shared" si="152"/>
        <v>3.3</v>
      </c>
      <c r="Z1136" s="16">
        <f t="shared" si="147"/>
        <v>5.4</v>
      </c>
      <c r="AA1136" s="16">
        <f t="shared" si="148"/>
        <v>91.3</v>
      </c>
      <c r="AB1136" s="22">
        <f t="shared" si="149"/>
        <v>3.65</v>
      </c>
      <c r="AD1136" s="103">
        <v>0.30911111111111111</v>
      </c>
      <c r="AF1136" s="22">
        <f t="shared" si="150"/>
        <v>5.8</v>
      </c>
      <c r="AG1136" s="22">
        <f t="shared" si="151"/>
        <v>1.4</v>
      </c>
      <c r="AJ1136">
        <v>13.168650039999999</v>
      </c>
      <c r="AK1136" s="22">
        <v>100</v>
      </c>
      <c r="AL1136">
        <v>15.53037029</v>
      </c>
      <c r="AM1136" s="22">
        <v>2</v>
      </c>
      <c r="AN1136">
        <v>198.0905224</v>
      </c>
      <c r="AO1136">
        <v>1.047110306</v>
      </c>
      <c r="AP1136" s="22">
        <v>2</v>
      </c>
      <c r="AQ1136">
        <v>0</v>
      </c>
      <c r="AR1136">
        <v>76.171585769999993</v>
      </c>
      <c r="AS1136" s="25" t="s">
        <v>249</v>
      </c>
      <c r="AU1136" t="s">
        <v>275</v>
      </c>
      <c r="AX1136" s="75"/>
      <c r="BA1136">
        <v>6.63</v>
      </c>
      <c r="BB1136">
        <v>3.82</v>
      </c>
      <c r="BC1136">
        <v>2.58</v>
      </c>
      <c r="BF1136">
        <v>6.72</v>
      </c>
      <c r="BG1136" s="77">
        <v>39226.743055555555</v>
      </c>
      <c r="BH1136" s="21" t="s">
        <v>309</v>
      </c>
      <c r="BI1136">
        <v>46.67</v>
      </c>
      <c r="BJ1136" s="25" t="s">
        <v>281</v>
      </c>
      <c r="BQ1136" t="s">
        <v>305</v>
      </c>
      <c r="BR1136" s="1">
        <v>15.13</v>
      </c>
      <c r="BT1136" s="1">
        <v>0.04</v>
      </c>
      <c r="BV1136">
        <v>35</v>
      </c>
    </row>
    <row r="1137" spans="1:74">
      <c r="A1137" s="19" t="s">
        <v>269</v>
      </c>
      <c r="B1137" s="19">
        <v>1</v>
      </c>
      <c r="C1137" t="s">
        <v>265</v>
      </c>
      <c r="D1137">
        <v>2</v>
      </c>
      <c r="F1137" t="s">
        <v>284</v>
      </c>
      <c r="G1137" t="s">
        <v>312</v>
      </c>
      <c r="H1137" t="s">
        <v>242</v>
      </c>
      <c r="I1137" s="17">
        <f t="shared" si="145"/>
        <v>53.917659999999998</v>
      </c>
      <c r="J1137" s="18">
        <f t="shared" si="146"/>
        <v>9.9448799999999995</v>
      </c>
      <c r="L1137" s="73" t="s">
        <v>273</v>
      </c>
      <c r="M1137">
        <v>7</v>
      </c>
      <c r="P1137">
        <v>3.9</v>
      </c>
      <c r="Q1137" s="21" t="s">
        <v>245</v>
      </c>
      <c r="R1137" s="15">
        <v>144</v>
      </c>
      <c r="U1137" s="76"/>
      <c r="V1137">
        <v>0.14000000000000001</v>
      </c>
      <c r="W1137" s="43" t="s">
        <v>212</v>
      </c>
      <c r="X1137" s="72"/>
      <c r="Y1137" s="16">
        <f t="shared" si="152"/>
        <v>3.3</v>
      </c>
      <c r="Z1137" s="16">
        <f t="shared" si="147"/>
        <v>5.4</v>
      </c>
      <c r="AA1137" s="16">
        <f t="shared" si="148"/>
        <v>91.3</v>
      </c>
      <c r="AB1137" s="22">
        <f t="shared" si="149"/>
        <v>3.65</v>
      </c>
      <c r="AD1137" s="103">
        <v>0.30911111111111111</v>
      </c>
      <c r="AF1137" s="22">
        <f t="shared" si="150"/>
        <v>5.8</v>
      </c>
      <c r="AG1137" s="22">
        <f t="shared" si="151"/>
        <v>1.4</v>
      </c>
      <c r="AJ1137">
        <v>13.85494679</v>
      </c>
      <c r="AK1137" s="22">
        <v>100</v>
      </c>
      <c r="AL1137">
        <v>15.74919809</v>
      </c>
      <c r="AM1137" s="22">
        <v>2</v>
      </c>
      <c r="AN1137">
        <v>238.20555289999999</v>
      </c>
      <c r="AO1137">
        <v>1.11524734</v>
      </c>
      <c r="AP1137" s="22">
        <v>2</v>
      </c>
      <c r="AQ1137">
        <v>0</v>
      </c>
      <c r="AR1137">
        <v>73.418956489999999</v>
      </c>
      <c r="AS1137" s="25" t="s">
        <v>249</v>
      </c>
      <c r="AU1137" t="s">
        <v>275</v>
      </c>
      <c r="AX1137" s="75"/>
      <c r="BA1137">
        <v>6.63</v>
      </c>
      <c r="BB1137">
        <v>3.82</v>
      </c>
      <c r="BC1137">
        <v>2.58</v>
      </c>
      <c r="BF1137">
        <v>6.72</v>
      </c>
      <c r="BG1137" s="77">
        <v>39226.743055555555</v>
      </c>
      <c r="BH1137" s="21" t="s">
        <v>309</v>
      </c>
      <c r="BI1137">
        <v>46.67</v>
      </c>
      <c r="BJ1137" s="25" t="s">
        <v>281</v>
      </c>
      <c r="BQ1137" t="s">
        <v>305</v>
      </c>
      <c r="BR1137" s="1">
        <v>15.13</v>
      </c>
      <c r="BT1137" s="1">
        <v>0.04</v>
      </c>
      <c r="BV1137">
        <v>35</v>
      </c>
    </row>
    <row r="1138" spans="1:74">
      <c r="A1138" s="19" t="s">
        <v>269</v>
      </c>
      <c r="B1138" s="19">
        <v>1</v>
      </c>
      <c r="C1138" t="s">
        <v>265</v>
      </c>
      <c r="D1138">
        <v>2</v>
      </c>
      <c r="F1138" t="s">
        <v>284</v>
      </c>
      <c r="G1138" t="s">
        <v>312</v>
      </c>
      <c r="H1138" t="s">
        <v>242</v>
      </c>
      <c r="I1138" s="17">
        <f t="shared" si="145"/>
        <v>53.917659999999998</v>
      </c>
      <c r="J1138" s="18">
        <f t="shared" si="146"/>
        <v>9.9448799999999995</v>
      </c>
      <c r="L1138" s="73" t="s">
        <v>273</v>
      </c>
      <c r="M1138">
        <v>8</v>
      </c>
      <c r="P1138">
        <v>3.9</v>
      </c>
      <c r="Q1138" s="21" t="s">
        <v>245</v>
      </c>
      <c r="R1138" s="15">
        <v>144</v>
      </c>
      <c r="U1138" s="76"/>
      <c r="V1138">
        <v>9.4705882352941181E-2</v>
      </c>
      <c r="W1138" s="43" t="s">
        <v>212</v>
      </c>
      <c r="X1138" s="72"/>
      <c r="Y1138" s="16">
        <f t="shared" si="152"/>
        <v>3.3</v>
      </c>
      <c r="Z1138" s="16">
        <f t="shared" si="147"/>
        <v>5.4</v>
      </c>
      <c r="AA1138" s="16">
        <f t="shared" si="148"/>
        <v>91.3</v>
      </c>
      <c r="AB1138" s="22">
        <f t="shared" si="149"/>
        <v>3.65</v>
      </c>
      <c r="AD1138" s="103">
        <v>0.30911111111111111</v>
      </c>
      <c r="AF1138" s="22">
        <f t="shared" si="150"/>
        <v>5.8</v>
      </c>
      <c r="AG1138" s="22">
        <f t="shared" si="151"/>
        <v>1.4</v>
      </c>
      <c r="AJ1138">
        <v>14.66502818</v>
      </c>
      <c r="AK1138" s="22">
        <v>100</v>
      </c>
      <c r="AL1138">
        <v>16.34911713</v>
      </c>
      <c r="AM1138" s="22">
        <v>2</v>
      </c>
      <c r="AN1138">
        <v>259.18233509999999</v>
      </c>
      <c r="AO1138">
        <v>1.1534852170000001</v>
      </c>
      <c r="AP1138" s="22">
        <v>2</v>
      </c>
      <c r="AQ1138">
        <v>0</v>
      </c>
      <c r="AR1138">
        <v>70.593843710000002</v>
      </c>
      <c r="AS1138" s="25" t="s">
        <v>249</v>
      </c>
      <c r="AU1138" t="s">
        <v>275</v>
      </c>
      <c r="AX1138" s="75"/>
      <c r="BA1138">
        <v>6.63</v>
      </c>
      <c r="BB1138">
        <v>3.82</v>
      </c>
      <c r="BC1138">
        <v>2.58</v>
      </c>
      <c r="BF1138">
        <v>6.72</v>
      </c>
      <c r="BG1138" s="77">
        <v>39226.743055555555</v>
      </c>
      <c r="BH1138" s="21" t="s">
        <v>309</v>
      </c>
      <c r="BI1138">
        <v>46.67</v>
      </c>
      <c r="BJ1138" s="25" t="s">
        <v>281</v>
      </c>
      <c r="BQ1138" t="s">
        <v>305</v>
      </c>
      <c r="BR1138" s="1">
        <v>15.13</v>
      </c>
      <c r="BT1138" s="1">
        <v>0.04</v>
      </c>
      <c r="BV1138">
        <v>35</v>
      </c>
    </row>
    <row r="1139" spans="1:74">
      <c r="A1139" s="19" t="s">
        <v>269</v>
      </c>
      <c r="B1139" s="19">
        <v>1</v>
      </c>
      <c r="C1139" t="s">
        <v>265</v>
      </c>
      <c r="D1139">
        <v>2</v>
      </c>
      <c r="F1139" t="s">
        <v>283</v>
      </c>
      <c r="G1139" t="s">
        <v>312</v>
      </c>
      <c r="H1139" t="s">
        <v>242</v>
      </c>
      <c r="I1139" s="17">
        <f t="shared" si="145"/>
        <v>53.917659999999998</v>
      </c>
      <c r="J1139" s="18">
        <f t="shared" si="146"/>
        <v>9.9448799999999995</v>
      </c>
      <c r="L1139" s="73" t="s">
        <v>273</v>
      </c>
      <c r="M1139">
        <v>1</v>
      </c>
      <c r="P1139">
        <v>2.9</v>
      </c>
      <c r="Q1139" s="21" t="s">
        <v>245</v>
      </c>
      <c r="R1139" s="15">
        <v>144</v>
      </c>
      <c r="U1139" s="76"/>
      <c r="V1139">
        <v>0.85647058823529409</v>
      </c>
      <c r="W1139" s="43" t="s">
        <v>212</v>
      </c>
      <c r="X1139" s="72"/>
      <c r="Y1139" s="16">
        <f t="shared" si="152"/>
        <v>3.3</v>
      </c>
      <c r="Z1139" s="16">
        <f t="shared" si="147"/>
        <v>5.4</v>
      </c>
      <c r="AA1139" s="16">
        <f t="shared" si="148"/>
        <v>91.3</v>
      </c>
      <c r="AB1139" s="22">
        <f t="shared" si="149"/>
        <v>3.65</v>
      </c>
      <c r="AD1139" s="103">
        <v>0.30911111111111111</v>
      </c>
      <c r="AF1139" s="22">
        <f t="shared" si="150"/>
        <v>5.8</v>
      </c>
      <c r="AG1139" s="22">
        <f t="shared" si="151"/>
        <v>1.4</v>
      </c>
      <c r="AJ1139">
        <v>18.48464444</v>
      </c>
      <c r="AK1139" s="22">
        <v>100</v>
      </c>
      <c r="AL1139">
        <v>16.510033329999999</v>
      </c>
      <c r="AM1139" s="22">
        <v>2</v>
      </c>
      <c r="AN1139">
        <v>321.84108329999998</v>
      </c>
      <c r="AO1139">
        <v>1.6715062780000001</v>
      </c>
      <c r="AP1139" s="22">
        <v>2</v>
      </c>
      <c r="AQ1139">
        <v>0</v>
      </c>
      <c r="AR1139">
        <v>85.144555560000001</v>
      </c>
      <c r="AS1139" s="25" t="s">
        <v>249</v>
      </c>
      <c r="AU1139" t="s">
        <v>277</v>
      </c>
      <c r="AX1139" s="75" t="s">
        <v>276</v>
      </c>
      <c r="BA1139">
        <v>6.28</v>
      </c>
      <c r="BB1139">
        <v>3.35</v>
      </c>
      <c r="BC1139">
        <v>1.99</v>
      </c>
      <c r="BF1139">
        <v>7.53</v>
      </c>
      <c r="BG1139" s="77">
        <v>39226.402777777781</v>
      </c>
      <c r="BH1139" s="21" t="s">
        <v>309</v>
      </c>
      <c r="BI1139">
        <v>52.2</v>
      </c>
      <c r="BJ1139" s="25" t="s">
        <v>281</v>
      </c>
      <c r="BQ1139" t="s">
        <v>305</v>
      </c>
      <c r="BR1139" s="1">
        <v>15.13</v>
      </c>
      <c r="BT1139" s="1">
        <v>0.05</v>
      </c>
      <c r="BV1139">
        <v>550</v>
      </c>
    </row>
    <row r="1140" spans="1:74">
      <c r="A1140" s="19" t="s">
        <v>269</v>
      </c>
      <c r="B1140" s="19">
        <v>1</v>
      </c>
      <c r="C1140" t="s">
        <v>265</v>
      </c>
      <c r="D1140">
        <v>2</v>
      </c>
      <c r="F1140" t="s">
        <v>283</v>
      </c>
      <c r="G1140" t="s">
        <v>312</v>
      </c>
      <c r="H1140" t="s">
        <v>242</v>
      </c>
      <c r="I1140" s="17">
        <f t="shared" si="145"/>
        <v>53.917659999999998</v>
      </c>
      <c r="J1140" s="18">
        <f t="shared" si="146"/>
        <v>9.9448799999999995</v>
      </c>
      <c r="L1140" s="73" t="s">
        <v>273</v>
      </c>
      <c r="M1140">
        <v>2</v>
      </c>
      <c r="P1140">
        <v>2.9</v>
      </c>
      <c r="Q1140" s="21" t="s">
        <v>245</v>
      </c>
      <c r="R1140" s="15">
        <v>144</v>
      </c>
      <c r="U1140" s="76"/>
      <c r="V1140">
        <v>0.39364705882352941</v>
      </c>
      <c r="W1140" s="43" t="s">
        <v>212</v>
      </c>
      <c r="X1140" s="72"/>
      <c r="Y1140" s="16">
        <f t="shared" si="152"/>
        <v>3.3</v>
      </c>
      <c r="Z1140" s="16">
        <f t="shared" si="147"/>
        <v>5.4</v>
      </c>
      <c r="AA1140" s="16">
        <f t="shared" si="148"/>
        <v>91.3</v>
      </c>
      <c r="AB1140" s="22">
        <f t="shared" si="149"/>
        <v>3.65</v>
      </c>
      <c r="AD1140" s="103">
        <v>0.30911111111111111</v>
      </c>
      <c r="AF1140" s="22">
        <f t="shared" si="150"/>
        <v>5.8</v>
      </c>
      <c r="AG1140" s="22">
        <f t="shared" si="151"/>
        <v>1.4</v>
      </c>
      <c r="AJ1140">
        <v>19.307354289999999</v>
      </c>
      <c r="AK1140" s="22">
        <v>100</v>
      </c>
      <c r="AL1140">
        <v>17.494162859999999</v>
      </c>
      <c r="AM1140" s="22">
        <v>2</v>
      </c>
      <c r="AN1140">
        <v>250.08574859999999</v>
      </c>
      <c r="AO1140">
        <v>1.653656086</v>
      </c>
      <c r="AP1140" s="22">
        <v>2</v>
      </c>
      <c r="AQ1140">
        <v>0</v>
      </c>
      <c r="AR1140">
        <v>80.724965710000006</v>
      </c>
      <c r="AS1140" s="25" t="s">
        <v>249</v>
      </c>
      <c r="AU1140" t="s">
        <v>277</v>
      </c>
      <c r="AX1140" s="75" t="s">
        <v>276</v>
      </c>
      <c r="BA1140">
        <v>6.28</v>
      </c>
      <c r="BB1140">
        <v>3.35</v>
      </c>
      <c r="BC1140">
        <v>1.99</v>
      </c>
      <c r="BF1140">
        <v>7.53</v>
      </c>
      <c r="BG1140" s="77">
        <v>39226.402777777781</v>
      </c>
      <c r="BH1140" s="21" t="s">
        <v>309</v>
      </c>
      <c r="BI1140">
        <v>52.2</v>
      </c>
      <c r="BJ1140" s="25" t="s">
        <v>281</v>
      </c>
      <c r="BQ1140" t="s">
        <v>305</v>
      </c>
      <c r="BR1140" s="1">
        <v>15.13</v>
      </c>
      <c r="BT1140" s="1">
        <v>0.05</v>
      </c>
      <c r="BV1140">
        <v>550</v>
      </c>
    </row>
    <row r="1141" spans="1:74">
      <c r="A1141" s="19" t="s">
        <v>269</v>
      </c>
      <c r="B1141" s="19">
        <v>1</v>
      </c>
      <c r="C1141" t="s">
        <v>265</v>
      </c>
      <c r="D1141">
        <v>2</v>
      </c>
      <c r="F1141" t="s">
        <v>283</v>
      </c>
      <c r="G1141" t="s">
        <v>312</v>
      </c>
      <c r="H1141" t="s">
        <v>242</v>
      </c>
      <c r="I1141" s="17">
        <f t="shared" ref="I1141:I1195" si="153">IF(D1141=2,53.91766,54.31412)</f>
        <v>53.917659999999998</v>
      </c>
      <c r="J1141" s="18">
        <f t="shared" ref="J1141:J1195" si="154">IF(D1141=2,9.94488,9.97216)</f>
        <v>9.9448799999999995</v>
      </c>
      <c r="L1141" s="73" t="s">
        <v>273</v>
      </c>
      <c r="M1141">
        <v>3</v>
      </c>
      <c r="P1141">
        <v>4.5999999999999996</v>
      </c>
      <c r="Q1141" s="21" t="s">
        <v>245</v>
      </c>
      <c r="R1141" s="15">
        <v>144</v>
      </c>
      <c r="U1141" s="76"/>
      <c r="V1141">
        <v>0.13505882352941179</v>
      </c>
      <c r="W1141" s="43" t="s">
        <v>212</v>
      </c>
      <c r="X1141" s="72"/>
      <c r="Y1141" s="16">
        <f t="shared" si="152"/>
        <v>3.3</v>
      </c>
      <c r="Z1141" s="16">
        <f t="shared" ref="Z1141:Z1195" si="155">IF(D1141=2,5.4,28.9)</f>
        <v>5.4</v>
      </c>
      <c r="AA1141" s="16">
        <f t="shared" ref="AA1141:AA1195" si="156">IF(D1141=2,91.3,58.7)</f>
        <v>91.3</v>
      </c>
      <c r="AB1141" s="22">
        <f t="shared" ref="AB1141:AB1195" si="157">IF(D1141=2,3.65,1.74)</f>
        <v>3.65</v>
      </c>
      <c r="AD1141" s="103">
        <v>0.30911111111111111</v>
      </c>
      <c r="AF1141" s="22">
        <f t="shared" ref="AF1141:AF1195" si="158">IF(D1141=2,5.8,6.5)</f>
        <v>5.8</v>
      </c>
      <c r="AG1141" s="22">
        <f t="shared" ref="AG1141:AG1195" si="159">IF(D1141=2,1.4,1.55)</f>
        <v>1.4</v>
      </c>
      <c r="AJ1141">
        <v>18.800637099999999</v>
      </c>
      <c r="AK1141" s="22">
        <v>100</v>
      </c>
      <c r="AL1141">
        <v>17.706329029999999</v>
      </c>
      <c r="AM1141" s="22">
        <v>2</v>
      </c>
      <c r="AN1141">
        <v>195.44884519999999</v>
      </c>
      <c r="AO1141">
        <v>1.71667021</v>
      </c>
      <c r="AP1141" s="22">
        <v>2</v>
      </c>
      <c r="AQ1141">
        <v>0</v>
      </c>
      <c r="AR1141">
        <v>78.135854839999993</v>
      </c>
      <c r="AS1141" s="25" t="s">
        <v>249</v>
      </c>
      <c r="AU1141" t="s">
        <v>277</v>
      </c>
      <c r="AX1141" s="75" t="s">
        <v>276</v>
      </c>
      <c r="BA1141">
        <v>6.28</v>
      </c>
      <c r="BB1141">
        <v>3.35</v>
      </c>
      <c r="BC1141">
        <v>1.99</v>
      </c>
      <c r="BF1141">
        <v>7.53</v>
      </c>
      <c r="BG1141" s="77">
        <v>39226.402777777781</v>
      </c>
      <c r="BH1141" s="21" t="s">
        <v>309</v>
      </c>
      <c r="BI1141">
        <v>52.2</v>
      </c>
      <c r="BJ1141" s="25" t="s">
        <v>281</v>
      </c>
      <c r="BQ1141" t="s">
        <v>305</v>
      </c>
      <c r="BR1141" s="1">
        <v>15.13</v>
      </c>
      <c r="BT1141" s="1">
        <v>0.05</v>
      </c>
      <c r="BV1141">
        <v>550</v>
      </c>
    </row>
    <row r="1142" spans="1:74">
      <c r="A1142" s="19" t="s">
        <v>269</v>
      </c>
      <c r="B1142" s="19">
        <v>1</v>
      </c>
      <c r="C1142" t="s">
        <v>265</v>
      </c>
      <c r="D1142">
        <v>2</v>
      </c>
      <c r="F1142" t="s">
        <v>283</v>
      </c>
      <c r="G1142" t="s">
        <v>312</v>
      </c>
      <c r="H1142" t="s">
        <v>242</v>
      </c>
      <c r="I1142" s="17">
        <f t="shared" si="153"/>
        <v>53.917659999999998</v>
      </c>
      <c r="J1142" s="18">
        <f t="shared" si="154"/>
        <v>9.9448799999999995</v>
      </c>
      <c r="L1142" s="73" t="s">
        <v>273</v>
      </c>
      <c r="M1142">
        <v>4</v>
      </c>
      <c r="P1142">
        <v>13</v>
      </c>
      <c r="Q1142" s="21" t="s">
        <v>245</v>
      </c>
      <c r="R1142" s="15">
        <v>144</v>
      </c>
      <c r="U1142" s="76"/>
      <c r="V1142">
        <v>4.7764705882352945E-2</v>
      </c>
      <c r="W1142" s="43" t="s">
        <v>212</v>
      </c>
      <c r="X1142" s="72"/>
      <c r="Y1142" s="16">
        <f t="shared" si="152"/>
        <v>3.3</v>
      </c>
      <c r="Z1142" s="16">
        <f t="shared" si="155"/>
        <v>5.4</v>
      </c>
      <c r="AA1142" s="16">
        <f t="shared" si="156"/>
        <v>91.3</v>
      </c>
      <c r="AB1142" s="22">
        <f t="shared" si="157"/>
        <v>3.65</v>
      </c>
      <c r="AD1142" s="103">
        <v>0.30911111111111111</v>
      </c>
      <c r="AF1142" s="22">
        <f t="shared" si="158"/>
        <v>5.8</v>
      </c>
      <c r="AG1142" s="22">
        <f t="shared" si="159"/>
        <v>1.4</v>
      </c>
      <c r="AJ1142">
        <v>14.68719085</v>
      </c>
      <c r="AK1142" s="22">
        <v>100</v>
      </c>
      <c r="AL1142">
        <v>15.41681277</v>
      </c>
      <c r="AM1142" s="22">
        <v>2</v>
      </c>
      <c r="AN1142">
        <v>134.1083069</v>
      </c>
      <c r="AO1142">
        <v>1.200035663</v>
      </c>
      <c r="AP1142" s="22">
        <v>2</v>
      </c>
      <c r="AQ1142">
        <v>0</v>
      </c>
      <c r="AR1142">
        <v>83.30371135</v>
      </c>
      <c r="AS1142" s="25" t="s">
        <v>249</v>
      </c>
      <c r="AU1142" t="s">
        <v>277</v>
      </c>
      <c r="AX1142" s="75" t="s">
        <v>276</v>
      </c>
      <c r="BA1142">
        <v>6.28</v>
      </c>
      <c r="BB1142">
        <v>3.35</v>
      </c>
      <c r="BC1142">
        <v>1.99</v>
      </c>
      <c r="BF1142">
        <v>7.53</v>
      </c>
      <c r="BG1142" s="77">
        <v>39226.402777777781</v>
      </c>
      <c r="BH1142" s="21" t="s">
        <v>309</v>
      </c>
      <c r="BI1142">
        <v>52.2</v>
      </c>
      <c r="BJ1142" s="25" t="s">
        <v>281</v>
      </c>
      <c r="BQ1142" t="s">
        <v>305</v>
      </c>
      <c r="BR1142" s="1">
        <v>15.13</v>
      </c>
      <c r="BT1142" s="1">
        <v>0.05</v>
      </c>
      <c r="BV1142">
        <v>550</v>
      </c>
    </row>
    <row r="1143" spans="1:74">
      <c r="A1143" s="19" t="s">
        <v>269</v>
      </c>
      <c r="B1143" s="19">
        <v>1</v>
      </c>
      <c r="C1143" t="s">
        <v>265</v>
      </c>
      <c r="D1143">
        <v>2</v>
      </c>
      <c r="F1143" t="s">
        <v>283</v>
      </c>
      <c r="G1143" t="s">
        <v>312</v>
      </c>
      <c r="H1143" t="s">
        <v>242</v>
      </c>
      <c r="I1143" s="17">
        <f t="shared" si="153"/>
        <v>53.917659999999998</v>
      </c>
      <c r="J1143" s="18">
        <f t="shared" si="154"/>
        <v>9.9448799999999995</v>
      </c>
      <c r="L1143" s="73" t="s">
        <v>273</v>
      </c>
      <c r="M1143">
        <v>5</v>
      </c>
      <c r="P1143">
        <v>2</v>
      </c>
      <c r="Q1143" s="21" t="s">
        <v>245</v>
      </c>
      <c r="R1143" s="15">
        <v>144</v>
      </c>
      <c r="U1143" s="76"/>
      <c r="V1143">
        <v>0.8992941176470588</v>
      </c>
      <c r="W1143" s="43" t="s">
        <v>212</v>
      </c>
      <c r="X1143" s="72"/>
      <c r="Y1143" s="16">
        <f t="shared" si="152"/>
        <v>3.3</v>
      </c>
      <c r="Z1143" s="16">
        <f t="shared" si="155"/>
        <v>5.4</v>
      </c>
      <c r="AA1143" s="16">
        <f t="shared" si="156"/>
        <v>91.3</v>
      </c>
      <c r="AB1143" s="22">
        <f t="shared" si="157"/>
        <v>3.65</v>
      </c>
      <c r="AD1143" s="103">
        <v>0.30911111111111111</v>
      </c>
      <c r="AF1143" s="22">
        <f t="shared" si="158"/>
        <v>5.8</v>
      </c>
      <c r="AG1143" s="22">
        <f t="shared" si="159"/>
        <v>1.4</v>
      </c>
      <c r="AJ1143">
        <v>14.81866935</v>
      </c>
      <c r="AK1143" s="22">
        <v>100</v>
      </c>
      <c r="AL1143">
        <v>15.408457520000001</v>
      </c>
      <c r="AM1143" s="22">
        <v>2</v>
      </c>
      <c r="AN1143">
        <v>170.57977299999999</v>
      </c>
      <c r="AO1143">
        <v>1.272312474</v>
      </c>
      <c r="AP1143" s="22">
        <v>2</v>
      </c>
      <c r="AQ1143">
        <v>0</v>
      </c>
      <c r="AR1143">
        <v>81.450023529999996</v>
      </c>
      <c r="AS1143" s="25" t="s">
        <v>249</v>
      </c>
      <c r="AU1143" t="s">
        <v>277</v>
      </c>
      <c r="AX1143" s="75" t="s">
        <v>276</v>
      </c>
      <c r="BA1143">
        <v>6.28</v>
      </c>
      <c r="BB1143">
        <v>3.35</v>
      </c>
      <c r="BC1143">
        <v>1.99</v>
      </c>
      <c r="BF1143">
        <v>7.53</v>
      </c>
      <c r="BG1143" s="77">
        <v>39226.402777777781</v>
      </c>
      <c r="BH1143" s="21" t="s">
        <v>309</v>
      </c>
      <c r="BI1143">
        <v>52.2</v>
      </c>
      <c r="BJ1143" s="25" t="s">
        <v>281</v>
      </c>
      <c r="BQ1143" t="s">
        <v>305</v>
      </c>
      <c r="BR1143" s="1">
        <v>15.13</v>
      </c>
      <c r="BT1143" s="1">
        <v>0.05</v>
      </c>
      <c r="BV1143">
        <v>550</v>
      </c>
    </row>
    <row r="1144" spans="1:74">
      <c r="A1144" s="19" t="s">
        <v>269</v>
      </c>
      <c r="B1144" s="19">
        <v>1</v>
      </c>
      <c r="C1144" t="s">
        <v>265</v>
      </c>
      <c r="D1144">
        <v>2</v>
      </c>
      <c r="F1144" t="s">
        <v>283</v>
      </c>
      <c r="G1144" t="s">
        <v>312</v>
      </c>
      <c r="H1144" t="s">
        <v>242</v>
      </c>
      <c r="I1144" s="17">
        <f t="shared" si="153"/>
        <v>53.917659999999998</v>
      </c>
      <c r="J1144" s="18">
        <f t="shared" si="154"/>
        <v>9.9448799999999995</v>
      </c>
      <c r="L1144" s="73" t="s">
        <v>273</v>
      </c>
      <c r="M1144">
        <v>6</v>
      </c>
      <c r="P1144">
        <v>5.0999999999999996</v>
      </c>
      <c r="Q1144" s="21" t="s">
        <v>245</v>
      </c>
      <c r="R1144" s="15">
        <v>144</v>
      </c>
      <c r="U1144" s="76"/>
      <c r="V1144">
        <v>0.16141176470588237</v>
      </c>
      <c r="W1144" s="43" t="s">
        <v>212</v>
      </c>
      <c r="X1144" s="72"/>
      <c r="Y1144" s="16">
        <f t="shared" ref="Y1144:Y1198" si="160">IF(D1144=2,3.3,12.4)</f>
        <v>3.3</v>
      </c>
      <c r="Z1144" s="16">
        <f t="shared" si="155"/>
        <v>5.4</v>
      </c>
      <c r="AA1144" s="16">
        <f t="shared" si="156"/>
        <v>91.3</v>
      </c>
      <c r="AB1144" s="22">
        <f t="shared" si="157"/>
        <v>3.65</v>
      </c>
      <c r="AD1144" s="103">
        <v>0.30911111111111111</v>
      </c>
      <c r="AF1144" s="22">
        <f t="shared" si="158"/>
        <v>5.8</v>
      </c>
      <c r="AG1144" s="22">
        <f t="shared" si="159"/>
        <v>1.4</v>
      </c>
      <c r="AJ1144">
        <v>15.399760710000001</v>
      </c>
      <c r="AK1144" s="22">
        <v>100</v>
      </c>
      <c r="AL1144">
        <v>16.21197377</v>
      </c>
      <c r="AM1144" s="22">
        <v>2</v>
      </c>
      <c r="AN1144">
        <v>245.55309439999999</v>
      </c>
      <c r="AO1144">
        <v>1.442944472</v>
      </c>
      <c r="AP1144" s="22">
        <v>2</v>
      </c>
      <c r="AQ1144">
        <v>0</v>
      </c>
      <c r="AR1144">
        <v>75.896920769999994</v>
      </c>
      <c r="AS1144" s="25" t="s">
        <v>249</v>
      </c>
      <c r="AU1144" t="s">
        <v>277</v>
      </c>
      <c r="AX1144" s="75" t="s">
        <v>276</v>
      </c>
      <c r="BA1144">
        <v>6.28</v>
      </c>
      <c r="BB1144">
        <v>3.35</v>
      </c>
      <c r="BC1144">
        <v>1.99</v>
      </c>
      <c r="BF1144">
        <v>7.53</v>
      </c>
      <c r="BG1144" s="77">
        <v>39226.402777777781</v>
      </c>
      <c r="BH1144" s="21" t="s">
        <v>309</v>
      </c>
      <c r="BI1144">
        <v>52.2</v>
      </c>
      <c r="BJ1144" s="25" t="s">
        <v>281</v>
      </c>
      <c r="BQ1144" t="s">
        <v>305</v>
      </c>
      <c r="BR1144" s="1">
        <v>15.13</v>
      </c>
      <c r="BT1144" s="1">
        <v>0.05</v>
      </c>
      <c r="BV1144">
        <v>550</v>
      </c>
    </row>
    <row r="1145" spans="1:74">
      <c r="A1145" s="19" t="s">
        <v>269</v>
      </c>
      <c r="B1145" s="19">
        <v>1</v>
      </c>
      <c r="C1145" t="s">
        <v>265</v>
      </c>
      <c r="D1145">
        <v>2</v>
      </c>
      <c r="F1145" t="s">
        <v>283</v>
      </c>
      <c r="G1145" t="s">
        <v>312</v>
      </c>
      <c r="H1145" t="s">
        <v>242</v>
      </c>
      <c r="I1145" s="17">
        <f t="shared" si="153"/>
        <v>53.917659999999998</v>
      </c>
      <c r="J1145" s="18">
        <f t="shared" si="154"/>
        <v>9.9448799999999995</v>
      </c>
      <c r="L1145" s="73" t="s">
        <v>273</v>
      </c>
      <c r="M1145">
        <v>7</v>
      </c>
      <c r="P1145">
        <v>2.4</v>
      </c>
      <c r="Q1145" s="21" t="s">
        <v>245</v>
      </c>
      <c r="R1145" s="15">
        <v>144</v>
      </c>
      <c r="U1145" s="76"/>
      <c r="V1145">
        <v>0.28329411764705881</v>
      </c>
      <c r="W1145" s="43" t="s">
        <v>212</v>
      </c>
      <c r="X1145" s="72"/>
      <c r="Y1145" s="16">
        <f t="shared" si="160"/>
        <v>3.3</v>
      </c>
      <c r="Z1145" s="16">
        <f t="shared" si="155"/>
        <v>5.4</v>
      </c>
      <c r="AA1145" s="16">
        <f t="shared" si="156"/>
        <v>91.3</v>
      </c>
      <c r="AB1145" s="22">
        <f t="shared" si="157"/>
        <v>3.65</v>
      </c>
      <c r="AD1145" s="103">
        <v>0.30911111111111111</v>
      </c>
      <c r="AF1145" s="22">
        <f t="shared" si="158"/>
        <v>5.8</v>
      </c>
      <c r="AG1145" s="22">
        <f t="shared" si="159"/>
        <v>1.4</v>
      </c>
      <c r="AJ1145">
        <v>15.703925809999999</v>
      </c>
      <c r="AK1145" s="22">
        <v>100</v>
      </c>
      <c r="AL1145">
        <v>16.564937879999999</v>
      </c>
      <c r="AM1145" s="22">
        <v>2</v>
      </c>
      <c r="AN1145">
        <v>250.53830439999999</v>
      </c>
      <c r="AO1145">
        <v>1.4643672139999999</v>
      </c>
      <c r="AP1145" s="22">
        <v>2</v>
      </c>
      <c r="AQ1145">
        <v>0</v>
      </c>
      <c r="AR1145">
        <v>73.45018838</v>
      </c>
      <c r="AS1145" s="25" t="s">
        <v>249</v>
      </c>
      <c r="AU1145" t="s">
        <v>277</v>
      </c>
      <c r="AX1145" s="75" t="s">
        <v>276</v>
      </c>
      <c r="BA1145">
        <v>6.28</v>
      </c>
      <c r="BB1145">
        <v>3.35</v>
      </c>
      <c r="BC1145">
        <v>1.99</v>
      </c>
      <c r="BF1145">
        <v>7.53</v>
      </c>
      <c r="BG1145" s="77">
        <v>39226.402777777781</v>
      </c>
      <c r="BH1145" s="21" t="s">
        <v>309</v>
      </c>
      <c r="BI1145">
        <v>52.2</v>
      </c>
      <c r="BJ1145" s="25" t="s">
        <v>281</v>
      </c>
      <c r="BQ1145" t="s">
        <v>305</v>
      </c>
      <c r="BR1145" s="1">
        <v>15.13</v>
      </c>
      <c r="BT1145" s="1">
        <v>0.05</v>
      </c>
      <c r="BV1145">
        <v>550</v>
      </c>
    </row>
    <row r="1146" spans="1:74">
      <c r="A1146" s="19" t="s">
        <v>269</v>
      </c>
      <c r="B1146" s="19">
        <v>1</v>
      </c>
      <c r="C1146" t="s">
        <v>265</v>
      </c>
      <c r="D1146">
        <v>2</v>
      </c>
      <c r="F1146" t="s">
        <v>283</v>
      </c>
      <c r="G1146" t="s">
        <v>312</v>
      </c>
      <c r="H1146" t="s">
        <v>242</v>
      </c>
      <c r="I1146" s="17">
        <f t="shared" si="153"/>
        <v>53.917659999999998</v>
      </c>
      <c r="J1146" s="18">
        <f t="shared" si="154"/>
        <v>9.9448799999999995</v>
      </c>
      <c r="L1146" s="73" t="s">
        <v>273</v>
      </c>
      <c r="M1146">
        <v>8</v>
      </c>
      <c r="P1146">
        <v>15.1</v>
      </c>
      <c r="Q1146" s="21" t="s">
        <v>245</v>
      </c>
      <c r="R1146" s="15">
        <v>144</v>
      </c>
      <c r="U1146" s="76"/>
      <c r="V1146">
        <v>5.3529411764705881E-2</v>
      </c>
      <c r="W1146" s="43" t="s">
        <v>212</v>
      </c>
      <c r="X1146" s="72"/>
      <c r="Y1146" s="16">
        <f t="shared" si="160"/>
        <v>3.3</v>
      </c>
      <c r="Z1146" s="16">
        <f t="shared" si="155"/>
        <v>5.4</v>
      </c>
      <c r="AA1146" s="16">
        <f t="shared" si="156"/>
        <v>91.3</v>
      </c>
      <c r="AB1146" s="22">
        <f t="shared" si="157"/>
        <v>3.65</v>
      </c>
      <c r="AD1146" s="103">
        <v>0.30911111111111111</v>
      </c>
      <c r="AF1146" s="22">
        <f t="shared" si="158"/>
        <v>5.8</v>
      </c>
      <c r="AG1146" s="22">
        <f t="shared" si="159"/>
        <v>1.4</v>
      </c>
      <c r="AJ1146">
        <v>14.18258354</v>
      </c>
      <c r="AK1146" s="22">
        <v>100</v>
      </c>
      <c r="AL1146">
        <v>15.897818060000001</v>
      </c>
      <c r="AM1146" s="22">
        <v>2</v>
      </c>
      <c r="AN1146">
        <v>203.9521967</v>
      </c>
      <c r="AO1146">
        <v>1.1672838759999999</v>
      </c>
      <c r="AP1146" s="22">
        <v>2</v>
      </c>
      <c r="AQ1146">
        <v>0</v>
      </c>
      <c r="AR1146">
        <v>76.781623960000005</v>
      </c>
      <c r="AS1146" s="25" t="s">
        <v>249</v>
      </c>
      <c r="AU1146" t="s">
        <v>277</v>
      </c>
      <c r="AX1146" s="75" t="s">
        <v>276</v>
      </c>
      <c r="BA1146">
        <v>6.28</v>
      </c>
      <c r="BB1146">
        <v>3.35</v>
      </c>
      <c r="BC1146">
        <v>1.99</v>
      </c>
      <c r="BF1146">
        <v>7.53</v>
      </c>
      <c r="BG1146" s="77">
        <v>39226.402777777781</v>
      </c>
      <c r="BH1146" s="21" t="s">
        <v>309</v>
      </c>
      <c r="BI1146">
        <v>52.2</v>
      </c>
      <c r="BJ1146" s="25" t="s">
        <v>281</v>
      </c>
      <c r="BQ1146" t="s">
        <v>305</v>
      </c>
      <c r="BR1146" s="1">
        <v>15.13</v>
      </c>
      <c r="BT1146" s="1">
        <v>0.05</v>
      </c>
      <c r="BV1146">
        <v>550</v>
      </c>
    </row>
    <row r="1147" spans="1:74">
      <c r="A1147" s="19" t="s">
        <v>269</v>
      </c>
      <c r="B1147" s="19">
        <v>1</v>
      </c>
      <c r="C1147" t="s">
        <v>265</v>
      </c>
      <c r="D1147">
        <v>2</v>
      </c>
      <c r="F1147" t="s">
        <v>283</v>
      </c>
      <c r="G1147" t="s">
        <v>312</v>
      </c>
      <c r="H1147" t="s">
        <v>242</v>
      </c>
      <c r="I1147" s="17">
        <f t="shared" si="153"/>
        <v>53.917659999999998</v>
      </c>
      <c r="J1147" s="18">
        <f t="shared" si="154"/>
        <v>9.9448799999999995</v>
      </c>
      <c r="L1147" s="73" t="s">
        <v>273</v>
      </c>
      <c r="M1147">
        <v>9</v>
      </c>
      <c r="P1147">
        <v>3.9</v>
      </c>
      <c r="Q1147" s="21" t="s">
        <v>245</v>
      </c>
      <c r="R1147" s="15">
        <v>144</v>
      </c>
      <c r="U1147" s="76"/>
      <c r="V1147">
        <v>0.15152941176470588</v>
      </c>
      <c r="W1147" s="43" t="s">
        <v>212</v>
      </c>
      <c r="X1147" s="72"/>
      <c r="Y1147" s="16">
        <f t="shared" si="160"/>
        <v>3.3</v>
      </c>
      <c r="Z1147" s="16">
        <f t="shared" si="155"/>
        <v>5.4</v>
      </c>
      <c r="AA1147" s="16">
        <f t="shared" si="156"/>
        <v>91.3</v>
      </c>
      <c r="AB1147" s="22">
        <f t="shared" si="157"/>
        <v>3.65</v>
      </c>
      <c r="AD1147" s="103">
        <v>0.30911111111111111</v>
      </c>
      <c r="AF1147" s="22">
        <f t="shared" si="158"/>
        <v>5.8</v>
      </c>
      <c r="AG1147" s="22">
        <f t="shared" si="159"/>
        <v>1.4</v>
      </c>
      <c r="AJ1147">
        <v>14.685764499999999</v>
      </c>
      <c r="AK1147" s="22">
        <v>100</v>
      </c>
      <c r="AL1147">
        <v>16.054993570000001</v>
      </c>
      <c r="AM1147" s="22">
        <v>2</v>
      </c>
      <c r="AN1147">
        <v>237.3133526</v>
      </c>
      <c r="AO1147">
        <v>1.2157980580000001</v>
      </c>
      <c r="AP1147" s="22">
        <v>2</v>
      </c>
      <c r="AQ1147">
        <v>0</v>
      </c>
      <c r="AR1147">
        <v>74.417573309999995</v>
      </c>
      <c r="AS1147" s="25" t="s">
        <v>249</v>
      </c>
      <c r="AU1147" t="s">
        <v>277</v>
      </c>
      <c r="AX1147" s="75" t="s">
        <v>276</v>
      </c>
      <c r="BA1147">
        <v>6.28</v>
      </c>
      <c r="BB1147">
        <v>3.35</v>
      </c>
      <c r="BC1147">
        <v>1.99</v>
      </c>
      <c r="BF1147">
        <v>7.53</v>
      </c>
      <c r="BG1147" s="77">
        <v>39226.402777777781</v>
      </c>
      <c r="BH1147" s="21" t="s">
        <v>309</v>
      </c>
      <c r="BI1147">
        <v>52.2</v>
      </c>
      <c r="BJ1147" s="25" t="s">
        <v>281</v>
      </c>
      <c r="BQ1147" t="s">
        <v>305</v>
      </c>
      <c r="BR1147" s="1">
        <v>15.13</v>
      </c>
      <c r="BT1147" s="1">
        <v>0.05</v>
      </c>
      <c r="BV1147">
        <v>550</v>
      </c>
    </row>
    <row r="1148" spans="1:74">
      <c r="A1148" s="19" t="s">
        <v>269</v>
      </c>
      <c r="B1148" s="19">
        <v>1</v>
      </c>
      <c r="C1148" t="s">
        <v>265</v>
      </c>
      <c r="D1148">
        <v>2</v>
      </c>
      <c r="F1148" t="s">
        <v>283</v>
      </c>
      <c r="G1148" t="s">
        <v>312</v>
      </c>
      <c r="H1148" t="s">
        <v>242</v>
      </c>
      <c r="I1148" s="17">
        <f t="shared" si="153"/>
        <v>53.917659999999998</v>
      </c>
      <c r="J1148" s="18">
        <f t="shared" si="154"/>
        <v>9.9448799999999995</v>
      </c>
      <c r="L1148" s="73" t="s">
        <v>273</v>
      </c>
      <c r="M1148">
        <v>10</v>
      </c>
      <c r="P1148">
        <v>3.9</v>
      </c>
      <c r="Q1148" s="21" t="s">
        <v>245</v>
      </c>
      <c r="R1148" s="15">
        <v>144</v>
      </c>
      <c r="U1148" s="76"/>
      <c r="V1148">
        <v>0.1375294117647059</v>
      </c>
      <c r="W1148" s="43" t="s">
        <v>212</v>
      </c>
      <c r="X1148" s="72"/>
      <c r="Y1148" s="16">
        <f t="shared" si="160"/>
        <v>3.3</v>
      </c>
      <c r="Z1148" s="16">
        <f t="shared" si="155"/>
        <v>5.4</v>
      </c>
      <c r="AA1148" s="16">
        <f t="shared" si="156"/>
        <v>91.3</v>
      </c>
      <c r="AB1148" s="22">
        <f t="shared" si="157"/>
        <v>3.65</v>
      </c>
      <c r="AD1148" s="103">
        <v>0.30911111111111111</v>
      </c>
      <c r="AF1148" s="22">
        <f t="shared" si="158"/>
        <v>5.8</v>
      </c>
      <c r="AG1148" s="22">
        <f t="shared" si="159"/>
        <v>1.4</v>
      </c>
      <c r="AJ1148">
        <v>15.3178351</v>
      </c>
      <c r="AK1148" s="22">
        <v>100</v>
      </c>
      <c r="AL1148">
        <v>16.545255520000001</v>
      </c>
      <c r="AM1148" s="22">
        <v>2</v>
      </c>
      <c r="AN1148">
        <v>255.28580790000001</v>
      </c>
      <c r="AO1148">
        <v>1.2412392990000001</v>
      </c>
      <c r="AP1148" s="22">
        <v>2</v>
      </c>
      <c r="AQ1148">
        <v>0</v>
      </c>
      <c r="AR1148">
        <v>71.934143280000001</v>
      </c>
      <c r="AS1148" s="25" t="s">
        <v>249</v>
      </c>
      <c r="AU1148" t="s">
        <v>277</v>
      </c>
      <c r="AX1148" s="75" t="s">
        <v>276</v>
      </c>
      <c r="BA1148">
        <v>6.28</v>
      </c>
      <c r="BB1148">
        <v>3.35</v>
      </c>
      <c r="BC1148">
        <v>1.99</v>
      </c>
      <c r="BF1148">
        <v>7.53</v>
      </c>
      <c r="BG1148" s="77">
        <v>39226.402777777781</v>
      </c>
      <c r="BH1148" s="21" t="s">
        <v>309</v>
      </c>
      <c r="BI1148">
        <v>52.2</v>
      </c>
      <c r="BJ1148" s="25" t="s">
        <v>281</v>
      </c>
      <c r="BQ1148" t="s">
        <v>305</v>
      </c>
      <c r="BR1148" s="1">
        <v>15.13</v>
      </c>
      <c r="BT1148" s="1">
        <v>0.05</v>
      </c>
      <c r="BV1148">
        <v>550</v>
      </c>
    </row>
    <row r="1149" spans="1:74">
      <c r="A1149" s="19" t="s">
        <v>269</v>
      </c>
      <c r="B1149" s="19">
        <v>1</v>
      </c>
      <c r="C1149" t="s">
        <v>265</v>
      </c>
      <c r="D1149">
        <v>2</v>
      </c>
      <c r="F1149" t="s">
        <v>283</v>
      </c>
      <c r="G1149" t="s">
        <v>312</v>
      </c>
      <c r="H1149" t="s">
        <v>243</v>
      </c>
      <c r="I1149" s="17">
        <f t="shared" si="153"/>
        <v>53.917659999999998</v>
      </c>
      <c r="J1149" s="18">
        <f t="shared" si="154"/>
        <v>9.9448799999999995</v>
      </c>
      <c r="L1149" s="73" t="s">
        <v>273</v>
      </c>
      <c r="M1149" s="104">
        <v>1</v>
      </c>
      <c r="P1149">
        <v>3.3</v>
      </c>
      <c r="Q1149" s="21" t="s">
        <v>245</v>
      </c>
      <c r="R1149" s="15">
        <v>144</v>
      </c>
      <c r="U1149" s="76"/>
      <c r="V1149">
        <v>0.9709411764705882</v>
      </c>
      <c r="W1149" s="43" t="s">
        <v>212</v>
      </c>
      <c r="X1149" s="72"/>
      <c r="Y1149" s="16">
        <f t="shared" si="160"/>
        <v>3.3</v>
      </c>
      <c r="Z1149" s="16">
        <f t="shared" si="155"/>
        <v>5.4</v>
      </c>
      <c r="AA1149" s="16">
        <f t="shared" si="156"/>
        <v>91.3</v>
      </c>
      <c r="AB1149" s="22">
        <f t="shared" si="157"/>
        <v>3.65</v>
      </c>
      <c r="AD1149" s="103">
        <v>0.30911111111111111</v>
      </c>
      <c r="AF1149" s="22">
        <f t="shared" si="158"/>
        <v>5.8</v>
      </c>
      <c r="AG1149" s="22">
        <f t="shared" si="159"/>
        <v>1.4</v>
      </c>
      <c r="AJ1149">
        <v>19.465819440000001</v>
      </c>
      <c r="AK1149" s="22">
        <v>100</v>
      </c>
      <c r="AL1149">
        <v>17.759830560000001</v>
      </c>
      <c r="AM1149" s="22">
        <v>2</v>
      </c>
      <c r="AN1149">
        <v>244.33863890000001</v>
      </c>
      <c r="AO1149">
        <v>1.774578056</v>
      </c>
      <c r="AP1149" s="22">
        <v>2</v>
      </c>
      <c r="AQ1149">
        <v>0</v>
      </c>
      <c r="AR1149">
        <v>79.504197219999995</v>
      </c>
      <c r="AS1149" s="25" t="s">
        <v>249</v>
      </c>
      <c r="AU1149" t="s">
        <v>277</v>
      </c>
      <c r="AX1149" s="75" t="s">
        <v>276</v>
      </c>
      <c r="BA1149">
        <v>7.11</v>
      </c>
      <c r="BB1149">
        <v>3.83</v>
      </c>
      <c r="BC1149">
        <v>1.95</v>
      </c>
      <c r="BF1149">
        <v>7.45</v>
      </c>
      <c r="BG1149" s="77">
        <v>39226.423611111109</v>
      </c>
      <c r="BH1149" s="21" t="s">
        <v>309</v>
      </c>
      <c r="BI1149">
        <v>52.2</v>
      </c>
      <c r="BJ1149" s="25" t="s">
        <v>281</v>
      </c>
      <c r="BQ1149" t="s">
        <v>305</v>
      </c>
      <c r="BR1149" s="1">
        <v>15.13</v>
      </c>
      <c r="BT1149" s="1">
        <v>0.05</v>
      </c>
      <c r="BV1149">
        <v>720</v>
      </c>
    </row>
    <row r="1150" spans="1:74">
      <c r="A1150" s="19" t="s">
        <v>269</v>
      </c>
      <c r="B1150" s="19">
        <v>1</v>
      </c>
      <c r="C1150" t="s">
        <v>265</v>
      </c>
      <c r="D1150">
        <v>2</v>
      </c>
      <c r="F1150" t="s">
        <v>283</v>
      </c>
      <c r="G1150" t="s">
        <v>312</v>
      </c>
      <c r="H1150" t="s">
        <v>243</v>
      </c>
      <c r="I1150" s="17">
        <f t="shared" si="153"/>
        <v>53.917659999999998</v>
      </c>
      <c r="J1150" s="18">
        <f t="shared" si="154"/>
        <v>9.9448799999999995</v>
      </c>
      <c r="L1150" s="73" t="s">
        <v>273</v>
      </c>
      <c r="M1150">
        <v>2</v>
      </c>
      <c r="P1150">
        <v>4.2</v>
      </c>
      <c r="Q1150" s="21" t="s">
        <v>245</v>
      </c>
      <c r="R1150" s="15">
        <v>144</v>
      </c>
      <c r="U1150" s="76"/>
      <c r="V1150">
        <v>0.82517647058823529</v>
      </c>
      <c r="W1150" s="43" t="s">
        <v>212</v>
      </c>
      <c r="X1150" s="72"/>
      <c r="Y1150" s="16">
        <f t="shared" si="160"/>
        <v>3.3</v>
      </c>
      <c r="Z1150" s="16">
        <f t="shared" si="155"/>
        <v>5.4</v>
      </c>
      <c r="AA1150" s="16">
        <f t="shared" si="156"/>
        <v>91.3</v>
      </c>
      <c r="AB1150" s="22">
        <f t="shared" si="157"/>
        <v>3.65</v>
      </c>
      <c r="AD1150" s="103">
        <v>0.30911111111111111</v>
      </c>
      <c r="AF1150" s="22">
        <f t="shared" si="158"/>
        <v>5.8</v>
      </c>
      <c r="AG1150" s="22">
        <f t="shared" si="159"/>
        <v>1.4</v>
      </c>
      <c r="AJ1150">
        <v>18.809552459999999</v>
      </c>
      <c r="AK1150" s="22">
        <v>100</v>
      </c>
      <c r="AL1150">
        <v>17.799344260000002</v>
      </c>
      <c r="AM1150" s="22">
        <v>2</v>
      </c>
      <c r="AN1150">
        <v>191.28726380000001</v>
      </c>
      <c r="AO1150">
        <v>1.7439878689999999</v>
      </c>
      <c r="AP1150" s="22">
        <v>2</v>
      </c>
      <c r="AQ1150">
        <v>0</v>
      </c>
      <c r="AR1150">
        <v>77.163042619999999</v>
      </c>
      <c r="AS1150" s="25" t="s">
        <v>249</v>
      </c>
      <c r="AU1150" t="s">
        <v>277</v>
      </c>
      <c r="AX1150" s="75" t="s">
        <v>276</v>
      </c>
      <c r="BA1150">
        <v>7.11</v>
      </c>
      <c r="BB1150">
        <v>3.83</v>
      </c>
      <c r="BC1150">
        <v>1.95</v>
      </c>
      <c r="BF1150">
        <v>7.45</v>
      </c>
      <c r="BG1150" s="77">
        <v>39226.423611111109</v>
      </c>
      <c r="BH1150" s="21" t="s">
        <v>309</v>
      </c>
      <c r="BI1150">
        <v>52.2</v>
      </c>
      <c r="BJ1150" s="25" t="s">
        <v>281</v>
      </c>
      <c r="BQ1150" t="s">
        <v>305</v>
      </c>
      <c r="BR1150" s="1">
        <v>15.13</v>
      </c>
      <c r="BT1150" s="1">
        <v>0.05</v>
      </c>
      <c r="BV1150">
        <v>720</v>
      </c>
    </row>
    <row r="1151" spans="1:74">
      <c r="A1151" s="19" t="s">
        <v>269</v>
      </c>
      <c r="B1151" s="19">
        <v>1</v>
      </c>
      <c r="C1151" t="s">
        <v>265</v>
      </c>
      <c r="D1151">
        <v>2</v>
      </c>
      <c r="F1151" t="s">
        <v>283</v>
      </c>
      <c r="G1151" t="s">
        <v>312</v>
      </c>
      <c r="H1151" t="s">
        <v>243</v>
      </c>
      <c r="I1151" s="17">
        <f t="shared" si="153"/>
        <v>53.917659999999998</v>
      </c>
      <c r="J1151" s="18">
        <f t="shared" si="154"/>
        <v>9.9448799999999995</v>
      </c>
      <c r="L1151" s="73" t="s">
        <v>273</v>
      </c>
      <c r="M1151">
        <v>3</v>
      </c>
      <c r="P1151">
        <v>13.1</v>
      </c>
      <c r="Q1151" s="21" t="s">
        <v>245</v>
      </c>
      <c r="R1151" s="15">
        <v>144</v>
      </c>
      <c r="U1151" s="76"/>
      <c r="V1151">
        <v>0.39282352941176468</v>
      </c>
      <c r="W1151" s="43" t="s">
        <v>212</v>
      </c>
      <c r="X1151" s="72"/>
      <c r="Y1151" s="16">
        <f t="shared" si="160"/>
        <v>3.3</v>
      </c>
      <c r="Z1151" s="16">
        <f t="shared" si="155"/>
        <v>5.4</v>
      </c>
      <c r="AA1151" s="16">
        <f t="shared" si="156"/>
        <v>91.3</v>
      </c>
      <c r="AB1151" s="22">
        <f t="shared" si="157"/>
        <v>3.65</v>
      </c>
      <c r="AD1151" s="103">
        <v>0.30911111111111111</v>
      </c>
      <c r="AF1151" s="22">
        <f t="shared" si="158"/>
        <v>5.8</v>
      </c>
      <c r="AG1151" s="22">
        <f t="shared" si="159"/>
        <v>1.4</v>
      </c>
      <c r="AJ1151">
        <v>14.65843793</v>
      </c>
      <c r="AK1151" s="22">
        <v>100</v>
      </c>
      <c r="AL1151">
        <v>15.39699714</v>
      </c>
      <c r="AM1151" s="22">
        <v>2</v>
      </c>
      <c r="AN1151">
        <v>139.3955484</v>
      </c>
      <c r="AO1151">
        <v>1.2142901100000001</v>
      </c>
      <c r="AP1151" s="22">
        <v>2</v>
      </c>
      <c r="AQ1151">
        <v>0</v>
      </c>
      <c r="AR1151">
        <v>82.805846430000003</v>
      </c>
      <c r="AS1151" s="25" t="s">
        <v>249</v>
      </c>
      <c r="AU1151" t="s">
        <v>277</v>
      </c>
      <c r="AX1151" s="75" t="s">
        <v>276</v>
      </c>
      <c r="BA1151">
        <v>7.11</v>
      </c>
      <c r="BB1151">
        <v>3.83</v>
      </c>
      <c r="BC1151">
        <v>1.95</v>
      </c>
      <c r="BF1151">
        <v>7.45</v>
      </c>
      <c r="BG1151" s="77">
        <v>39226.423611111109</v>
      </c>
      <c r="BH1151" s="21" t="s">
        <v>309</v>
      </c>
      <c r="BI1151">
        <v>52.2</v>
      </c>
      <c r="BJ1151" s="25" t="s">
        <v>281</v>
      </c>
      <c r="BQ1151" t="s">
        <v>305</v>
      </c>
      <c r="BR1151" s="1">
        <v>15.13</v>
      </c>
      <c r="BT1151" s="1">
        <v>0.05</v>
      </c>
      <c r="BV1151">
        <v>720</v>
      </c>
    </row>
    <row r="1152" spans="1:74">
      <c r="A1152" s="19" t="s">
        <v>269</v>
      </c>
      <c r="B1152" s="19">
        <v>1</v>
      </c>
      <c r="C1152" t="s">
        <v>265</v>
      </c>
      <c r="D1152">
        <v>2</v>
      </c>
      <c r="F1152" t="s">
        <v>283</v>
      </c>
      <c r="G1152" t="s">
        <v>312</v>
      </c>
      <c r="H1152" t="s">
        <v>243</v>
      </c>
      <c r="I1152" s="17">
        <f t="shared" si="153"/>
        <v>53.917659999999998</v>
      </c>
      <c r="J1152" s="18">
        <f t="shared" si="154"/>
        <v>9.9448799999999995</v>
      </c>
      <c r="L1152" s="73" t="s">
        <v>273</v>
      </c>
      <c r="M1152">
        <v>4</v>
      </c>
      <c r="P1152">
        <v>4.0999999999999996</v>
      </c>
      <c r="Q1152" s="21" t="s">
        <v>245</v>
      </c>
      <c r="R1152" s="15">
        <v>144</v>
      </c>
      <c r="U1152" s="76"/>
      <c r="V1152">
        <v>0.72223529411764709</v>
      </c>
      <c r="W1152" s="43" t="s">
        <v>212</v>
      </c>
      <c r="X1152" s="72"/>
      <c r="Y1152" s="16">
        <f t="shared" si="160"/>
        <v>3.3</v>
      </c>
      <c r="Z1152" s="16">
        <f t="shared" si="155"/>
        <v>5.4</v>
      </c>
      <c r="AA1152" s="16">
        <f t="shared" si="156"/>
        <v>91.3</v>
      </c>
      <c r="AB1152" s="22">
        <f t="shared" si="157"/>
        <v>3.65</v>
      </c>
      <c r="AD1152" s="103">
        <v>0.30911111111111111</v>
      </c>
      <c r="AF1152" s="22">
        <f t="shared" si="158"/>
        <v>5.8</v>
      </c>
      <c r="AG1152" s="22">
        <f t="shared" si="159"/>
        <v>1.4</v>
      </c>
      <c r="AJ1152">
        <v>15.01784213</v>
      </c>
      <c r="AK1152" s="22">
        <v>100</v>
      </c>
      <c r="AL1152">
        <v>15.72059024</v>
      </c>
      <c r="AM1152" s="22">
        <v>2</v>
      </c>
      <c r="AN1152">
        <v>214.04891319999999</v>
      </c>
      <c r="AO1152">
        <v>1.375007716</v>
      </c>
      <c r="AP1152" s="22">
        <v>2</v>
      </c>
      <c r="AQ1152">
        <v>0</v>
      </c>
      <c r="AR1152">
        <v>78.598272559999998</v>
      </c>
      <c r="AS1152" s="25" t="s">
        <v>249</v>
      </c>
      <c r="AU1152" t="s">
        <v>277</v>
      </c>
      <c r="AX1152" s="75" t="s">
        <v>276</v>
      </c>
      <c r="BA1152">
        <v>7.11</v>
      </c>
      <c r="BB1152">
        <v>3.83</v>
      </c>
      <c r="BC1152">
        <v>1.95</v>
      </c>
      <c r="BF1152">
        <v>7.45</v>
      </c>
      <c r="BG1152" s="77">
        <v>39226.423611111109</v>
      </c>
      <c r="BH1152" s="21" t="s">
        <v>309</v>
      </c>
      <c r="BI1152">
        <v>52.2</v>
      </c>
      <c r="BJ1152" s="25" t="s">
        <v>281</v>
      </c>
      <c r="BQ1152" t="s">
        <v>305</v>
      </c>
      <c r="BR1152" s="1">
        <v>15.13</v>
      </c>
      <c r="BT1152" s="1">
        <v>0.05</v>
      </c>
      <c r="BV1152">
        <v>720</v>
      </c>
    </row>
    <row r="1153" spans="1:74">
      <c r="A1153" s="19" t="s">
        <v>269</v>
      </c>
      <c r="B1153" s="19">
        <v>1</v>
      </c>
      <c r="C1153" t="s">
        <v>265</v>
      </c>
      <c r="D1153">
        <v>2</v>
      </c>
      <c r="F1153" t="s">
        <v>283</v>
      </c>
      <c r="G1153" t="s">
        <v>312</v>
      </c>
      <c r="H1153" t="s">
        <v>243</v>
      </c>
      <c r="I1153" s="17">
        <f t="shared" si="153"/>
        <v>53.917659999999998</v>
      </c>
      <c r="J1153" s="18">
        <f t="shared" si="154"/>
        <v>9.9448799999999995</v>
      </c>
      <c r="L1153" s="73" t="s">
        <v>273</v>
      </c>
      <c r="M1153">
        <v>5</v>
      </c>
      <c r="P1153">
        <v>2.9</v>
      </c>
      <c r="Q1153" s="21" t="s">
        <v>245</v>
      </c>
      <c r="R1153" s="15">
        <v>144</v>
      </c>
      <c r="U1153" s="76"/>
      <c r="V1153">
        <v>0.67035294117647048</v>
      </c>
      <c r="W1153" s="43" t="s">
        <v>212</v>
      </c>
      <c r="X1153" s="72"/>
      <c r="Y1153" s="16">
        <f t="shared" si="160"/>
        <v>3.3</v>
      </c>
      <c r="Z1153" s="16">
        <f t="shared" si="155"/>
        <v>5.4</v>
      </c>
      <c r="AA1153" s="16">
        <f t="shared" si="156"/>
        <v>91.3</v>
      </c>
      <c r="AB1153" s="22">
        <f t="shared" si="157"/>
        <v>3.65</v>
      </c>
      <c r="AD1153" s="103">
        <v>0.30911111111111111</v>
      </c>
      <c r="AF1153" s="22">
        <f t="shared" si="158"/>
        <v>5.8</v>
      </c>
      <c r="AG1153" s="22">
        <f t="shared" si="159"/>
        <v>1.4</v>
      </c>
      <c r="AJ1153">
        <v>15.40066028</v>
      </c>
      <c r="AK1153" s="22">
        <v>100</v>
      </c>
      <c r="AL1153">
        <v>16.254382870000001</v>
      </c>
      <c r="AM1153" s="22">
        <v>2</v>
      </c>
      <c r="AN1153">
        <v>248.2196783</v>
      </c>
      <c r="AO1153">
        <v>1.452566494</v>
      </c>
      <c r="AP1153" s="22">
        <v>2</v>
      </c>
      <c r="AQ1153">
        <v>0</v>
      </c>
      <c r="AR1153">
        <v>75.412955249999996</v>
      </c>
      <c r="AS1153" s="25" t="s">
        <v>249</v>
      </c>
      <c r="AU1153" t="s">
        <v>277</v>
      </c>
      <c r="AX1153" s="75" t="s">
        <v>276</v>
      </c>
      <c r="BA1153">
        <v>7.11</v>
      </c>
      <c r="BB1153">
        <v>3.83</v>
      </c>
      <c r="BC1153">
        <v>1.95</v>
      </c>
      <c r="BF1153">
        <v>7.45</v>
      </c>
      <c r="BG1153" s="77">
        <v>39226.423611111109</v>
      </c>
      <c r="BH1153" s="21" t="s">
        <v>309</v>
      </c>
      <c r="BI1153">
        <v>52.2</v>
      </c>
      <c r="BJ1153" s="25" t="s">
        <v>281</v>
      </c>
      <c r="BQ1153" t="s">
        <v>305</v>
      </c>
      <c r="BR1153" s="1">
        <v>15.13</v>
      </c>
      <c r="BT1153" s="1">
        <v>0.05</v>
      </c>
      <c r="BV1153">
        <v>720</v>
      </c>
    </row>
    <row r="1154" spans="1:74">
      <c r="A1154" s="19" t="s">
        <v>269</v>
      </c>
      <c r="B1154" s="19">
        <v>1</v>
      </c>
      <c r="C1154" t="s">
        <v>265</v>
      </c>
      <c r="D1154">
        <v>2</v>
      </c>
      <c r="F1154" t="s">
        <v>283</v>
      </c>
      <c r="G1154" t="s">
        <v>312</v>
      </c>
      <c r="H1154" t="s">
        <v>243</v>
      </c>
      <c r="I1154" s="17">
        <f t="shared" si="153"/>
        <v>53.917659999999998</v>
      </c>
      <c r="J1154" s="18">
        <f t="shared" si="154"/>
        <v>9.9448799999999995</v>
      </c>
      <c r="L1154" s="73" t="s">
        <v>273</v>
      </c>
      <c r="M1154">
        <v>6</v>
      </c>
      <c r="P1154">
        <v>2.4</v>
      </c>
      <c r="Q1154" s="21" t="s">
        <v>245</v>
      </c>
      <c r="R1154" s="15">
        <v>144</v>
      </c>
      <c r="U1154" s="76"/>
      <c r="V1154">
        <v>0.42658823529411771</v>
      </c>
      <c r="W1154" s="43" t="s">
        <v>212</v>
      </c>
      <c r="X1154" s="72"/>
      <c r="Y1154" s="16">
        <f t="shared" si="160"/>
        <v>3.3</v>
      </c>
      <c r="Z1154" s="16">
        <f t="shared" si="155"/>
        <v>5.4</v>
      </c>
      <c r="AA1154" s="16">
        <f t="shared" si="156"/>
        <v>91.3</v>
      </c>
      <c r="AB1154" s="22">
        <f t="shared" si="157"/>
        <v>3.65</v>
      </c>
      <c r="AD1154" s="103">
        <v>0.30911111111111111</v>
      </c>
      <c r="AF1154" s="22">
        <f t="shared" si="158"/>
        <v>5.8</v>
      </c>
      <c r="AG1154" s="22">
        <f t="shared" si="159"/>
        <v>1.4</v>
      </c>
      <c r="AJ1154">
        <v>15.702703619999999</v>
      </c>
      <c r="AK1154" s="22">
        <v>100</v>
      </c>
      <c r="AL1154">
        <v>16.60010102</v>
      </c>
      <c r="AM1154" s="22">
        <v>2</v>
      </c>
      <c r="AN1154">
        <v>251.4997947</v>
      </c>
      <c r="AO1154">
        <v>1.471873191</v>
      </c>
      <c r="AP1154" s="22">
        <v>2</v>
      </c>
      <c r="AQ1154">
        <v>0</v>
      </c>
      <c r="AR1154">
        <v>72.999703569999994</v>
      </c>
      <c r="AS1154" s="25" t="s">
        <v>249</v>
      </c>
      <c r="AU1154" t="s">
        <v>277</v>
      </c>
      <c r="AX1154" s="75" t="s">
        <v>276</v>
      </c>
      <c r="BA1154">
        <v>7.11</v>
      </c>
      <c r="BB1154">
        <v>3.83</v>
      </c>
      <c r="BC1154">
        <v>1.95</v>
      </c>
      <c r="BF1154">
        <v>7.45</v>
      </c>
      <c r="BG1154" s="77">
        <v>39226.423611111109</v>
      </c>
      <c r="BH1154" s="21" t="s">
        <v>309</v>
      </c>
      <c r="BI1154">
        <v>52.2</v>
      </c>
      <c r="BJ1154" s="25" t="s">
        <v>281</v>
      </c>
      <c r="BQ1154" t="s">
        <v>305</v>
      </c>
      <c r="BR1154" s="1">
        <v>15.13</v>
      </c>
      <c r="BT1154" s="1">
        <v>0.05</v>
      </c>
      <c r="BV1154">
        <v>720</v>
      </c>
    </row>
    <row r="1155" spans="1:74">
      <c r="A1155" s="19" t="s">
        <v>269</v>
      </c>
      <c r="B1155" s="19">
        <v>1</v>
      </c>
      <c r="C1155" t="s">
        <v>265</v>
      </c>
      <c r="D1155">
        <v>2</v>
      </c>
      <c r="F1155" t="s">
        <v>283</v>
      </c>
      <c r="G1155" t="s">
        <v>312</v>
      </c>
      <c r="H1155" t="s">
        <v>243</v>
      </c>
      <c r="I1155" s="17">
        <f t="shared" si="153"/>
        <v>53.917659999999998</v>
      </c>
      <c r="J1155" s="18">
        <f t="shared" si="154"/>
        <v>9.9448799999999995</v>
      </c>
      <c r="L1155" s="73" t="s">
        <v>273</v>
      </c>
      <c r="M1155">
        <v>7</v>
      </c>
      <c r="P1155">
        <v>15.1</v>
      </c>
      <c r="Q1155" s="21" t="s">
        <v>245</v>
      </c>
      <c r="R1155" s="15">
        <v>144</v>
      </c>
      <c r="U1155" s="76"/>
      <c r="V1155">
        <v>7.741176470588236E-2</v>
      </c>
      <c r="W1155" s="43" t="s">
        <v>212</v>
      </c>
      <c r="X1155" s="72"/>
      <c r="Y1155" s="16">
        <f t="shared" si="160"/>
        <v>3.3</v>
      </c>
      <c r="Z1155" s="16">
        <f t="shared" si="155"/>
        <v>5.4</v>
      </c>
      <c r="AA1155" s="16">
        <f t="shared" si="156"/>
        <v>91.3</v>
      </c>
      <c r="AB1155" s="22">
        <f t="shared" si="157"/>
        <v>3.65</v>
      </c>
      <c r="AD1155" s="103">
        <v>0.30911111111111111</v>
      </c>
      <c r="AF1155" s="22">
        <f t="shared" si="158"/>
        <v>5.8</v>
      </c>
      <c r="AG1155" s="22">
        <f t="shared" si="159"/>
        <v>1.4</v>
      </c>
      <c r="AJ1155">
        <v>14.19412286</v>
      </c>
      <c r="AK1155" s="22">
        <v>100</v>
      </c>
      <c r="AL1155">
        <v>15.89783972</v>
      </c>
      <c r="AM1155" s="22">
        <v>2</v>
      </c>
      <c r="AN1155">
        <v>207.0616172</v>
      </c>
      <c r="AO1155">
        <v>1.1731932169999999</v>
      </c>
      <c r="AP1155" s="22">
        <v>2</v>
      </c>
      <c r="AQ1155">
        <v>0</v>
      </c>
      <c r="AR1155">
        <v>76.411118470000005</v>
      </c>
      <c r="AS1155" s="25" t="s">
        <v>249</v>
      </c>
      <c r="AU1155" t="s">
        <v>277</v>
      </c>
      <c r="AX1155" s="75" t="s">
        <v>276</v>
      </c>
      <c r="BA1155">
        <v>7.11</v>
      </c>
      <c r="BB1155">
        <v>3.83</v>
      </c>
      <c r="BC1155">
        <v>1.95</v>
      </c>
      <c r="BF1155">
        <v>7.45</v>
      </c>
      <c r="BG1155" s="77">
        <v>39226.423611111109</v>
      </c>
      <c r="BH1155" s="21" t="s">
        <v>309</v>
      </c>
      <c r="BI1155">
        <v>52.2</v>
      </c>
      <c r="BJ1155" s="25" t="s">
        <v>281</v>
      </c>
      <c r="BQ1155" t="s">
        <v>305</v>
      </c>
      <c r="BR1155" s="1">
        <v>15.13</v>
      </c>
      <c r="BT1155" s="1">
        <v>0.05</v>
      </c>
      <c r="BV1155">
        <v>720</v>
      </c>
    </row>
    <row r="1156" spans="1:74">
      <c r="A1156" s="19" t="s">
        <v>269</v>
      </c>
      <c r="B1156" s="19">
        <v>1</v>
      </c>
      <c r="C1156" t="s">
        <v>265</v>
      </c>
      <c r="D1156">
        <v>2</v>
      </c>
      <c r="F1156" t="s">
        <v>283</v>
      </c>
      <c r="G1156" t="s">
        <v>312</v>
      </c>
      <c r="H1156" t="s">
        <v>243</v>
      </c>
      <c r="I1156" s="17">
        <f t="shared" si="153"/>
        <v>53.917659999999998</v>
      </c>
      <c r="J1156" s="18">
        <f t="shared" si="154"/>
        <v>9.9448799999999995</v>
      </c>
      <c r="L1156" s="73" t="s">
        <v>273</v>
      </c>
      <c r="M1156">
        <v>8</v>
      </c>
      <c r="P1156">
        <v>3.9</v>
      </c>
      <c r="Q1156" s="21" t="s">
        <v>245</v>
      </c>
      <c r="R1156" s="15">
        <v>144</v>
      </c>
      <c r="U1156" s="76"/>
      <c r="V1156">
        <v>0.16141176470588237</v>
      </c>
      <c r="W1156" s="43" t="s">
        <v>212</v>
      </c>
      <c r="X1156" s="72"/>
      <c r="Y1156" s="16">
        <f t="shared" si="160"/>
        <v>3.3</v>
      </c>
      <c r="Z1156" s="16">
        <f t="shared" si="155"/>
        <v>5.4</v>
      </c>
      <c r="AA1156" s="16">
        <f t="shared" si="156"/>
        <v>91.3</v>
      </c>
      <c r="AB1156" s="22">
        <f t="shared" si="157"/>
        <v>3.65</v>
      </c>
      <c r="AD1156" s="103">
        <v>0.30911111111111111</v>
      </c>
      <c r="AF1156" s="22">
        <f t="shared" si="158"/>
        <v>5.8</v>
      </c>
      <c r="AG1156" s="22">
        <f t="shared" si="159"/>
        <v>1.4</v>
      </c>
      <c r="AJ1156">
        <v>14.717960189999999</v>
      </c>
      <c r="AK1156" s="22">
        <v>100</v>
      </c>
      <c r="AL1156">
        <v>16.097320969999998</v>
      </c>
      <c r="AM1156" s="22">
        <v>2</v>
      </c>
      <c r="AN1156">
        <v>240.80468110000001</v>
      </c>
      <c r="AO1156">
        <v>1.222758236</v>
      </c>
      <c r="AP1156" s="22">
        <v>2</v>
      </c>
      <c r="AQ1156">
        <v>0</v>
      </c>
      <c r="AR1156">
        <v>73.996902899999995</v>
      </c>
      <c r="AS1156" s="25" t="s">
        <v>249</v>
      </c>
      <c r="AU1156" t="s">
        <v>277</v>
      </c>
      <c r="AX1156" s="75" t="s">
        <v>276</v>
      </c>
      <c r="BA1156">
        <v>7.11</v>
      </c>
      <c r="BB1156">
        <v>3.83</v>
      </c>
      <c r="BC1156">
        <v>1.95</v>
      </c>
      <c r="BF1156">
        <v>7.45</v>
      </c>
      <c r="BG1156" s="77">
        <v>39226.423611111109</v>
      </c>
      <c r="BH1156" s="21" t="s">
        <v>309</v>
      </c>
      <c r="BI1156">
        <v>52.2</v>
      </c>
      <c r="BJ1156" s="25" t="s">
        <v>281</v>
      </c>
      <c r="BQ1156" t="s">
        <v>305</v>
      </c>
      <c r="BR1156" s="1">
        <v>15.13</v>
      </c>
      <c r="BT1156" s="1">
        <v>0.05</v>
      </c>
      <c r="BV1156">
        <v>720</v>
      </c>
    </row>
    <row r="1157" spans="1:74">
      <c r="A1157" s="19" t="s">
        <v>269</v>
      </c>
      <c r="B1157" s="19">
        <v>1</v>
      </c>
      <c r="C1157" t="s">
        <v>265</v>
      </c>
      <c r="D1157">
        <v>2</v>
      </c>
      <c r="F1157" t="s">
        <v>283</v>
      </c>
      <c r="G1157" t="s">
        <v>312</v>
      </c>
      <c r="H1157" t="s">
        <v>243</v>
      </c>
      <c r="I1157" s="17">
        <f t="shared" si="153"/>
        <v>53.917659999999998</v>
      </c>
      <c r="J1157" s="18">
        <f t="shared" si="154"/>
        <v>9.9448799999999995</v>
      </c>
      <c r="L1157" s="73" t="s">
        <v>273</v>
      </c>
      <c r="M1157">
        <v>9</v>
      </c>
      <c r="P1157">
        <v>3.9</v>
      </c>
      <c r="Q1157" s="21" t="s">
        <v>245</v>
      </c>
      <c r="R1157" s="15">
        <v>144</v>
      </c>
      <c r="U1157" s="76"/>
      <c r="V1157">
        <v>0.19929411764705882</v>
      </c>
      <c r="W1157" s="43" t="s">
        <v>212</v>
      </c>
      <c r="X1157" s="72"/>
      <c r="Y1157" s="16">
        <f t="shared" si="160"/>
        <v>3.3</v>
      </c>
      <c r="Z1157" s="16">
        <f t="shared" si="155"/>
        <v>5.4</v>
      </c>
      <c r="AA1157" s="16">
        <f t="shared" si="156"/>
        <v>91.3</v>
      </c>
      <c r="AB1157" s="22">
        <f t="shared" si="157"/>
        <v>3.65</v>
      </c>
      <c r="AD1157" s="103">
        <v>0.30911111111111111</v>
      </c>
      <c r="AF1157" s="22">
        <f t="shared" si="158"/>
        <v>5.8</v>
      </c>
      <c r="AG1157" s="22">
        <f t="shared" si="159"/>
        <v>1.4</v>
      </c>
      <c r="AJ1157">
        <v>15.329504379999999</v>
      </c>
      <c r="AK1157" s="22">
        <v>100</v>
      </c>
      <c r="AL1157">
        <v>16.574617119999999</v>
      </c>
      <c r="AM1157" s="22">
        <v>2</v>
      </c>
      <c r="AN1157">
        <v>256.23561610000002</v>
      </c>
      <c r="AO1157">
        <v>1.243077244</v>
      </c>
      <c r="AP1157" s="22">
        <v>2</v>
      </c>
      <c r="AQ1157">
        <v>0</v>
      </c>
      <c r="AR1157">
        <v>71.647654349999996</v>
      </c>
      <c r="AS1157" s="25" t="s">
        <v>249</v>
      </c>
      <c r="AU1157" t="s">
        <v>277</v>
      </c>
      <c r="AX1157" s="75" t="s">
        <v>276</v>
      </c>
      <c r="BA1157">
        <v>7.11</v>
      </c>
      <c r="BB1157">
        <v>3.83</v>
      </c>
      <c r="BC1157">
        <v>1.95</v>
      </c>
      <c r="BF1157">
        <v>7.45</v>
      </c>
      <c r="BG1157" s="77">
        <v>39226.423611111109</v>
      </c>
      <c r="BH1157" s="21" t="s">
        <v>309</v>
      </c>
      <c r="BI1157">
        <v>52.2</v>
      </c>
      <c r="BJ1157" s="25" t="s">
        <v>281</v>
      </c>
      <c r="BQ1157" t="s">
        <v>305</v>
      </c>
      <c r="BR1157" s="1">
        <v>15.13</v>
      </c>
      <c r="BT1157" s="1">
        <v>0.05</v>
      </c>
      <c r="BV1157">
        <v>720</v>
      </c>
    </row>
    <row r="1158" spans="1:74">
      <c r="A1158" s="19" t="s">
        <v>269</v>
      </c>
      <c r="B1158" s="19">
        <v>1</v>
      </c>
      <c r="C1158" t="s">
        <v>265</v>
      </c>
      <c r="D1158">
        <v>2</v>
      </c>
      <c r="F1158" t="s">
        <v>282</v>
      </c>
      <c r="G1158" t="s">
        <v>312</v>
      </c>
      <c r="H1158" t="s">
        <v>241</v>
      </c>
      <c r="I1158" s="17">
        <f t="shared" si="153"/>
        <v>53.917659999999998</v>
      </c>
      <c r="J1158" s="18">
        <f t="shared" si="154"/>
        <v>9.9448799999999995</v>
      </c>
      <c r="L1158" s="73" t="s">
        <v>273</v>
      </c>
      <c r="M1158">
        <v>1</v>
      </c>
      <c r="P1158">
        <v>2.5</v>
      </c>
      <c r="Q1158" s="21" t="s">
        <v>245</v>
      </c>
      <c r="R1158" s="15">
        <v>144</v>
      </c>
      <c r="U1158" s="76"/>
      <c r="V1158">
        <v>0.93717647058823517</v>
      </c>
      <c r="W1158" s="43" t="s">
        <v>212</v>
      </c>
      <c r="X1158" s="72"/>
      <c r="Y1158" s="16">
        <f t="shared" si="160"/>
        <v>3.3</v>
      </c>
      <c r="Z1158" s="16">
        <f t="shared" si="155"/>
        <v>5.4</v>
      </c>
      <c r="AA1158" s="16">
        <f t="shared" si="156"/>
        <v>91.3</v>
      </c>
      <c r="AB1158" s="22">
        <f t="shared" si="157"/>
        <v>3.65</v>
      </c>
      <c r="AD1158" s="103">
        <v>0.30911111111111111</v>
      </c>
      <c r="AF1158" s="22">
        <f t="shared" si="158"/>
        <v>5.8</v>
      </c>
      <c r="AG1158" s="22">
        <f t="shared" si="159"/>
        <v>1.4</v>
      </c>
      <c r="AJ1158">
        <v>20.406481249999999</v>
      </c>
      <c r="AK1158" s="22">
        <v>100</v>
      </c>
      <c r="AL1158">
        <v>18.421475000000001</v>
      </c>
      <c r="AM1158" s="22">
        <v>2</v>
      </c>
      <c r="AN1158">
        <v>253.43414379999999</v>
      </c>
      <c r="AO1158">
        <v>1.52330375</v>
      </c>
      <c r="AP1158" s="22">
        <v>2</v>
      </c>
      <c r="AQ1158">
        <v>0</v>
      </c>
      <c r="AR1158">
        <v>75.185837500000005</v>
      </c>
      <c r="AS1158" s="25" t="s">
        <v>249</v>
      </c>
      <c r="AU1158" t="s">
        <v>278</v>
      </c>
      <c r="AX1158" s="75" t="s">
        <v>276</v>
      </c>
      <c r="BA1158">
        <v>3.63</v>
      </c>
      <c r="BB1158">
        <v>3</v>
      </c>
      <c r="BC1158">
        <v>1.84</v>
      </c>
      <c r="BF1158">
        <v>7.47</v>
      </c>
      <c r="BG1158" s="77">
        <v>39226.506944444445</v>
      </c>
      <c r="BH1158" s="21" t="s">
        <v>309</v>
      </c>
      <c r="BI1158">
        <v>61.54</v>
      </c>
      <c r="BJ1158" s="25" t="s">
        <v>281</v>
      </c>
      <c r="BQ1158" t="s">
        <v>305</v>
      </c>
      <c r="BR1158" s="1">
        <v>15.13</v>
      </c>
      <c r="BT1158" s="1">
        <v>0.06</v>
      </c>
      <c r="BV1158">
        <v>34</v>
      </c>
    </row>
    <row r="1159" spans="1:74">
      <c r="A1159" s="19" t="s">
        <v>269</v>
      </c>
      <c r="B1159" s="19">
        <v>1</v>
      </c>
      <c r="C1159" t="s">
        <v>265</v>
      </c>
      <c r="D1159">
        <v>2</v>
      </c>
      <c r="F1159" t="s">
        <v>282</v>
      </c>
      <c r="G1159" t="s">
        <v>312</v>
      </c>
      <c r="H1159" t="s">
        <v>241</v>
      </c>
      <c r="I1159" s="17">
        <f t="shared" si="153"/>
        <v>53.917659999999998</v>
      </c>
      <c r="J1159" s="18">
        <f t="shared" si="154"/>
        <v>9.9448799999999995</v>
      </c>
      <c r="L1159" s="73" t="s">
        <v>273</v>
      </c>
      <c r="M1159">
        <v>2</v>
      </c>
      <c r="P1159">
        <v>5</v>
      </c>
      <c r="Q1159" s="21" t="s">
        <v>245</v>
      </c>
      <c r="R1159" s="15">
        <v>144</v>
      </c>
      <c r="U1159" s="76"/>
      <c r="V1159">
        <v>0.42741176470588238</v>
      </c>
      <c r="W1159" s="43" t="s">
        <v>212</v>
      </c>
      <c r="X1159" s="72"/>
      <c r="Y1159" s="16">
        <f t="shared" si="160"/>
        <v>3.3</v>
      </c>
      <c r="Z1159" s="16">
        <f t="shared" si="155"/>
        <v>5.4</v>
      </c>
      <c r="AA1159" s="16">
        <f t="shared" si="156"/>
        <v>91.3</v>
      </c>
      <c r="AB1159" s="22">
        <f t="shared" si="157"/>
        <v>3.65</v>
      </c>
      <c r="AD1159" s="103">
        <v>0.30911111111111111</v>
      </c>
      <c r="AF1159" s="22">
        <f t="shared" si="158"/>
        <v>5.8</v>
      </c>
      <c r="AG1159" s="22">
        <f t="shared" si="159"/>
        <v>1.4</v>
      </c>
      <c r="AJ1159">
        <v>19.131228889999999</v>
      </c>
      <c r="AK1159" s="22">
        <v>100</v>
      </c>
      <c r="AL1159">
        <v>18.220468889999999</v>
      </c>
      <c r="AM1159" s="22">
        <v>2</v>
      </c>
      <c r="AN1159">
        <v>169.3004933</v>
      </c>
      <c r="AO1159">
        <v>1.733874444</v>
      </c>
      <c r="AP1159" s="22">
        <v>2</v>
      </c>
      <c r="AQ1159">
        <v>0</v>
      </c>
      <c r="AR1159">
        <v>75.385902220000006</v>
      </c>
      <c r="AS1159" s="25" t="s">
        <v>249</v>
      </c>
      <c r="AU1159" t="s">
        <v>278</v>
      </c>
      <c r="AX1159" s="75" t="s">
        <v>276</v>
      </c>
      <c r="BA1159">
        <v>3.63</v>
      </c>
      <c r="BB1159">
        <v>3</v>
      </c>
      <c r="BC1159">
        <v>1.84</v>
      </c>
      <c r="BF1159">
        <v>7.47</v>
      </c>
      <c r="BG1159" s="77">
        <v>39226.506944444445</v>
      </c>
      <c r="BH1159" s="21" t="s">
        <v>309</v>
      </c>
      <c r="BI1159">
        <v>61.54</v>
      </c>
      <c r="BJ1159" s="25" t="s">
        <v>281</v>
      </c>
      <c r="BQ1159" t="s">
        <v>305</v>
      </c>
      <c r="BR1159" s="1">
        <v>15.13</v>
      </c>
      <c r="BT1159" s="1">
        <v>0.06</v>
      </c>
      <c r="BV1159">
        <v>34</v>
      </c>
    </row>
    <row r="1160" spans="1:74">
      <c r="A1160" s="19" t="s">
        <v>269</v>
      </c>
      <c r="B1160" s="19">
        <v>1</v>
      </c>
      <c r="C1160" t="s">
        <v>265</v>
      </c>
      <c r="D1160">
        <v>2</v>
      </c>
      <c r="F1160" t="s">
        <v>282</v>
      </c>
      <c r="G1160" t="s">
        <v>312</v>
      </c>
      <c r="H1160" t="s">
        <v>241</v>
      </c>
      <c r="I1160" s="17">
        <f t="shared" si="153"/>
        <v>53.917659999999998</v>
      </c>
      <c r="J1160" s="18">
        <f t="shared" si="154"/>
        <v>9.9448799999999995</v>
      </c>
      <c r="L1160" s="73" t="s">
        <v>273</v>
      </c>
      <c r="M1160">
        <v>3</v>
      </c>
      <c r="P1160">
        <v>13.1</v>
      </c>
      <c r="Q1160" s="21" t="s">
        <v>245</v>
      </c>
      <c r="R1160" s="15">
        <v>144</v>
      </c>
      <c r="U1160" s="76"/>
      <c r="V1160">
        <v>0.1704705882352941</v>
      </c>
      <c r="W1160" s="43" t="s">
        <v>212</v>
      </c>
      <c r="X1160" s="72"/>
      <c r="Y1160" s="16">
        <f t="shared" si="160"/>
        <v>3.3</v>
      </c>
      <c r="Z1160" s="16">
        <f t="shared" si="155"/>
        <v>5.4</v>
      </c>
      <c r="AA1160" s="16">
        <f t="shared" si="156"/>
        <v>91.3</v>
      </c>
      <c r="AB1160" s="22">
        <f t="shared" si="157"/>
        <v>3.65</v>
      </c>
      <c r="AD1160" s="103">
        <v>0.30911111111111111</v>
      </c>
      <c r="AF1160" s="22">
        <f t="shared" si="158"/>
        <v>5.8</v>
      </c>
      <c r="AG1160" s="22">
        <f t="shared" si="159"/>
        <v>1.4</v>
      </c>
      <c r="AJ1160">
        <v>14.259989600000001</v>
      </c>
      <c r="AK1160" s="22">
        <v>100</v>
      </c>
      <c r="AL1160">
        <v>15.350773390000001</v>
      </c>
      <c r="AM1160" s="22">
        <v>2</v>
      </c>
      <c r="AN1160">
        <v>107.8089094</v>
      </c>
      <c r="AO1160">
        <v>1.13602698</v>
      </c>
      <c r="AP1160" s="22">
        <v>2</v>
      </c>
      <c r="AQ1160">
        <v>0</v>
      </c>
      <c r="AR1160">
        <v>83.079392740000003</v>
      </c>
      <c r="AS1160" s="25" t="s">
        <v>249</v>
      </c>
      <c r="AU1160" t="s">
        <v>278</v>
      </c>
      <c r="AX1160" s="75" t="s">
        <v>276</v>
      </c>
      <c r="BA1160">
        <v>3.63</v>
      </c>
      <c r="BB1160">
        <v>3</v>
      </c>
      <c r="BC1160">
        <v>1.84</v>
      </c>
      <c r="BF1160">
        <v>7.47</v>
      </c>
      <c r="BG1160" s="77">
        <v>39226.506944444445</v>
      </c>
      <c r="BH1160" s="21" t="s">
        <v>309</v>
      </c>
      <c r="BI1160">
        <v>61.54</v>
      </c>
      <c r="BJ1160" s="25" t="s">
        <v>281</v>
      </c>
      <c r="BQ1160" t="s">
        <v>305</v>
      </c>
      <c r="BR1160" s="1">
        <v>15.13</v>
      </c>
      <c r="BT1160" s="1">
        <v>0.06</v>
      </c>
      <c r="BV1160">
        <v>34</v>
      </c>
    </row>
    <row r="1161" spans="1:74">
      <c r="A1161" s="19" t="s">
        <v>269</v>
      </c>
      <c r="B1161" s="19">
        <v>1</v>
      </c>
      <c r="C1161" t="s">
        <v>265</v>
      </c>
      <c r="D1161">
        <v>2</v>
      </c>
      <c r="F1161" t="s">
        <v>282</v>
      </c>
      <c r="G1161" t="s">
        <v>312</v>
      </c>
      <c r="H1161" t="s">
        <v>241</v>
      </c>
      <c r="I1161" s="17">
        <f t="shared" si="153"/>
        <v>53.917659999999998</v>
      </c>
      <c r="J1161" s="18">
        <f t="shared" si="154"/>
        <v>9.9448799999999995</v>
      </c>
      <c r="L1161" s="73" t="s">
        <v>273</v>
      </c>
      <c r="M1161">
        <v>4</v>
      </c>
      <c r="P1161">
        <v>3.9</v>
      </c>
      <c r="Q1161" s="21" t="s">
        <v>245</v>
      </c>
      <c r="R1161" s="15">
        <v>144</v>
      </c>
      <c r="U1161" s="76"/>
      <c r="V1161">
        <v>0.40847058823529414</v>
      </c>
      <c r="W1161" s="43" t="s">
        <v>212</v>
      </c>
      <c r="X1161" s="72"/>
      <c r="Y1161" s="16">
        <f t="shared" si="160"/>
        <v>3.3</v>
      </c>
      <c r="Z1161" s="16">
        <f t="shared" si="155"/>
        <v>5.4</v>
      </c>
      <c r="AA1161" s="16">
        <f t="shared" si="156"/>
        <v>91.3</v>
      </c>
      <c r="AB1161" s="22">
        <f t="shared" si="157"/>
        <v>3.65</v>
      </c>
      <c r="AD1161" s="103">
        <v>0.30911111111111111</v>
      </c>
      <c r="AF1161" s="22">
        <f t="shared" si="158"/>
        <v>5.8</v>
      </c>
      <c r="AG1161" s="22">
        <f t="shared" si="159"/>
        <v>1.4</v>
      </c>
      <c r="AJ1161">
        <v>14.65630885</v>
      </c>
      <c r="AK1161" s="22">
        <v>100</v>
      </c>
      <c r="AL1161">
        <v>15.53753378</v>
      </c>
      <c r="AM1161" s="22">
        <v>2</v>
      </c>
      <c r="AN1161">
        <v>191.5798566</v>
      </c>
      <c r="AO1161">
        <v>1.3073739559999999</v>
      </c>
      <c r="AP1161" s="22">
        <v>2</v>
      </c>
      <c r="AQ1161">
        <v>0</v>
      </c>
      <c r="AR1161">
        <v>78.879491220000006</v>
      </c>
      <c r="AS1161" s="25" t="s">
        <v>249</v>
      </c>
      <c r="AU1161" t="s">
        <v>278</v>
      </c>
      <c r="AX1161" s="75" t="s">
        <v>276</v>
      </c>
      <c r="BA1161">
        <v>3.63</v>
      </c>
      <c r="BB1161">
        <v>3</v>
      </c>
      <c r="BC1161">
        <v>1.84</v>
      </c>
      <c r="BF1161">
        <v>7.47</v>
      </c>
      <c r="BG1161" s="77">
        <v>39226.506944444445</v>
      </c>
      <c r="BH1161" s="21" t="s">
        <v>309</v>
      </c>
      <c r="BI1161">
        <v>61.54</v>
      </c>
      <c r="BJ1161" s="25" t="s">
        <v>281</v>
      </c>
      <c r="BQ1161" t="s">
        <v>305</v>
      </c>
      <c r="BR1161" s="1">
        <v>15.13</v>
      </c>
      <c r="BT1161" s="1">
        <v>0.06</v>
      </c>
      <c r="BV1161">
        <v>34</v>
      </c>
    </row>
    <row r="1162" spans="1:74">
      <c r="A1162" s="19" t="s">
        <v>269</v>
      </c>
      <c r="B1162" s="19">
        <v>1</v>
      </c>
      <c r="C1162" t="s">
        <v>265</v>
      </c>
      <c r="D1162">
        <v>2</v>
      </c>
      <c r="F1162" t="s">
        <v>282</v>
      </c>
      <c r="G1162" t="s">
        <v>312</v>
      </c>
      <c r="H1162" t="s">
        <v>241</v>
      </c>
      <c r="I1162" s="17">
        <f t="shared" si="153"/>
        <v>53.917659999999998</v>
      </c>
      <c r="J1162" s="18">
        <f t="shared" si="154"/>
        <v>9.9448799999999995</v>
      </c>
      <c r="L1162" s="73" t="s">
        <v>273</v>
      </c>
      <c r="M1162">
        <v>5</v>
      </c>
      <c r="P1162">
        <v>3.1</v>
      </c>
      <c r="Q1162" s="21" t="s">
        <v>245</v>
      </c>
      <c r="R1162" s="15">
        <v>144</v>
      </c>
      <c r="U1162" s="76"/>
      <c r="V1162">
        <v>0.29564705882352937</v>
      </c>
      <c r="W1162" s="43" t="s">
        <v>212</v>
      </c>
      <c r="X1162" s="72"/>
      <c r="Y1162" s="16">
        <f t="shared" si="160"/>
        <v>3.3</v>
      </c>
      <c r="Z1162" s="16">
        <f t="shared" si="155"/>
        <v>5.4</v>
      </c>
      <c r="AA1162" s="16">
        <f t="shared" si="156"/>
        <v>91.3</v>
      </c>
      <c r="AB1162" s="22">
        <f t="shared" si="157"/>
        <v>3.65</v>
      </c>
      <c r="AD1162" s="103">
        <v>0.30911111111111111</v>
      </c>
      <c r="AF1162" s="22">
        <f t="shared" si="158"/>
        <v>5.8</v>
      </c>
      <c r="AG1162" s="22">
        <f t="shared" si="159"/>
        <v>1.4</v>
      </c>
      <c r="AJ1162">
        <v>15.106563919999999</v>
      </c>
      <c r="AK1162" s="22">
        <v>100</v>
      </c>
      <c r="AL1162">
        <v>16.147917469999999</v>
      </c>
      <c r="AM1162" s="22">
        <v>2</v>
      </c>
      <c r="AN1162">
        <v>237.9646673</v>
      </c>
      <c r="AO1162">
        <v>1.4137499120000001</v>
      </c>
      <c r="AP1162" s="22">
        <v>2</v>
      </c>
      <c r="AQ1162">
        <v>0</v>
      </c>
      <c r="AR1162">
        <v>75.269556019999996</v>
      </c>
      <c r="AS1162" s="25" t="s">
        <v>249</v>
      </c>
      <c r="AU1162" t="s">
        <v>278</v>
      </c>
      <c r="AX1162" s="75" t="s">
        <v>276</v>
      </c>
      <c r="BA1162">
        <v>3.63</v>
      </c>
      <c r="BB1162">
        <v>3</v>
      </c>
      <c r="BC1162">
        <v>1.84</v>
      </c>
      <c r="BF1162">
        <v>7.47</v>
      </c>
      <c r="BG1162" s="77">
        <v>39226.506944444445</v>
      </c>
      <c r="BH1162" s="21" t="s">
        <v>309</v>
      </c>
      <c r="BI1162">
        <v>61.54</v>
      </c>
      <c r="BJ1162" s="25" t="s">
        <v>281</v>
      </c>
      <c r="BQ1162" t="s">
        <v>305</v>
      </c>
      <c r="BR1162" s="1">
        <v>15.13</v>
      </c>
      <c r="BT1162" s="1">
        <v>0.06</v>
      </c>
      <c r="BV1162">
        <v>34</v>
      </c>
    </row>
    <row r="1163" spans="1:74">
      <c r="A1163" s="19" t="s">
        <v>269</v>
      </c>
      <c r="B1163" s="19">
        <v>1</v>
      </c>
      <c r="C1163" t="s">
        <v>265</v>
      </c>
      <c r="D1163">
        <v>2</v>
      </c>
      <c r="F1163" t="s">
        <v>282</v>
      </c>
      <c r="G1163" t="s">
        <v>312</v>
      </c>
      <c r="H1163" t="s">
        <v>241</v>
      </c>
      <c r="I1163" s="17">
        <f t="shared" si="153"/>
        <v>53.917659999999998</v>
      </c>
      <c r="J1163" s="18">
        <f t="shared" si="154"/>
        <v>9.9448799999999995</v>
      </c>
      <c r="L1163" s="73" t="s">
        <v>273</v>
      </c>
      <c r="M1163">
        <v>6</v>
      </c>
      <c r="P1163">
        <v>2.5</v>
      </c>
      <c r="Q1163" s="21" t="s">
        <v>245</v>
      </c>
      <c r="R1163" s="15">
        <v>144</v>
      </c>
      <c r="U1163" s="76"/>
      <c r="V1163">
        <v>0.21000000000000002</v>
      </c>
      <c r="W1163" s="43" t="s">
        <v>212</v>
      </c>
      <c r="X1163" s="72"/>
      <c r="Y1163" s="16">
        <f t="shared" si="160"/>
        <v>3.3</v>
      </c>
      <c r="Z1163" s="16">
        <f t="shared" si="155"/>
        <v>5.4</v>
      </c>
      <c r="AA1163" s="16">
        <f t="shared" si="156"/>
        <v>91.3</v>
      </c>
      <c r="AB1163" s="22">
        <f t="shared" si="157"/>
        <v>3.65</v>
      </c>
      <c r="AD1163" s="103">
        <v>0.30911111111111111</v>
      </c>
      <c r="AF1163" s="22">
        <f t="shared" si="158"/>
        <v>5.8</v>
      </c>
      <c r="AG1163" s="22">
        <f t="shared" si="159"/>
        <v>1.4</v>
      </c>
      <c r="AJ1163">
        <v>15.469136519999999</v>
      </c>
      <c r="AK1163" s="22">
        <v>100</v>
      </c>
      <c r="AL1163">
        <v>16.554059120000002</v>
      </c>
      <c r="AM1163" s="22">
        <v>2</v>
      </c>
      <c r="AN1163">
        <v>247.52475010000001</v>
      </c>
      <c r="AO1163">
        <v>1.4472256100000001</v>
      </c>
      <c r="AP1163" s="22">
        <v>2</v>
      </c>
      <c r="AQ1163">
        <v>0</v>
      </c>
      <c r="AR1163">
        <v>72.604362429999995</v>
      </c>
      <c r="AS1163" s="25" t="s">
        <v>249</v>
      </c>
      <c r="AU1163" t="s">
        <v>278</v>
      </c>
      <c r="AX1163" s="75" t="s">
        <v>276</v>
      </c>
      <c r="BA1163">
        <v>3.63</v>
      </c>
      <c r="BB1163">
        <v>3</v>
      </c>
      <c r="BC1163">
        <v>1.84</v>
      </c>
      <c r="BF1163">
        <v>7.47</v>
      </c>
      <c r="BG1163" s="77">
        <v>39226.506944444445</v>
      </c>
      <c r="BH1163" s="21" t="s">
        <v>309</v>
      </c>
      <c r="BI1163">
        <v>61.54</v>
      </c>
      <c r="BJ1163" s="25" t="s">
        <v>281</v>
      </c>
      <c r="BQ1163" t="s">
        <v>305</v>
      </c>
      <c r="BR1163" s="1">
        <v>15.13</v>
      </c>
      <c r="BT1163" s="1">
        <v>0.06</v>
      </c>
      <c r="BV1163">
        <v>34</v>
      </c>
    </row>
    <row r="1164" spans="1:74">
      <c r="A1164" s="19" t="s">
        <v>269</v>
      </c>
      <c r="B1164" s="19">
        <v>1</v>
      </c>
      <c r="C1164" t="s">
        <v>265</v>
      </c>
      <c r="D1164">
        <v>2</v>
      </c>
      <c r="F1164" t="s">
        <v>282</v>
      </c>
      <c r="G1164" t="s">
        <v>312</v>
      </c>
      <c r="H1164" t="s">
        <v>241</v>
      </c>
      <c r="I1164" s="17">
        <f t="shared" si="153"/>
        <v>53.917659999999998</v>
      </c>
      <c r="J1164" s="18">
        <f t="shared" si="154"/>
        <v>9.9448799999999995</v>
      </c>
      <c r="L1164" s="73" t="s">
        <v>273</v>
      </c>
      <c r="M1164">
        <v>7</v>
      </c>
      <c r="P1164">
        <v>15.1</v>
      </c>
      <c r="Q1164" s="21" t="s">
        <v>245</v>
      </c>
      <c r="R1164" s="15">
        <v>144</v>
      </c>
      <c r="U1164" s="76"/>
      <c r="V1164">
        <v>3.1294117647058826E-2</v>
      </c>
      <c r="W1164" s="43" t="s">
        <v>212</v>
      </c>
      <c r="X1164" s="72"/>
      <c r="Y1164" s="16">
        <f t="shared" si="160"/>
        <v>3.3</v>
      </c>
      <c r="Z1164" s="16">
        <f t="shared" si="155"/>
        <v>5.4</v>
      </c>
      <c r="AA1164" s="16">
        <f t="shared" si="156"/>
        <v>91.3</v>
      </c>
      <c r="AB1164" s="22">
        <f t="shared" si="157"/>
        <v>3.65</v>
      </c>
      <c r="AD1164" s="103">
        <v>0.30911111111111111</v>
      </c>
      <c r="AF1164" s="22">
        <f t="shared" si="158"/>
        <v>5.8</v>
      </c>
      <c r="AG1164" s="22">
        <f t="shared" si="159"/>
        <v>1.4</v>
      </c>
      <c r="AJ1164">
        <v>13.947187720000001</v>
      </c>
      <c r="AK1164" s="22">
        <v>100</v>
      </c>
      <c r="AL1164">
        <v>15.884361760000001</v>
      </c>
      <c r="AM1164" s="22">
        <v>2</v>
      </c>
      <c r="AN1164">
        <v>197.49707409999999</v>
      </c>
      <c r="AO1164">
        <v>1.1402894969999999</v>
      </c>
      <c r="AP1164" s="22">
        <v>2</v>
      </c>
      <c r="AQ1164">
        <v>0</v>
      </c>
      <c r="AR1164">
        <v>76.307415070000005</v>
      </c>
      <c r="AS1164" s="25" t="s">
        <v>249</v>
      </c>
      <c r="AU1164" t="s">
        <v>278</v>
      </c>
      <c r="AX1164" s="75" t="s">
        <v>276</v>
      </c>
      <c r="BA1164">
        <v>3.63</v>
      </c>
      <c r="BB1164">
        <v>3</v>
      </c>
      <c r="BC1164">
        <v>1.84</v>
      </c>
      <c r="BF1164">
        <v>7.47</v>
      </c>
      <c r="BG1164" s="77">
        <v>39226.506944444445</v>
      </c>
      <c r="BH1164" s="21" t="s">
        <v>309</v>
      </c>
      <c r="BI1164">
        <v>61.54</v>
      </c>
      <c r="BJ1164" s="25" t="s">
        <v>281</v>
      </c>
      <c r="BQ1164" t="s">
        <v>305</v>
      </c>
      <c r="BR1164" s="1">
        <v>15.13</v>
      </c>
      <c r="BT1164" s="1">
        <v>0.06</v>
      </c>
      <c r="BV1164">
        <v>34</v>
      </c>
    </row>
    <row r="1165" spans="1:74">
      <c r="A1165" s="19" t="s">
        <v>269</v>
      </c>
      <c r="B1165" s="19">
        <v>1</v>
      </c>
      <c r="C1165" t="s">
        <v>265</v>
      </c>
      <c r="D1165">
        <v>2</v>
      </c>
      <c r="F1165" t="s">
        <v>282</v>
      </c>
      <c r="G1165" t="s">
        <v>312</v>
      </c>
      <c r="H1165" t="s">
        <v>241</v>
      </c>
      <c r="I1165" s="17">
        <f t="shared" si="153"/>
        <v>53.917659999999998</v>
      </c>
      <c r="J1165" s="18">
        <f t="shared" si="154"/>
        <v>9.9448799999999995</v>
      </c>
      <c r="L1165" s="73" t="s">
        <v>273</v>
      </c>
      <c r="M1165">
        <v>8</v>
      </c>
      <c r="P1165">
        <v>3.9</v>
      </c>
      <c r="Q1165" s="21" t="s">
        <v>245</v>
      </c>
      <c r="R1165" s="15">
        <v>144</v>
      </c>
      <c r="U1165" s="76"/>
      <c r="V1165">
        <v>0.13258823529411765</v>
      </c>
      <c r="W1165" s="43" t="s">
        <v>212</v>
      </c>
      <c r="X1165" s="72"/>
      <c r="Y1165" s="16">
        <f t="shared" si="160"/>
        <v>3.3</v>
      </c>
      <c r="Z1165" s="16">
        <f t="shared" si="155"/>
        <v>5.4</v>
      </c>
      <c r="AA1165" s="16">
        <f t="shared" si="156"/>
        <v>91.3</v>
      </c>
      <c r="AB1165" s="22">
        <f t="shared" si="157"/>
        <v>3.65</v>
      </c>
      <c r="AD1165" s="103">
        <v>0.30911111111111111</v>
      </c>
      <c r="AF1165" s="22">
        <f t="shared" si="158"/>
        <v>5.8</v>
      </c>
      <c r="AG1165" s="22">
        <f t="shared" si="159"/>
        <v>1.4</v>
      </c>
      <c r="AJ1165">
        <v>14.484703590000001</v>
      </c>
      <c r="AK1165" s="22">
        <v>100</v>
      </c>
      <c r="AL1165">
        <v>16.029168469999998</v>
      </c>
      <c r="AM1165" s="22">
        <v>2</v>
      </c>
      <c r="AN1165">
        <v>232.7823124</v>
      </c>
      <c r="AO1165">
        <v>1.1922149259999999</v>
      </c>
      <c r="AP1165" s="22">
        <v>2</v>
      </c>
      <c r="AQ1165">
        <v>0</v>
      </c>
      <c r="AR1165">
        <v>73.891405419999998</v>
      </c>
      <c r="AS1165" s="25" t="s">
        <v>249</v>
      </c>
      <c r="AU1165" t="s">
        <v>278</v>
      </c>
      <c r="AX1165" s="75" t="s">
        <v>276</v>
      </c>
      <c r="BA1165">
        <v>3.63</v>
      </c>
      <c r="BB1165">
        <v>3</v>
      </c>
      <c r="BC1165">
        <v>1.84</v>
      </c>
      <c r="BF1165">
        <v>7.47</v>
      </c>
      <c r="BG1165" s="77">
        <v>39226.506944444445</v>
      </c>
      <c r="BH1165" s="21" t="s">
        <v>309</v>
      </c>
      <c r="BI1165">
        <v>61.54</v>
      </c>
      <c r="BJ1165" s="25" t="s">
        <v>281</v>
      </c>
      <c r="BQ1165" t="s">
        <v>305</v>
      </c>
      <c r="BR1165" s="1">
        <v>15.13</v>
      </c>
      <c r="BT1165" s="1">
        <v>0.06</v>
      </c>
      <c r="BV1165">
        <v>34</v>
      </c>
    </row>
    <row r="1166" spans="1:74">
      <c r="A1166" s="19" t="s">
        <v>269</v>
      </c>
      <c r="B1166" s="19">
        <v>1</v>
      </c>
      <c r="C1166" t="s">
        <v>265</v>
      </c>
      <c r="D1166">
        <v>2</v>
      </c>
      <c r="F1166" t="s">
        <v>282</v>
      </c>
      <c r="G1166" t="s">
        <v>312</v>
      </c>
      <c r="H1166" t="s">
        <v>241</v>
      </c>
      <c r="I1166" s="17">
        <f t="shared" si="153"/>
        <v>53.917659999999998</v>
      </c>
      <c r="J1166" s="18">
        <f t="shared" si="154"/>
        <v>9.9448799999999995</v>
      </c>
      <c r="L1166" s="73" t="s">
        <v>273</v>
      </c>
      <c r="M1166">
        <v>9</v>
      </c>
      <c r="P1166">
        <v>3.9</v>
      </c>
      <c r="Q1166" s="21" t="s">
        <v>245</v>
      </c>
      <c r="R1166" s="15">
        <v>144</v>
      </c>
      <c r="U1166" s="76"/>
      <c r="V1166">
        <v>0.11941176470588234</v>
      </c>
      <c r="W1166" s="43" t="s">
        <v>212</v>
      </c>
      <c r="X1166" s="72"/>
      <c r="Y1166" s="16">
        <f t="shared" si="160"/>
        <v>3.3</v>
      </c>
      <c r="Z1166" s="16">
        <f t="shared" si="155"/>
        <v>5.4</v>
      </c>
      <c r="AA1166" s="16">
        <f t="shared" si="156"/>
        <v>91.3</v>
      </c>
      <c r="AB1166" s="22">
        <f t="shared" si="157"/>
        <v>3.65</v>
      </c>
      <c r="AD1166" s="103">
        <v>0.30911111111111111</v>
      </c>
      <c r="AF1166" s="22">
        <f t="shared" si="158"/>
        <v>5.8</v>
      </c>
      <c r="AG1166" s="22">
        <f t="shared" si="159"/>
        <v>1.4</v>
      </c>
      <c r="AJ1166">
        <v>15.160290160000001</v>
      </c>
      <c r="AK1166" s="22">
        <v>100</v>
      </c>
      <c r="AL1166">
        <v>16.540501880000001</v>
      </c>
      <c r="AM1166" s="22">
        <v>2</v>
      </c>
      <c r="AN1166">
        <v>253.6132763</v>
      </c>
      <c r="AO1166">
        <v>1.2226520789999999</v>
      </c>
      <c r="AP1166" s="22">
        <v>2</v>
      </c>
      <c r="AQ1166">
        <v>0</v>
      </c>
      <c r="AR1166">
        <v>71.310389970000003</v>
      </c>
      <c r="AS1166" s="25" t="s">
        <v>249</v>
      </c>
      <c r="AU1166" t="s">
        <v>278</v>
      </c>
      <c r="AX1166" s="75" t="s">
        <v>276</v>
      </c>
      <c r="BA1166">
        <v>3.63</v>
      </c>
      <c r="BB1166">
        <v>3</v>
      </c>
      <c r="BC1166">
        <v>1.84</v>
      </c>
      <c r="BF1166">
        <v>7.47</v>
      </c>
      <c r="BG1166" s="77">
        <v>39226.506944444445</v>
      </c>
      <c r="BH1166" s="21" t="s">
        <v>309</v>
      </c>
      <c r="BI1166">
        <v>61.54</v>
      </c>
      <c r="BJ1166" s="25" t="s">
        <v>281</v>
      </c>
      <c r="BQ1166" t="s">
        <v>305</v>
      </c>
      <c r="BR1166" s="1">
        <v>15.13</v>
      </c>
      <c r="BT1166" s="1">
        <v>0.06</v>
      </c>
      <c r="BV1166">
        <v>34</v>
      </c>
    </row>
    <row r="1167" spans="1:74">
      <c r="A1167" s="19" t="s">
        <v>269</v>
      </c>
      <c r="B1167" s="19">
        <v>1</v>
      </c>
      <c r="C1167" t="s">
        <v>265</v>
      </c>
      <c r="D1167">
        <v>2</v>
      </c>
      <c r="F1167" t="s">
        <v>282</v>
      </c>
      <c r="G1167" t="s">
        <v>312</v>
      </c>
      <c r="H1167" t="s">
        <v>242</v>
      </c>
      <c r="I1167" s="17">
        <f t="shared" si="153"/>
        <v>53.917659999999998</v>
      </c>
      <c r="J1167" s="18">
        <f t="shared" si="154"/>
        <v>9.9448799999999995</v>
      </c>
      <c r="L1167" s="73" t="s">
        <v>273</v>
      </c>
      <c r="M1167">
        <v>1</v>
      </c>
      <c r="P1167">
        <v>3</v>
      </c>
      <c r="Q1167" s="21" t="s">
        <v>245</v>
      </c>
      <c r="R1167" s="15">
        <v>144</v>
      </c>
      <c r="U1167" s="76"/>
      <c r="V1167">
        <v>0.71811764705882353</v>
      </c>
      <c r="W1167" s="43" t="s">
        <v>212</v>
      </c>
      <c r="X1167" s="72"/>
      <c r="Y1167" s="16">
        <f t="shared" si="160"/>
        <v>3.3</v>
      </c>
      <c r="Z1167" s="16">
        <f t="shared" si="155"/>
        <v>5.4</v>
      </c>
      <c r="AA1167" s="16">
        <f t="shared" si="156"/>
        <v>91.3</v>
      </c>
      <c r="AB1167" s="22">
        <f t="shared" si="157"/>
        <v>3.65</v>
      </c>
      <c r="AD1167" s="103">
        <v>0.30911111111111111</v>
      </c>
      <c r="AF1167" s="22">
        <f t="shared" si="158"/>
        <v>5.8</v>
      </c>
      <c r="AG1167" s="22">
        <f t="shared" si="159"/>
        <v>1.4</v>
      </c>
      <c r="AJ1167">
        <v>20.07265263</v>
      </c>
      <c r="AK1167" s="22">
        <v>100</v>
      </c>
      <c r="AL1167">
        <v>18.51334211</v>
      </c>
      <c r="AM1167" s="22">
        <v>2</v>
      </c>
      <c r="AN1167">
        <v>173.25240529999999</v>
      </c>
      <c r="AO1167">
        <v>1.6940636840000001</v>
      </c>
      <c r="AP1167" s="22">
        <v>2</v>
      </c>
      <c r="AQ1167">
        <v>0</v>
      </c>
      <c r="AR1167">
        <v>76.360799999999998</v>
      </c>
      <c r="AS1167" s="25" t="s">
        <v>249</v>
      </c>
      <c r="AU1167" t="s">
        <v>278</v>
      </c>
      <c r="AX1167" s="75" t="s">
        <v>276</v>
      </c>
      <c r="BA1167">
        <v>3.63</v>
      </c>
      <c r="BB1167">
        <v>3</v>
      </c>
      <c r="BC1167">
        <v>1.84</v>
      </c>
      <c r="BF1167">
        <v>7.47</v>
      </c>
      <c r="BG1167" s="77">
        <v>39226.527777777781</v>
      </c>
      <c r="BH1167" s="21" t="s">
        <v>309</v>
      </c>
      <c r="BI1167">
        <v>61.54</v>
      </c>
      <c r="BJ1167" s="25" t="s">
        <v>281</v>
      </c>
      <c r="BQ1167" t="s">
        <v>305</v>
      </c>
      <c r="BR1167" s="1">
        <v>15.13</v>
      </c>
      <c r="BT1167" s="1">
        <v>0.06</v>
      </c>
      <c r="BV1167">
        <v>34</v>
      </c>
    </row>
    <row r="1168" spans="1:74">
      <c r="A1168" s="19" t="s">
        <v>269</v>
      </c>
      <c r="B1168" s="19">
        <v>1</v>
      </c>
      <c r="C1168" t="s">
        <v>265</v>
      </c>
      <c r="D1168">
        <v>2</v>
      </c>
      <c r="F1168" t="s">
        <v>282</v>
      </c>
      <c r="G1168" t="s">
        <v>312</v>
      </c>
      <c r="H1168" t="s">
        <v>242</v>
      </c>
      <c r="I1168" s="17">
        <f t="shared" si="153"/>
        <v>53.917659999999998</v>
      </c>
      <c r="J1168" s="18">
        <f t="shared" si="154"/>
        <v>9.9448799999999995</v>
      </c>
      <c r="L1168" s="73" t="s">
        <v>273</v>
      </c>
      <c r="M1168">
        <v>2</v>
      </c>
      <c r="P1168">
        <v>4.5</v>
      </c>
      <c r="Q1168" s="21" t="s">
        <v>245</v>
      </c>
      <c r="R1168" s="15">
        <v>144</v>
      </c>
      <c r="U1168" s="76"/>
      <c r="V1168">
        <v>0.30305882352941177</v>
      </c>
      <c r="W1168" s="43" t="s">
        <v>212</v>
      </c>
      <c r="X1168" s="72"/>
      <c r="Y1168" s="16">
        <f t="shared" si="160"/>
        <v>3.3</v>
      </c>
      <c r="Z1168" s="16">
        <f t="shared" si="155"/>
        <v>5.4</v>
      </c>
      <c r="AA1168" s="16">
        <f t="shared" si="156"/>
        <v>91.3</v>
      </c>
      <c r="AB1168" s="22">
        <f t="shared" si="157"/>
        <v>3.65</v>
      </c>
      <c r="AD1168" s="103">
        <v>0.30911111111111111</v>
      </c>
      <c r="AF1168" s="22">
        <f t="shared" si="158"/>
        <v>5.8</v>
      </c>
      <c r="AG1168" s="22">
        <f t="shared" si="159"/>
        <v>1.4</v>
      </c>
      <c r="AJ1168">
        <v>18.868259999999999</v>
      </c>
      <c r="AK1168" s="22">
        <v>100</v>
      </c>
      <c r="AL1168">
        <v>18.172053330000001</v>
      </c>
      <c r="AM1168" s="22">
        <v>2</v>
      </c>
      <c r="AN1168">
        <v>140.7053578</v>
      </c>
      <c r="AO1168">
        <v>1.7252904440000001</v>
      </c>
      <c r="AP1168" s="22">
        <v>2</v>
      </c>
      <c r="AQ1168">
        <v>0</v>
      </c>
      <c r="AR1168">
        <v>75.199733330000001</v>
      </c>
      <c r="AS1168" s="25" t="s">
        <v>249</v>
      </c>
      <c r="AU1168" t="s">
        <v>278</v>
      </c>
      <c r="AX1168" s="75" t="s">
        <v>276</v>
      </c>
      <c r="BA1168">
        <v>3.63</v>
      </c>
      <c r="BB1168">
        <v>3</v>
      </c>
      <c r="BC1168">
        <v>1.84</v>
      </c>
      <c r="BF1168">
        <v>7.47</v>
      </c>
      <c r="BG1168" s="77">
        <v>39226.527777777781</v>
      </c>
      <c r="BH1168" s="21" t="s">
        <v>309</v>
      </c>
      <c r="BI1168">
        <v>61.54</v>
      </c>
      <c r="BJ1168" s="25" t="s">
        <v>281</v>
      </c>
      <c r="BQ1168" t="s">
        <v>305</v>
      </c>
      <c r="BR1168" s="1">
        <v>15.13</v>
      </c>
      <c r="BT1168" s="1">
        <v>0.06</v>
      </c>
      <c r="BV1168">
        <v>34</v>
      </c>
    </row>
    <row r="1169" spans="1:74">
      <c r="A1169" s="19" t="s">
        <v>269</v>
      </c>
      <c r="B1169" s="19">
        <v>1</v>
      </c>
      <c r="C1169" t="s">
        <v>265</v>
      </c>
      <c r="D1169">
        <v>2</v>
      </c>
      <c r="F1169" t="s">
        <v>282</v>
      </c>
      <c r="G1169" t="s">
        <v>312</v>
      </c>
      <c r="H1169" t="s">
        <v>242</v>
      </c>
      <c r="I1169" s="17">
        <f t="shared" si="153"/>
        <v>53.917659999999998</v>
      </c>
      <c r="J1169" s="18">
        <f t="shared" si="154"/>
        <v>9.9448799999999995</v>
      </c>
      <c r="L1169" s="73" t="s">
        <v>273</v>
      </c>
      <c r="M1169">
        <v>3</v>
      </c>
      <c r="P1169">
        <v>13</v>
      </c>
      <c r="Q1169" s="21" t="s">
        <v>245</v>
      </c>
      <c r="R1169" s="15">
        <v>144</v>
      </c>
      <c r="U1169" s="76"/>
      <c r="V1169">
        <v>0.13505882352941179</v>
      </c>
      <c r="W1169" s="43" t="s">
        <v>212</v>
      </c>
      <c r="X1169" s="72"/>
      <c r="Y1169" s="16">
        <f t="shared" si="160"/>
        <v>3.3</v>
      </c>
      <c r="Z1169" s="16">
        <f t="shared" si="155"/>
        <v>5.4</v>
      </c>
      <c r="AA1169" s="16">
        <f t="shared" si="156"/>
        <v>91.3</v>
      </c>
      <c r="AB1169" s="22">
        <f t="shared" si="157"/>
        <v>3.65</v>
      </c>
      <c r="AD1169" s="103">
        <v>0.30911111111111111</v>
      </c>
      <c r="AF1169" s="22">
        <f t="shared" si="158"/>
        <v>5.8</v>
      </c>
      <c r="AG1169" s="22">
        <f t="shared" si="159"/>
        <v>1.4</v>
      </c>
      <c r="AJ1169">
        <v>14.146137980000001</v>
      </c>
      <c r="AK1169" s="22">
        <v>100</v>
      </c>
      <c r="AL1169">
        <v>15.245661289999999</v>
      </c>
      <c r="AM1169" s="22">
        <v>2</v>
      </c>
      <c r="AN1169">
        <v>110.3597401</v>
      </c>
      <c r="AO1169">
        <v>1.1382786730000001</v>
      </c>
      <c r="AP1169" s="22">
        <v>2</v>
      </c>
      <c r="AQ1169">
        <v>0</v>
      </c>
      <c r="AR1169">
        <v>82.881687099999994</v>
      </c>
      <c r="AS1169" s="25" t="s">
        <v>249</v>
      </c>
      <c r="AU1169" t="s">
        <v>278</v>
      </c>
      <c r="AX1169" s="75" t="s">
        <v>276</v>
      </c>
      <c r="BA1169">
        <v>3.63</v>
      </c>
      <c r="BB1169">
        <v>3</v>
      </c>
      <c r="BC1169">
        <v>1.84</v>
      </c>
      <c r="BF1169">
        <v>7.47</v>
      </c>
      <c r="BG1169" s="77">
        <v>39226.527777777781</v>
      </c>
      <c r="BH1169" s="21" t="s">
        <v>309</v>
      </c>
      <c r="BI1169">
        <v>61.54</v>
      </c>
      <c r="BJ1169" s="25" t="s">
        <v>281</v>
      </c>
      <c r="BQ1169" t="s">
        <v>305</v>
      </c>
      <c r="BR1169" s="1">
        <v>15.13</v>
      </c>
      <c r="BT1169" s="1">
        <v>0.06</v>
      </c>
      <c r="BV1169">
        <v>34</v>
      </c>
    </row>
    <row r="1170" spans="1:74">
      <c r="A1170" s="19" t="s">
        <v>269</v>
      </c>
      <c r="B1170" s="19">
        <v>1</v>
      </c>
      <c r="C1170" t="s">
        <v>265</v>
      </c>
      <c r="D1170">
        <v>2</v>
      </c>
      <c r="F1170" t="s">
        <v>282</v>
      </c>
      <c r="G1170" t="s">
        <v>312</v>
      </c>
      <c r="H1170" t="s">
        <v>242</v>
      </c>
      <c r="I1170" s="17">
        <f t="shared" si="153"/>
        <v>53.917659999999998</v>
      </c>
      <c r="J1170" s="18">
        <f t="shared" si="154"/>
        <v>9.9448799999999995</v>
      </c>
      <c r="L1170" s="73" t="s">
        <v>273</v>
      </c>
      <c r="M1170">
        <v>4</v>
      </c>
      <c r="P1170">
        <v>4.0999999999999996</v>
      </c>
      <c r="Q1170" s="21" t="s">
        <v>245</v>
      </c>
      <c r="R1170" s="15">
        <v>144</v>
      </c>
      <c r="U1170" s="76"/>
      <c r="V1170">
        <v>0.32282352941176473</v>
      </c>
      <c r="W1170" s="43" t="s">
        <v>212</v>
      </c>
      <c r="X1170" s="72"/>
      <c r="Y1170" s="16">
        <f t="shared" si="160"/>
        <v>3.3</v>
      </c>
      <c r="Z1170" s="16">
        <f t="shared" si="155"/>
        <v>5.4</v>
      </c>
      <c r="AA1170" s="16">
        <f t="shared" si="156"/>
        <v>91.3</v>
      </c>
      <c r="AB1170" s="22">
        <f t="shared" si="157"/>
        <v>3.65</v>
      </c>
      <c r="AD1170" s="103">
        <v>0.30911111111111111</v>
      </c>
      <c r="AF1170" s="22">
        <f t="shared" si="158"/>
        <v>5.8</v>
      </c>
      <c r="AG1170" s="22">
        <f t="shared" si="159"/>
        <v>1.4</v>
      </c>
      <c r="AJ1170">
        <v>14.60931358</v>
      </c>
      <c r="AK1170" s="22">
        <v>100</v>
      </c>
      <c r="AL1170">
        <v>15.58428041</v>
      </c>
      <c r="AM1170" s="22">
        <v>2</v>
      </c>
      <c r="AN1170">
        <v>196.5917417</v>
      </c>
      <c r="AO1170">
        <v>1.3241840229999999</v>
      </c>
      <c r="AP1170" s="22">
        <v>2</v>
      </c>
      <c r="AQ1170">
        <v>0</v>
      </c>
      <c r="AR1170">
        <v>78.334249999999997</v>
      </c>
      <c r="AS1170" s="25" t="s">
        <v>249</v>
      </c>
      <c r="AU1170" t="s">
        <v>278</v>
      </c>
      <c r="AX1170" s="75" t="s">
        <v>276</v>
      </c>
      <c r="BA1170">
        <v>3.63</v>
      </c>
      <c r="BB1170">
        <v>3</v>
      </c>
      <c r="BC1170">
        <v>1.84</v>
      </c>
      <c r="BF1170">
        <v>7.47</v>
      </c>
      <c r="BG1170" s="77">
        <v>39226.527777777781</v>
      </c>
      <c r="BH1170" s="21" t="s">
        <v>309</v>
      </c>
      <c r="BI1170">
        <v>61.54</v>
      </c>
      <c r="BJ1170" s="25" t="s">
        <v>281</v>
      </c>
      <c r="BQ1170" t="s">
        <v>305</v>
      </c>
      <c r="BR1170" s="1">
        <v>15.13</v>
      </c>
      <c r="BT1170" s="1">
        <v>0.06</v>
      </c>
      <c r="BV1170">
        <v>34</v>
      </c>
    </row>
    <row r="1171" spans="1:74">
      <c r="A1171" s="19" t="s">
        <v>269</v>
      </c>
      <c r="B1171" s="19">
        <v>1</v>
      </c>
      <c r="C1171" t="s">
        <v>265</v>
      </c>
      <c r="D1171">
        <v>2</v>
      </c>
      <c r="F1171" t="s">
        <v>282</v>
      </c>
      <c r="G1171" t="s">
        <v>312</v>
      </c>
      <c r="H1171" t="s">
        <v>242</v>
      </c>
      <c r="I1171" s="17">
        <f t="shared" si="153"/>
        <v>53.917659999999998</v>
      </c>
      <c r="J1171" s="18">
        <f t="shared" si="154"/>
        <v>9.9448799999999995</v>
      </c>
      <c r="L1171" s="73" t="s">
        <v>273</v>
      </c>
      <c r="M1171">
        <v>5</v>
      </c>
      <c r="P1171">
        <v>2.9</v>
      </c>
      <c r="Q1171" s="21" t="s">
        <v>245</v>
      </c>
      <c r="R1171" s="15">
        <v>144</v>
      </c>
      <c r="U1171" s="76"/>
      <c r="V1171">
        <v>0.28658823529411764</v>
      </c>
      <c r="W1171" s="43" t="s">
        <v>212</v>
      </c>
      <c r="X1171" s="72"/>
      <c r="Y1171" s="16">
        <f t="shared" si="160"/>
        <v>3.3</v>
      </c>
      <c r="Z1171" s="16">
        <f t="shared" si="155"/>
        <v>5.4</v>
      </c>
      <c r="AA1171" s="16">
        <f t="shared" si="156"/>
        <v>91.3</v>
      </c>
      <c r="AB1171" s="22">
        <f t="shared" si="157"/>
        <v>3.65</v>
      </c>
      <c r="AD1171" s="103">
        <v>0.30911111111111111</v>
      </c>
      <c r="AF1171" s="22">
        <f t="shared" si="158"/>
        <v>5.8</v>
      </c>
      <c r="AG1171" s="22">
        <f t="shared" si="159"/>
        <v>1.4</v>
      </c>
      <c r="AJ1171">
        <v>15.09089524</v>
      </c>
      <c r="AK1171" s="22">
        <v>100</v>
      </c>
      <c r="AL1171">
        <v>16.211101200000002</v>
      </c>
      <c r="AM1171" s="22">
        <v>2</v>
      </c>
      <c r="AN1171">
        <v>238.5337998</v>
      </c>
      <c r="AO1171">
        <v>1.420071659</v>
      </c>
      <c r="AP1171" s="22">
        <v>2</v>
      </c>
      <c r="AQ1171">
        <v>0</v>
      </c>
      <c r="AR1171">
        <v>74.698792170000004</v>
      </c>
      <c r="AS1171" s="25" t="s">
        <v>249</v>
      </c>
      <c r="AU1171" t="s">
        <v>278</v>
      </c>
      <c r="AX1171" s="75" t="s">
        <v>276</v>
      </c>
      <c r="BA1171">
        <v>3.63</v>
      </c>
      <c r="BB1171">
        <v>3</v>
      </c>
      <c r="BC1171">
        <v>1.84</v>
      </c>
      <c r="BF1171">
        <v>7.47</v>
      </c>
      <c r="BG1171" s="77">
        <v>39226.527777777781</v>
      </c>
      <c r="BH1171" s="21" t="s">
        <v>309</v>
      </c>
      <c r="BI1171">
        <v>61.54</v>
      </c>
      <c r="BJ1171" s="25" t="s">
        <v>281</v>
      </c>
      <c r="BQ1171" t="s">
        <v>305</v>
      </c>
      <c r="BR1171" s="1">
        <v>15.13</v>
      </c>
      <c r="BT1171" s="1">
        <v>0.06</v>
      </c>
      <c r="BV1171">
        <v>34</v>
      </c>
    </row>
    <row r="1172" spans="1:74">
      <c r="A1172" s="19" t="s">
        <v>269</v>
      </c>
      <c r="B1172" s="19">
        <v>1</v>
      </c>
      <c r="C1172" t="s">
        <v>265</v>
      </c>
      <c r="D1172">
        <v>2</v>
      </c>
      <c r="F1172" t="s">
        <v>282</v>
      </c>
      <c r="G1172" t="s">
        <v>312</v>
      </c>
      <c r="H1172" t="s">
        <v>242</v>
      </c>
      <c r="I1172" s="17">
        <f t="shared" si="153"/>
        <v>53.917659999999998</v>
      </c>
      <c r="J1172" s="18">
        <f t="shared" si="154"/>
        <v>9.9448799999999995</v>
      </c>
      <c r="L1172" s="73" t="s">
        <v>273</v>
      </c>
      <c r="M1172">
        <v>6</v>
      </c>
      <c r="P1172">
        <v>2.4</v>
      </c>
      <c r="Q1172" s="21" t="s">
        <v>245</v>
      </c>
      <c r="R1172" s="15">
        <v>144</v>
      </c>
      <c r="U1172" s="76"/>
      <c r="V1172">
        <v>9.2235294117647068E-2</v>
      </c>
      <c r="W1172" s="43" t="s">
        <v>212</v>
      </c>
      <c r="X1172" s="72"/>
      <c r="Y1172" s="16">
        <f t="shared" si="160"/>
        <v>3.3</v>
      </c>
      <c r="Z1172" s="16">
        <f t="shared" si="155"/>
        <v>5.4</v>
      </c>
      <c r="AA1172" s="16">
        <f t="shared" si="156"/>
        <v>91.3</v>
      </c>
      <c r="AB1172" s="22">
        <f t="shared" si="157"/>
        <v>3.65</v>
      </c>
      <c r="AD1172" s="103">
        <v>0.30911111111111111</v>
      </c>
      <c r="AF1172" s="22">
        <f t="shared" si="158"/>
        <v>5.8</v>
      </c>
      <c r="AG1172" s="22">
        <f t="shared" si="159"/>
        <v>1.4</v>
      </c>
      <c r="AJ1172">
        <v>15.42585394</v>
      </c>
      <c r="AK1172" s="22">
        <v>100</v>
      </c>
      <c r="AL1172">
        <v>16.570428329999999</v>
      </c>
      <c r="AM1172" s="22">
        <v>2</v>
      </c>
      <c r="AN1172">
        <v>243.40802650000001</v>
      </c>
      <c r="AO1172">
        <v>1.443653308</v>
      </c>
      <c r="AP1172" s="22">
        <v>2</v>
      </c>
      <c r="AQ1172">
        <v>0</v>
      </c>
      <c r="AR1172">
        <v>72.280751670000001</v>
      </c>
      <c r="AS1172" s="25" t="s">
        <v>249</v>
      </c>
      <c r="AU1172" t="s">
        <v>278</v>
      </c>
      <c r="AX1172" s="75" t="s">
        <v>276</v>
      </c>
      <c r="BA1172">
        <v>3.63</v>
      </c>
      <c r="BB1172">
        <v>3</v>
      </c>
      <c r="BC1172">
        <v>1.84</v>
      </c>
      <c r="BF1172">
        <v>7.47</v>
      </c>
      <c r="BG1172" s="77">
        <v>39226.527777777781</v>
      </c>
      <c r="BH1172" s="21" t="s">
        <v>309</v>
      </c>
      <c r="BI1172">
        <v>61.54</v>
      </c>
      <c r="BJ1172" s="25" t="s">
        <v>281</v>
      </c>
      <c r="BQ1172" t="s">
        <v>305</v>
      </c>
      <c r="BR1172" s="1">
        <v>15.13</v>
      </c>
      <c r="BT1172" s="1">
        <v>0.06</v>
      </c>
      <c r="BV1172">
        <v>34</v>
      </c>
    </row>
    <row r="1173" spans="1:74">
      <c r="A1173" s="19" t="s">
        <v>269</v>
      </c>
      <c r="B1173" s="19">
        <v>1</v>
      </c>
      <c r="C1173" t="s">
        <v>265</v>
      </c>
      <c r="D1173">
        <v>2</v>
      </c>
      <c r="F1173" t="s">
        <v>282</v>
      </c>
      <c r="G1173" t="s">
        <v>312</v>
      </c>
      <c r="H1173" t="s">
        <v>242</v>
      </c>
      <c r="I1173" s="17">
        <f t="shared" si="153"/>
        <v>53.917659999999998</v>
      </c>
      <c r="J1173" s="18">
        <f t="shared" si="154"/>
        <v>9.9448799999999995</v>
      </c>
      <c r="L1173" s="73" t="s">
        <v>273</v>
      </c>
      <c r="M1173">
        <v>7</v>
      </c>
      <c r="P1173">
        <v>15.1</v>
      </c>
      <c r="Q1173" s="21" t="s">
        <v>245</v>
      </c>
      <c r="R1173" s="15">
        <v>144</v>
      </c>
      <c r="U1173" s="76"/>
      <c r="V1173">
        <v>1.4E-2</v>
      </c>
      <c r="W1173" s="43" t="s">
        <v>212</v>
      </c>
      <c r="X1173" s="72"/>
      <c r="Y1173" s="16">
        <f t="shared" si="160"/>
        <v>3.3</v>
      </c>
      <c r="Z1173" s="16">
        <f t="shared" si="155"/>
        <v>5.4</v>
      </c>
      <c r="AA1173" s="16">
        <f t="shared" si="156"/>
        <v>91.3</v>
      </c>
      <c r="AB1173" s="22">
        <f t="shared" si="157"/>
        <v>3.65</v>
      </c>
      <c r="AD1173" s="103">
        <v>0.30911111111111111</v>
      </c>
      <c r="AF1173" s="22">
        <f t="shared" si="158"/>
        <v>5.8</v>
      </c>
      <c r="AG1173" s="22">
        <f t="shared" si="159"/>
        <v>1.4</v>
      </c>
      <c r="AJ1173">
        <v>13.917169230000001</v>
      </c>
      <c r="AK1173" s="22">
        <v>100</v>
      </c>
      <c r="AL1173">
        <v>15.853872689999999</v>
      </c>
      <c r="AM1173" s="22">
        <v>2</v>
      </c>
      <c r="AN1173">
        <v>197.47100420000001</v>
      </c>
      <c r="AO1173">
        <v>1.1347963219999999</v>
      </c>
      <c r="AP1173" s="22">
        <v>2</v>
      </c>
      <c r="AQ1173">
        <v>0</v>
      </c>
      <c r="AR1173">
        <v>76.128411069999999</v>
      </c>
      <c r="AS1173" s="25" t="s">
        <v>249</v>
      </c>
      <c r="AU1173" t="s">
        <v>278</v>
      </c>
      <c r="AX1173" s="75" t="s">
        <v>276</v>
      </c>
      <c r="BA1173">
        <v>3.63</v>
      </c>
      <c r="BB1173">
        <v>3</v>
      </c>
      <c r="BC1173">
        <v>1.84</v>
      </c>
      <c r="BF1173">
        <v>7.47</v>
      </c>
      <c r="BG1173" s="77">
        <v>39226.527777777781</v>
      </c>
      <c r="BH1173" s="21" t="s">
        <v>309</v>
      </c>
      <c r="BI1173">
        <v>61.54</v>
      </c>
      <c r="BJ1173" s="25" t="s">
        <v>281</v>
      </c>
      <c r="BQ1173" t="s">
        <v>305</v>
      </c>
      <c r="BR1173" s="1">
        <v>15.13</v>
      </c>
      <c r="BT1173" s="1">
        <v>0.06</v>
      </c>
      <c r="BV1173">
        <v>34</v>
      </c>
    </row>
    <row r="1174" spans="1:74">
      <c r="A1174" s="19" t="s">
        <v>269</v>
      </c>
      <c r="B1174" s="19">
        <v>1</v>
      </c>
      <c r="C1174" t="s">
        <v>265</v>
      </c>
      <c r="D1174">
        <v>2</v>
      </c>
      <c r="F1174" t="s">
        <v>282</v>
      </c>
      <c r="G1174" t="s">
        <v>312</v>
      </c>
      <c r="H1174" t="s">
        <v>242</v>
      </c>
      <c r="I1174" s="17">
        <f t="shared" si="153"/>
        <v>53.917659999999998</v>
      </c>
      <c r="J1174" s="18">
        <f t="shared" si="154"/>
        <v>9.9448799999999995</v>
      </c>
      <c r="L1174" s="73" t="s">
        <v>273</v>
      </c>
      <c r="M1174">
        <v>8</v>
      </c>
      <c r="P1174">
        <v>3.9</v>
      </c>
      <c r="Q1174" s="21" t="s">
        <v>245</v>
      </c>
      <c r="R1174" s="15">
        <v>144</v>
      </c>
      <c r="U1174" s="76"/>
      <c r="V1174">
        <v>8.7294117647058828E-2</v>
      </c>
      <c r="W1174" s="43" t="s">
        <v>212</v>
      </c>
      <c r="X1174" s="72"/>
      <c r="Y1174" s="16">
        <f t="shared" si="160"/>
        <v>3.3</v>
      </c>
      <c r="Z1174" s="16">
        <f t="shared" si="155"/>
        <v>5.4</v>
      </c>
      <c r="AA1174" s="16">
        <f t="shared" si="156"/>
        <v>91.3</v>
      </c>
      <c r="AB1174" s="22">
        <f t="shared" si="157"/>
        <v>3.65</v>
      </c>
      <c r="AD1174" s="103">
        <v>0.30911111111111111</v>
      </c>
      <c r="AF1174" s="22">
        <f t="shared" si="158"/>
        <v>5.8</v>
      </c>
      <c r="AG1174" s="22">
        <f t="shared" si="159"/>
        <v>1.4</v>
      </c>
      <c r="AJ1174">
        <v>14.48106823</v>
      </c>
      <c r="AK1174" s="22">
        <v>100</v>
      </c>
      <c r="AL1174">
        <v>16.045636389999999</v>
      </c>
      <c r="AM1174" s="22">
        <v>2</v>
      </c>
      <c r="AN1174">
        <v>233.56758550000001</v>
      </c>
      <c r="AO1174">
        <v>1.189034739</v>
      </c>
      <c r="AP1174" s="22">
        <v>2</v>
      </c>
      <c r="AQ1174">
        <v>0</v>
      </c>
      <c r="AR1174">
        <v>73.641019389999997</v>
      </c>
      <c r="AS1174" s="25" t="s">
        <v>249</v>
      </c>
      <c r="AU1174" t="s">
        <v>278</v>
      </c>
      <c r="AX1174" s="75" t="s">
        <v>276</v>
      </c>
      <c r="BA1174">
        <v>3.63</v>
      </c>
      <c r="BB1174">
        <v>3</v>
      </c>
      <c r="BC1174">
        <v>1.84</v>
      </c>
      <c r="BF1174">
        <v>7.47</v>
      </c>
      <c r="BG1174" s="77">
        <v>39226.527777777781</v>
      </c>
      <c r="BH1174" s="21" t="s">
        <v>309</v>
      </c>
      <c r="BI1174">
        <v>61.54</v>
      </c>
      <c r="BJ1174" s="25" t="s">
        <v>281</v>
      </c>
      <c r="BQ1174" t="s">
        <v>305</v>
      </c>
      <c r="BR1174" s="1">
        <v>15.13</v>
      </c>
      <c r="BT1174" s="1">
        <v>0.06</v>
      </c>
      <c r="BV1174">
        <v>34</v>
      </c>
    </row>
    <row r="1175" spans="1:74">
      <c r="A1175" s="19" t="s">
        <v>269</v>
      </c>
      <c r="B1175" s="19">
        <v>1</v>
      </c>
      <c r="C1175" t="s">
        <v>265</v>
      </c>
      <c r="D1175">
        <v>2</v>
      </c>
      <c r="F1175" t="s">
        <v>282</v>
      </c>
      <c r="G1175" t="s">
        <v>312</v>
      </c>
      <c r="H1175" t="s">
        <v>242</v>
      </c>
      <c r="I1175" s="17">
        <f t="shared" si="153"/>
        <v>53.917659999999998</v>
      </c>
      <c r="J1175" s="18">
        <f t="shared" si="154"/>
        <v>9.9448799999999995</v>
      </c>
      <c r="L1175" s="73" t="s">
        <v>273</v>
      </c>
      <c r="M1175">
        <v>9</v>
      </c>
      <c r="P1175">
        <v>3.9</v>
      </c>
      <c r="Q1175" s="21" t="s">
        <v>245</v>
      </c>
      <c r="R1175" s="15">
        <v>144</v>
      </c>
      <c r="U1175" s="76"/>
      <c r="V1175">
        <v>6.3411764705882362E-2</v>
      </c>
      <c r="W1175" s="43" t="s">
        <v>212</v>
      </c>
      <c r="X1175" s="72"/>
      <c r="Y1175" s="16">
        <f t="shared" si="160"/>
        <v>3.3</v>
      </c>
      <c r="Z1175" s="16">
        <f t="shared" si="155"/>
        <v>5.4</v>
      </c>
      <c r="AA1175" s="16">
        <f t="shared" si="156"/>
        <v>91.3</v>
      </c>
      <c r="AB1175" s="22">
        <f t="shared" si="157"/>
        <v>3.65</v>
      </c>
      <c r="AD1175" s="103">
        <v>0.30911111111111111</v>
      </c>
      <c r="AF1175" s="22">
        <f t="shared" si="158"/>
        <v>5.8</v>
      </c>
      <c r="AG1175" s="22">
        <f t="shared" si="159"/>
        <v>1.4</v>
      </c>
      <c r="AJ1175">
        <v>15.13801628</v>
      </c>
      <c r="AK1175" s="22">
        <v>100</v>
      </c>
      <c r="AL1175">
        <v>16.54725552</v>
      </c>
      <c r="AM1175" s="22">
        <v>2</v>
      </c>
      <c r="AN1175">
        <v>251.50664399999999</v>
      </c>
      <c r="AO1175">
        <v>1.216807736</v>
      </c>
      <c r="AP1175" s="22">
        <v>2</v>
      </c>
      <c r="AQ1175">
        <v>0</v>
      </c>
      <c r="AR1175">
        <v>71.184025239999997</v>
      </c>
      <c r="AS1175" s="25" t="s">
        <v>249</v>
      </c>
      <c r="AU1175" t="s">
        <v>278</v>
      </c>
      <c r="AX1175" s="75" t="s">
        <v>276</v>
      </c>
      <c r="BA1175">
        <v>3.63</v>
      </c>
      <c r="BB1175">
        <v>3</v>
      </c>
      <c r="BC1175">
        <v>1.84</v>
      </c>
      <c r="BF1175">
        <v>7.47</v>
      </c>
      <c r="BG1175" s="77">
        <v>39226.527777777781</v>
      </c>
      <c r="BH1175" s="21" t="s">
        <v>309</v>
      </c>
      <c r="BI1175">
        <v>61.54</v>
      </c>
      <c r="BJ1175" s="25" t="s">
        <v>281</v>
      </c>
      <c r="BQ1175" t="s">
        <v>305</v>
      </c>
      <c r="BR1175" s="1">
        <v>15.13</v>
      </c>
      <c r="BT1175" s="1">
        <v>0.06</v>
      </c>
      <c r="BV1175">
        <v>34</v>
      </c>
    </row>
    <row r="1176" spans="1:74">
      <c r="A1176" s="19" t="s">
        <v>269</v>
      </c>
      <c r="B1176" s="19">
        <v>1</v>
      </c>
      <c r="C1176" t="s">
        <v>265</v>
      </c>
      <c r="D1176">
        <v>2</v>
      </c>
      <c r="F1176" t="s">
        <v>282</v>
      </c>
      <c r="G1176" t="s">
        <v>312</v>
      </c>
      <c r="H1176" t="s">
        <v>243</v>
      </c>
      <c r="I1176" s="17">
        <f t="shared" si="153"/>
        <v>53.917659999999998</v>
      </c>
      <c r="J1176" s="18">
        <f t="shared" si="154"/>
        <v>9.9448799999999995</v>
      </c>
      <c r="L1176" s="73" t="s">
        <v>273</v>
      </c>
      <c r="M1176">
        <v>1</v>
      </c>
      <c r="P1176">
        <v>2.8</v>
      </c>
      <c r="Q1176" s="21" t="s">
        <v>245</v>
      </c>
      <c r="R1176" s="15">
        <v>144</v>
      </c>
      <c r="U1176" s="76"/>
      <c r="V1176">
        <v>0.78152941176470581</v>
      </c>
      <c r="W1176" s="43" t="s">
        <v>212</v>
      </c>
      <c r="X1176" s="72"/>
      <c r="Y1176" s="16">
        <f t="shared" si="160"/>
        <v>3.3</v>
      </c>
      <c r="Z1176" s="16">
        <f t="shared" si="155"/>
        <v>5.4</v>
      </c>
      <c r="AA1176" s="16">
        <f t="shared" si="156"/>
        <v>91.3</v>
      </c>
      <c r="AB1176" s="22">
        <f t="shared" si="157"/>
        <v>3.65</v>
      </c>
      <c r="AD1176" s="103">
        <v>0.30911111111111111</v>
      </c>
      <c r="AF1176" s="22">
        <f t="shared" si="158"/>
        <v>5.8</v>
      </c>
      <c r="AG1176" s="22">
        <f t="shared" si="159"/>
        <v>1.4</v>
      </c>
      <c r="AJ1176">
        <v>20.053205559999999</v>
      </c>
      <c r="AK1176" s="22">
        <v>100</v>
      </c>
      <c r="AL1176">
        <v>18.52220556</v>
      </c>
      <c r="AM1176" s="22">
        <v>2</v>
      </c>
      <c r="AN1176">
        <v>163.34031669999999</v>
      </c>
      <c r="AO1176">
        <v>1.705422778</v>
      </c>
      <c r="AP1176" s="22">
        <v>2</v>
      </c>
      <c r="AQ1176">
        <v>0</v>
      </c>
      <c r="AR1176">
        <v>76.499772219999997</v>
      </c>
      <c r="AS1176" s="25" t="s">
        <v>249</v>
      </c>
      <c r="AU1176" t="s">
        <v>278</v>
      </c>
      <c r="AX1176" s="75" t="s">
        <v>276</v>
      </c>
      <c r="BA1176">
        <v>4.26</v>
      </c>
      <c r="BB1176">
        <v>3.21</v>
      </c>
      <c r="BC1176">
        <v>1.98</v>
      </c>
      <c r="BF1176">
        <v>7.5</v>
      </c>
      <c r="BG1176" s="77">
        <v>39226.534722222219</v>
      </c>
      <c r="BH1176" s="21" t="s">
        <v>309</v>
      </c>
      <c r="BI1176">
        <v>61.54</v>
      </c>
      <c r="BJ1176" s="25" t="s">
        <v>281</v>
      </c>
      <c r="BQ1176" t="s">
        <v>305</v>
      </c>
      <c r="BR1176" s="1">
        <v>15.13</v>
      </c>
      <c r="BT1176" s="1">
        <v>0.06</v>
      </c>
      <c r="BV1176">
        <v>35</v>
      </c>
    </row>
    <row r="1177" spans="1:74">
      <c r="A1177" s="19" t="s">
        <v>269</v>
      </c>
      <c r="B1177" s="19">
        <v>1</v>
      </c>
      <c r="C1177" t="s">
        <v>265</v>
      </c>
      <c r="D1177">
        <v>2</v>
      </c>
      <c r="F1177" t="s">
        <v>282</v>
      </c>
      <c r="G1177" t="s">
        <v>312</v>
      </c>
      <c r="H1177" t="s">
        <v>243</v>
      </c>
      <c r="I1177" s="17">
        <f t="shared" si="153"/>
        <v>53.917659999999998</v>
      </c>
      <c r="J1177" s="18">
        <f t="shared" si="154"/>
        <v>9.9448799999999995</v>
      </c>
      <c r="L1177" s="73" t="s">
        <v>273</v>
      </c>
      <c r="M1177">
        <v>2</v>
      </c>
      <c r="P1177">
        <v>4.4000000000000004</v>
      </c>
      <c r="Q1177" s="21" t="s">
        <v>245</v>
      </c>
      <c r="R1177" s="15">
        <v>144</v>
      </c>
      <c r="U1177" s="76"/>
      <c r="V1177">
        <v>0.43564705882352944</v>
      </c>
      <c r="W1177" s="43" t="s">
        <v>212</v>
      </c>
      <c r="X1177" s="72"/>
      <c r="Y1177" s="16">
        <f t="shared" si="160"/>
        <v>3.3</v>
      </c>
      <c r="Z1177" s="16">
        <f t="shared" si="155"/>
        <v>5.4</v>
      </c>
      <c r="AA1177" s="16">
        <f t="shared" si="156"/>
        <v>91.3</v>
      </c>
      <c r="AB1177" s="22">
        <f t="shared" si="157"/>
        <v>3.65</v>
      </c>
      <c r="AD1177" s="103">
        <v>0.30911111111111111</v>
      </c>
      <c r="AF1177" s="22">
        <f t="shared" si="158"/>
        <v>5.8</v>
      </c>
      <c r="AG1177" s="22">
        <f t="shared" si="159"/>
        <v>1.4</v>
      </c>
      <c r="AJ1177">
        <v>18.76731333</v>
      </c>
      <c r="AK1177" s="22">
        <v>100</v>
      </c>
      <c r="AL1177">
        <v>18.142348890000001</v>
      </c>
      <c r="AM1177" s="22">
        <v>2</v>
      </c>
      <c r="AN1177">
        <v>133.015602</v>
      </c>
      <c r="AO1177">
        <v>1.7269115559999999</v>
      </c>
      <c r="AP1177" s="22">
        <v>2</v>
      </c>
      <c r="AQ1177">
        <v>0</v>
      </c>
      <c r="AR1177">
        <v>75.185353329999998</v>
      </c>
      <c r="AS1177" s="25" t="s">
        <v>249</v>
      </c>
      <c r="AU1177" t="s">
        <v>278</v>
      </c>
      <c r="AX1177" s="75" t="s">
        <v>276</v>
      </c>
      <c r="BA1177">
        <v>4.26</v>
      </c>
      <c r="BB1177">
        <v>3.21</v>
      </c>
      <c r="BC1177">
        <v>1.98</v>
      </c>
      <c r="BF1177">
        <v>7.5</v>
      </c>
      <c r="BG1177" s="77">
        <v>39226.534722222219</v>
      </c>
      <c r="BH1177" s="21" t="s">
        <v>309</v>
      </c>
      <c r="BI1177">
        <v>61.54</v>
      </c>
      <c r="BJ1177" s="25" t="s">
        <v>281</v>
      </c>
      <c r="BQ1177" t="s">
        <v>305</v>
      </c>
      <c r="BR1177" s="1">
        <v>15.13</v>
      </c>
      <c r="BT1177" s="1">
        <v>0.06</v>
      </c>
      <c r="BV1177">
        <v>35</v>
      </c>
    </row>
    <row r="1178" spans="1:74">
      <c r="A1178" s="19" t="s">
        <v>269</v>
      </c>
      <c r="B1178" s="19">
        <v>1</v>
      </c>
      <c r="C1178" t="s">
        <v>265</v>
      </c>
      <c r="D1178">
        <v>2</v>
      </c>
      <c r="F1178" t="s">
        <v>282</v>
      </c>
      <c r="G1178" t="s">
        <v>312</v>
      </c>
      <c r="H1178" t="s">
        <v>243</v>
      </c>
      <c r="I1178" s="17">
        <f t="shared" si="153"/>
        <v>53.917659999999998</v>
      </c>
      <c r="J1178" s="18">
        <f t="shared" si="154"/>
        <v>9.9448799999999995</v>
      </c>
      <c r="L1178" s="73" t="s">
        <v>273</v>
      </c>
      <c r="M1178">
        <v>3</v>
      </c>
      <c r="P1178">
        <v>13.1</v>
      </c>
      <c r="Q1178" s="21" t="s">
        <v>245</v>
      </c>
      <c r="R1178" s="15">
        <v>144</v>
      </c>
      <c r="U1178" s="76"/>
      <c r="V1178">
        <v>0.25117647058823528</v>
      </c>
      <c r="W1178" s="43" t="s">
        <v>212</v>
      </c>
      <c r="X1178" s="72"/>
      <c r="Y1178" s="16">
        <f t="shared" si="160"/>
        <v>3.3</v>
      </c>
      <c r="Z1178" s="16">
        <f t="shared" si="155"/>
        <v>5.4</v>
      </c>
      <c r="AA1178" s="16">
        <f t="shared" si="156"/>
        <v>91.3</v>
      </c>
      <c r="AB1178" s="22">
        <f t="shared" si="157"/>
        <v>3.65</v>
      </c>
      <c r="AD1178" s="103">
        <v>0.30911111111111111</v>
      </c>
      <c r="AF1178" s="22">
        <f t="shared" si="158"/>
        <v>5.8</v>
      </c>
      <c r="AG1178" s="22">
        <f t="shared" si="159"/>
        <v>1.4</v>
      </c>
      <c r="AJ1178">
        <v>14.095109020000001</v>
      </c>
      <c r="AK1178" s="22">
        <v>100</v>
      </c>
      <c r="AL1178">
        <v>15.22039187</v>
      </c>
      <c r="AM1178" s="22">
        <v>2</v>
      </c>
      <c r="AN1178">
        <v>108.397868</v>
      </c>
      <c r="AO1178">
        <v>1.1354224020000001</v>
      </c>
      <c r="AP1178" s="22">
        <v>2</v>
      </c>
      <c r="AQ1178">
        <v>0</v>
      </c>
      <c r="AR1178">
        <v>82.955039839999998</v>
      </c>
      <c r="AS1178" s="25" t="s">
        <v>249</v>
      </c>
      <c r="AU1178" t="s">
        <v>278</v>
      </c>
      <c r="AX1178" s="75" t="s">
        <v>276</v>
      </c>
      <c r="BA1178">
        <v>4.26</v>
      </c>
      <c r="BB1178">
        <v>3.21</v>
      </c>
      <c r="BC1178">
        <v>1.98</v>
      </c>
      <c r="BF1178">
        <v>7.5</v>
      </c>
      <c r="BG1178" s="77">
        <v>39226.534722222219</v>
      </c>
      <c r="BH1178" s="21" t="s">
        <v>309</v>
      </c>
      <c r="BI1178">
        <v>61.54</v>
      </c>
      <c r="BJ1178" s="25" t="s">
        <v>281</v>
      </c>
      <c r="BQ1178" t="s">
        <v>305</v>
      </c>
      <c r="BR1178" s="1">
        <v>15.13</v>
      </c>
      <c r="BT1178" s="1">
        <v>0.06</v>
      </c>
      <c r="BV1178">
        <v>35</v>
      </c>
    </row>
    <row r="1179" spans="1:74">
      <c r="A1179" s="19" t="s">
        <v>269</v>
      </c>
      <c r="B1179" s="19">
        <v>1</v>
      </c>
      <c r="C1179" t="s">
        <v>265</v>
      </c>
      <c r="D1179">
        <v>2</v>
      </c>
      <c r="F1179" t="s">
        <v>282</v>
      </c>
      <c r="G1179" t="s">
        <v>312</v>
      </c>
      <c r="H1179" t="s">
        <v>243</v>
      </c>
      <c r="I1179" s="17">
        <f t="shared" si="153"/>
        <v>53.917659999999998</v>
      </c>
      <c r="J1179" s="18">
        <f t="shared" si="154"/>
        <v>9.9448799999999995</v>
      </c>
      <c r="L1179" s="73" t="s">
        <v>273</v>
      </c>
      <c r="M1179">
        <v>4</v>
      </c>
      <c r="P1179">
        <v>4.0999999999999996</v>
      </c>
      <c r="Q1179" s="21" t="s">
        <v>245</v>
      </c>
      <c r="R1179" s="15">
        <v>144</v>
      </c>
      <c r="U1179" s="76"/>
      <c r="V1179">
        <v>0.26517647058823529</v>
      </c>
      <c r="W1179" s="43" t="s">
        <v>212</v>
      </c>
      <c r="X1179" s="72"/>
      <c r="Y1179" s="16">
        <f t="shared" si="160"/>
        <v>3.3</v>
      </c>
      <c r="Z1179" s="16">
        <f t="shared" si="155"/>
        <v>5.4</v>
      </c>
      <c r="AA1179" s="16">
        <f t="shared" si="156"/>
        <v>91.3</v>
      </c>
      <c r="AB1179" s="22">
        <f t="shared" si="157"/>
        <v>3.65</v>
      </c>
      <c r="AD1179" s="103">
        <v>0.30911111111111111</v>
      </c>
      <c r="AF1179" s="22">
        <f t="shared" si="158"/>
        <v>5.8</v>
      </c>
      <c r="AG1179" s="22">
        <f t="shared" si="159"/>
        <v>1.4</v>
      </c>
      <c r="AJ1179">
        <v>14.56976673</v>
      </c>
      <c r="AK1179" s="22">
        <v>100</v>
      </c>
      <c r="AL1179">
        <v>15.56544014</v>
      </c>
      <c r="AM1179" s="22">
        <v>2</v>
      </c>
      <c r="AN1179">
        <v>195.5367876</v>
      </c>
      <c r="AO1179">
        <v>1.323058745</v>
      </c>
      <c r="AP1179" s="22">
        <v>2</v>
      </c>
      <c r="AQ1179">
        <v>0</v>
      </c>
      <c r="AR1179">
        <v>78.364691840000006</v>
      </c>
      <c r="AS1179" s="25" t="s">
        <v>249</v>
      </c>
      <c r="AU1179" t="s">
        <v>278</v>
      </c>
      <c r="AX1179" s="75" t="s">
        <v>276</v>
      </c>
      <c r="BA1179">
        <v>4.26</v>
      </c>
      <c r="BB1179">
        <v>3.21</v>
      </c>
      <c r="BC1179">
        <v>1.98</v>
      </c>
      <c r="BF1179">
        <v>7.5</v>
      </c>
      <c r="BG1179" s="77">
        <v>39226.534722222219</v>
      </c>
      <c r="BH1179" s="21" t="s">
        <v>309</v>
      </c>
      <c r="BI1179">
        <v>61.54</v>
      </c>
      <c r="BJ1179" s="25" t="s">
        <v>281</v>
      </c>
      <c r="BQ1179" t="s">
        <v>305</v>
      </c>
      <c r="BR1179" s="1">
        <v>15.13</v>
      </c>
      <c r="BT1179" s="1">
        <v>0.06</v>
      </c>
      <c r="BV1179">
        <v>35</v>
      </c>
    </row>
    <row r="1180" spans="1:74">
      <c r="A1180" s="19" t="s">
        <v>269</v>
      </c>
      <c r="B1180" s="19">
        <v>1</v>
      </c>
      <c r="C1180" t="s">
        <v>265</v>
      </c>
      <c r="D1180">
        <v>2</v>
      </c>
      <c r="F1180" t="s">
        <v>282</v>
      </c>
      <c r="G1180" t="s">
        <v>312</v>
      </c>
      <c r="H1180" t="s">
        <v>243</v>
      </c>
      <c r="I1180" s="17">
        <f t="shared" si="153"/>
        <v>53.917659999999998</v>
      </c>
      <c r="J1180" s="18">
        <f t="shared" si="154"/>
        <v>9.9448799999999995</v>
      </c>
      <c r="L1180" s="73" t="s">
        <v>273</v>
      </c>
      <c r="M1180">
        <v>5</v>
      </c>
      <c r="P1180">
        <v>2.9</v>
      </c>
      <c r="Q1180" s="21" t="s">
        <v>245</v>
      </c>
      <c r="R1180" s="15">
        <v>144</v>
      </c>
      <c r="U1180" s="76"/>
      <c r="V1180">
        <v>0.41341176470588237</v>
      </c>
      <c r="W1180" s="43" t="s">
        <v>212</v>
      </c>
      <c r="X1180" s="72"/>
      <c r="Y1180" s="16">
        <f t="shared" si="160"/>
        <v>3.3</v>
      </c>
      <c r="Z1180" s="16">
        <f t="shared" si="155"/>
        <v>5.4</v>
      </c>
      <c r="AA1180" s="16">
        <f t="shared" si="156"/>
        <v>91.3</v>
      </c>
      <c r="AB1180" s="22">
        <f t="shared" si="157"/>
        <v>3.65</v>
      </c>
      <c r="AD1180" s="103">
        <v>0.30911111111111111</v>
      </c>
      <c r="AF1180" s="22">
        <f t="shared" si="158"/>
        <v>5.8</v>
      </c>
      <c r="AG1180" s="22">
        <f t="shared" si="159"/>
        <v>1.4</v>
      </c>
      <c r="AJ1180">
        <v>15.058581269999999</v>
      </c>
      <c r="AK1180" s="22">
        <v>100</v>
      </c>
      <c r="AL1180">
        <v>16.19811515</v>
      </c>
      <c r="AM1180" s="22">
        <v>2</v>
      </c>
      <c r="AN1180">
        <v>237.84812590000001</v>
      </c>
      <c r="AO1180">
        <v>1.419650276</v>
      </c>
      <c r="AP1180" s="22">
        <v>2</v>
      </c>
      <c r="AQ1180">
        <v>0</v>
      </c>
      <c r="AR1180">
        <v>74.703879999999998</v>
      </c>
      <c r="AS1180" s="25" t="s">
        <v>249</v>
      </c>
      <c r="AU1180" t="s">
        <v>278</v>
      </c>
      <c r="AX1180" s="75" t="s">
        <v>276</v>
      </c>
      <c r="BA1180">
        <v>4.26</v>
      </c>
      <c r="BB1180">
        <v>3.21</v>
      </c>
      <c r="BC1180">
        <v>1.98</v>
      </c>
      <c r="BF1180">
        <v>7.5</v>
      </c>
      <c r="BG1180" s="77">
        <v>39226.534722222219</v>
      </c>
      <c r="BH1180" s="21" t="s">
        <v>309</v>
      </c>
      <c r="BI1180">
        <v>61.54</v>
      </c>
      <c r="BJ1180" s="25" t="s">
        <v>281</v>
      </c>
      <c r="BQ1180" t="s">
        <v>305</v>
      </c>
      <c r="BR1180" s="1">
        <v>15.13</v>
      </c>
      <c r="BT1180" s="1">
        <v>0.06</v>
      </c>
      <c r="BV1180">
        <v>35</v>
      </c>
    </row>
    <row r="1181" spans="1:74">
      <c r="A1181" s="19" t="s">
        <v>269</v>
      </c>
      <c r="B1181" s="19">
        <v>1</v>
      </c>
      <c r="C1181" t="s">
        <v>265</v>
      </c>
      <c r="D1181">
        <v>2</v>
      </c>
      <c r="F1181" t="s">
        <v>282</v>
      </c>
      <c r="G1181" t="s">
        <v>312</v>
      </c>
      <c r="H1181" t="s">
        <v>243</v>
      </c>
      <c r="I1181" s="17">
        <f t="shared" si="153"/>
        <v>53.917659999999998</v>
      </c>
      <c r="J1181" s="18">
        <f t="shared" si="154"/>
        <v>9.9448799999999995</v>
      </c>
      <c r="L1181" s="73" t="s">
        <v>273</v>
      </c>
      <c r="M1181">
        <v>6</v>
      </c>
      <c r="P1181">
        <v>2.4</v>
      </c>
      <c r="Q1181" s="21" t="s">
        <v>245</v>
      </c>
      <c r="R1181" s="15">
        <v>144</v>
      </c>
      <c r="U1181" s="76"/>
      <c r="V1181">
        <v>0.1655294117647059</v>
      </c>
      <c r="W1181" s="43" t="s">
        <v>212</v>
      </c>
      <c r="X1181" s="72"/>
      <c r="Y1181" s="16">
        <f t="shared" si="160"/>
        <v>3.3</v>
      </c>
      <c r="Z1181" s="16">
        <f t="shared" si="155"/>
        <v>5.4</v>
      </c>
      <c r="AA1181" s="16">
        <f t="shared" si="156"/>
        <v>91.3</v>
      </c>
      <c r="AB1181" s="22">
        <f t="shared" si="157"/>
        <v>3.65</v>
      </c>
      <c r="AD1181" s="103">
        <v>0.30911111111111111</v>
      </c>
      <c r="AF1181" s="22">
        <f t="shared" si="158"/>
        <v>5.8</v>
      </c>
      <c r="AG1181" s="22">
        <f t="shared" si="159"/>
        <v>1.4</v>
      </c>
      <c r="AJ1181">
        <v>15.415979500000001</v>
      </c>
      <c r="AK1181" s="22">
        <v>100</v>
      </c>
      <c r="AL1181">
        <v>16.579252780000001</v>
      </c>
      <c r="AM1181" s="22">
        <v>2</v>
      </c>
      <c r="AN1181">
        <v>242.2841043</v>
      </c>
      <c r="AO1181">
        <v>1.4434161409999999</v>
      </c>
      <c r="AP1181" s="22">
        <v>2</v>
      </c>
      <c r="AQ1181">
        <v>0</v>
      </c>
      <c r="AR1181">
        <v>72.135206670000002</v>
      </c>
      <c r="AS1181" s="25" t="s">
        <v>249</v>
      </c>
      <c r="AU1181" t="s">
        <v>278</v>
      </c>
      <c r="AX1181" s="75" t="s">
        <v>276</v>
      </c>
      <c r="BA1181">
        <v>4.26</v>
      </c>
      <c r="BB1181">
        <v>3.21</v>
      </c>
      <c r="BC1181">
        <v>1.98</v>
      </c>
      <c r="BF1181">
        <v>7.5</v>
      </c>
      <c r="BG1181" s="77">
        <v>39226.534722222219</v>
      </c>
      <c r="BH1181" s="21" t="s">
        <v>309</v>
      </c>
      <c r="BI1181">
        <v>61.54</v>
      </c>
      <c r="BJ1181" s="25" t="s">
        <v>281</v>
      </c>
      <c r="BQ1181" t="s">
        <v>305</v>
      </c>
      <c r="BR1181" s="1">
        <v>15.13</v>
      </c>
      <c r="BT1181" s="1">
        <v>0.06</v>
      </c>
      <c r="BV1181">
        <v>35</v>
      </c>
    </row>
    <row r="1182" spans="1:74">
      <c r="A1182" s="19" t="s">
        <v>269</v>
      </c>
      <c r="B1182" s="19">
        <v>1</v>
      </c>
      <c r="C1182" t="s">
        <v>265</v>
      </c>
      <c r="D1182">
        <v>2</v>
      </c>
      <c r="F1182" t="s">
        <v>282</v>
      </c>
      <c r="G1182" t="s">
        <v>312</v>
      </c>
      <c r="H1182" t="s">
        <v>243</v>
      </c>
      <c r="I1182" s="17">
        <f t="shared" si="153"/>
        <v>53.917659999999998</v>
      </c>
      <c r="J1182" s="18">
        <f t="shared" si="154"/>
        <v>9.9448799999999995</v>
      </c>
      <c r="L1182" s="73" t="s">
        <v>273</v>
      </c>
      <c r="M1182">
        <v>7</v>
      </c>
      <c r="P1182">
        <v>15.1</v>
      </c>
      <c r="Q1182" s="21" t="s">
        <v>245</v>
      </c>
      <c r="R1182" s="15">
        <v>144</v>
      </c>
      <c r="U1182" s="76"/>
      <c r="V1182">
        <v>5.0235294117647059E-2</v>
      </c>
      <c r="W1182" s="43" t="s">
        <v>212</v>
      </c>
      <c r="X1182" s="72"/>
      <c r="Y1182" s="16">
        <f t="shared" si="160"/>
        <v>3.3</v>
      </c>
      <c r="Z1182" s="16">
        <f t="shared" si="155"/>
        <v>5.4</v>
      </c>
      <c r="AA1182" s="16">
        <f t="shared" si="156"/>
        <v>91.3</v>
      </c>
      <c r="AB1182" s="22">
        <f t="shared" si="157"/>
        <v>3.65</v>
      </c>
      <c r="AD1182" s="103">
        <v>0.30911111111111111</v>
      </c>
      <c r="AF1182" s="22">
        <f t="shared" si="158"/>
        <v>5.8</v>
      </c>
      <c r="AG1182" s="22">
        <f t="shared" si="159"/>
        <v>1.4</v>
      </c>
      <c r="AJ1182">
        <v>13.893074670000001</v>
      </c>
      <c r="AK1182" s="22">
        <v>100</v>
      </c>
      <c r="AL1182">
        <v>15.8446137</v>
      </c>
      <c r="AM1182" s="22">
        <v>2</v>
      </c>
      <c r="AN1182">
        <v>196.89989689999999</v>
      </c>
      <c r="AO1182">
        <v>1.1334822339999999</v>
      </c>
      <c r="AP1182" s="22">
        <v>2</v>
      </c>
      <c r="AQ1182">
        <v>0</v>
      </c>
      <c r="AR1182">
        <v>76.136815189999993</v>
      </c>
      <c r="AS1182" s="25" t="s">
        <v>249</v>
      </c>
      <c r="AU1182" t="s">
        <v>278</v>
      </c>
      <c r="AX1182" s="75" t="s">
        <v>276</v>
      </c>
      <c r="BA1182">
        <v>4.26</v>
      </c>
      <c r="BB1182">
        <v>3.21</v>
      </c>
      <c r="BC1182">
        <v>1.98</v>
      </c>
      <c r="BF1182">
        <v>7.5</v>
      </c>
      <c r="BG1182" s="77">
        <v>39226.534722222219</v>
      </c>
      <c r="BH1182" s="21" t="s">
        <v>309</v>
      </c>
      <c r="BI1182">
        <v>61.54</v>
      </c>
      <c r="BJ1182" s="25" t="s">
        <v>281</v>
      </c>
      <c r="BQ1182" t="s">
        <v>305</v>
      </c>
      <c r="BR1182" s="1">
        <v>15.13</v>
      </c>
      <c r="BT1182" s="1">
        <v>0.06</v>
      </c>
      <c r="BV1182">
        <v>35</v>
      </c>
    </row>
    <row r="1183" spans="1:74">
      <c r="A1183" s="19" t="s">
        <v>269</v>
      </c>
      <c r="B1183" s="19">
        <v>1</v>
      </c>
      <c r="C1183" t="s">
        <v>265</v>
      </c>
      <c r="D1183">
        <v>2</v>
      </c>
      <c r="F1183" t="s">
        <v>282</v>
      </c>
      <c r="G1183" t="s">
        <v>312</v>
      </c>
      <c r="H1183" t="s">
        <v>243</v>
      </c>
      <c r="I1183" s="17">
        <f t="shared" si="153"/>
        <v>53.917659999999998</v>
      </c>
      <c r="J1183" s="18">
        <f t="shared" si="154"/>
        <v>9.9448799999999995</v>
      </c>
      <c r="L1183" s="73" t="s">
        <v>273</v>
      </c>
      <c r="M1183">
        <v>8</v>
      </c>
      <c r="P1183">
        <v>3.8</v>
      </c>
      <c r="Q1183" s="21" t="s">
        <v>245</v>
      </c>
      <c r="R1183" s="15">
        <v>144</v>
      </c>
      <c r="U1183" s="76"/>
      <c r="V1183">
        <v>0.16717647058823529</v>
      </c>
      <c r="W1183" s="43" t="s">
        <v>212</v>
      </c>
      <c r="X1183" s="72"/>
      <c r="Y1183" s="16">
        <f t="shared" si="160"/>
        <v>3.3</v>
      </c>
      <c r="Z1183" s="16">
        <f t="shared" si="155"/>
        <v>5.4</v>
      </c>
      <c r="AA1183" s="16">
        <f t="shared" si="156"/>
        <v>91.3</v>
      </c>
      <c r="AB1183" s="22">
        <f t="shared" si="157"/>
        <v>3.65</v>
      </c>
      <c r="AD1183" s="103">
        <v>0.30911111111111111</v>
      </c>
      <c r="AF1183" s="22">
        <f t="shared" si="158"/>
        <v>5.8</v>
      </c>
      <c r="AG1183" s="22">
        <f t="shared" si="159"/>
        <v>1.4</v>
      </c>
      <c r="AJ1183">
        <v>14.46078962</v>
      </c>
      <c r="AK1183" s="22">
        <v>100</v>
      </c>
      <c r="AL1183">
        <v>16.037758700000001</v>
      </c>
      <c r="AM1183" s="22">
        <v>2</v>
      </c>
      <c r="AN1183">
        <v>233.16450560000001</v>
      </c>
      <c r="AO1183">
        <v>1.1880089190000001</v>
      </c>
      <c r="AP1183" s="22">
        <v>2</v>
      </c>
      <c r="AQ1183">
        <v>0</v>
      </c>
      <c r="AR1183">
        <v>73.640274399999996</v>
      </c>
      <c r="AS1183" s="25" t="s">
        <v>249</v>
      </c>
      <c r="AU1183" t="s">
        <v>278</v>
      </c>
      <c r="AX1183" s="75" t="s">
        <v>276</v>
      </c>
      <c r="BA1183">
        <v>4.26</v>
      </c>
      <c r="BB1183">
        <v>3.21</v>
      </c>
      <c r="BC1183">
        <v>1.98</v>
      </c>
      <c r="BF1183">
        <v>7.5</v>
      </c>
      <c r="BG1183" s="77">
        <v>39226.534722222219</v>
      </c>
      <c r="BH1183" s="21" t="s">
        <v>309</v>
      </c>
      <c r="BI1183">
        <v>61.54</v>
      </c>
      <c r="BJ1183" s="25" t="s">
        <v>281</v>
      </c>
      <c r="BQ1183" t="s">
        <v>305</v>
      </c>
      <c r="BR1183" s="1">
        <v>15.13</v>
      </c>
      <c r="BT1183" s="1">
        <v>0.06</v>
      </c>
      <c r="BV1183">
        <v>35</v>
      </c>
    </row>
    <row r="1184" spans="1:74">
      <c r="A1184" s="19" t="s">
        <v>269</v>
      </c>
      <c r="B1184" s="19">
        <v>1</v>
      </c>
      <c r="C1184" t="s">
        <v>265</v>
      </c>
      <c r="D1184">
        <v>2</v>
      </c>
      <c r="F1184" t="s">
        <v>282</v>
      </c>
      <c r="G1184" t="s">
        <v>312</v>
      </c>
      <c r="H1184" t="s">
        <v>243</v>
      </c>
      <c r="I1184" s="17">
        <f t="shared" si="153"/>
        <v>53.917659999999998</v>
      </c>
      <c r="J1184" s="18">
        <f t="shared" si="154"/>
        <v>9.9448799999999995</v>
      </c>
      <c r="L1184" s="73" t="s">
        <v>273</v>
      </c>
      <c r="M1184">
        <v>9</v>
      </c>
      <c r="P1184">
        <v>3.9</v>
      </c>
      <c r="Q1184" s="21" t="s">
        <v>245</v>
      </c>
      <c r="R1184" s="15">
        <v>144</v>
      </c>
      <c r="U1184" s="76"/>
      <c r="V1184">
        <v>0.126</v>
      </c>
      <c r="W1184" s="43" t="s">
        <v>212</v>
      </c>
      <c r="X1184" s="72"/>
      <c r="Y1184" s="16">
        <f t="shared" si="160"/>
        <v>3.3</v>
      </c>
      <c r="Z1184" s="16">
        <f t="shared" si="155"/>
        <v>5.4</v>
      </c>
      <c r="AA1184" s="16">
        <f t="shared" si="156"/>
        <v>91.3</v>
      </c>
      <c r="AB1184" s="22">
        <f t="shared" si="157"/>
        <v>3.65</v>
      </c>
      <c r="AD1184" s="103">
        <v>0.30911111111111111</v>
      </c>
      <c r="AF1184" s="22">
        <f t="shared" si="158"/>
        <v>5.8</v>
      </c>
      <c r="AG1184" s="22">
        <f t="shared" si="159"/>
        <v>1.4</v>
      </c>
      <c r="AJ1184">
        <v>15.147859179999999</v>
      </c>
      <c r="AK1184" s="22">
        <v>100</v>
      </c>
      <c r="AL1184">
        <v>16.561492739999998</v>
      </c>
      <c r="AM1184" s="22">
        <v>2</v>
      </c>
      <c r="AN1184">
        <v>251.2417639</v>
      </c>
      <c r="AO1184">
        <v>1.215370606</v>
      </c>
      <c r="AP1184" s="22">
        <v>2</v>
      </c>
      <c r="AQ1184">
        <v>0</v>
      </c>
      <c r="AR1184">
        <v>71.088530599999999</v>
      </c>
      <c r="AS1184" s="25" t="s">
        <v>249</v>
      </c>
      <c r="AU1184" t="s">
        <v>278</v>
      </c>
      <c r="AX1184" s="75" t="s">
        <v>276</v>
      </c>
      <c r="BA1184">
        <v>4.26</v>
      </c>
      <c r="BB1184">
        <v>3.21</v>
      </c>
      <c r="BC1184">
        <v>1.98</v>
      </c>
      <c r="BF1184">
        <v>7.5</v>
      </c>
      <c r="BG1184" s="77">
        <v>39226.534722222219</v>
      </c>
      <c r="BH1184" s="21" t="s">
        <v>309</v>
      </c>
      <c r="BI1184">
        <v>61.54</v>
      </c>
      <c r="BJ1184" s="25" t="s">
        <v>281</v>
      </c>
      <c r="BQ1184" t="s">
        <v>305</v>
      </c>
      <c r="BR1184" s="1">
        <v>15.13</v>
      </c>
      <c r="BT1184" s="1">
        <v>0.06</v>
      </c>
      <c r="BV1184">
        <v>35</v>
      </c>
    </row>
    <row r="1185" spans="1:74">
      <c r="A1185" s="19" t="s">
        <v>269</v>
      </c>
      <c r="B1185" s="19">
        <v>1</v>
      </c>
      <c r="C1185" t="s">
        <v>265</v>
      </c>
      <c r="D1185">
        <v>2</v>
      </c>
      <c r="F1185" t="s">
        <v>282</v>
      </c>
      <c r="G1185" t="s">
        <v>312</v>
      </c>
      <c r="H1185" t="s">
        <v>244</v>
      </c>
      <c r="I1185" s="17">
        <f t="shared" si="153"/>
        <v>53.917659999999998</v>
      </c>
      <c r="J1185" s="18">
        <f t="shared" si="154"/>
        <v>9.9448799999999995</v>
      </c>
      <c r="L1185" s="73" t="s">
        <v>273</v>
      </c>
      <c r="M1185">
        <v>1</v>
      </c>
      <c r="P1185">
        <v>3.6</v>
      </c>
      <c r="Q1185" s="21" t="s">
        <v>245</v>
      </c>
      <c r="R1185" s="15">
        <v>144</v>
      </c>
      <c r="U1185" s="76"/>
      <c r="V1185">
        <v>0.43317647058823533</v>
      </c>
      <c r="W1185" s="43" t="s">
        <v>212</v>
      </c>
      <c r="X1185" s="72"/>
      <c r="Y1185" s="16">
        <f t="shared" si="160"/>
        <v>3.3</v>
      </c>
      <c r="Z1185" s="16">
        <f t="shared" si="155"/>
        <v>5.4</v>
      </c>
      <c r="AA1185" s="16">
        <f t="shared" si="156"/>
        <v>91.3</v>
      </c>
      <c r="AB1185" s="22">
        <f t="shared" si="157"/>
        <v>3.65</v>
      </c>
      <c r="AD1185" s="103">
        <v>0.30911111111111111</v>
      </c>
      <c r="AF1185" s="22">
        <f t="shared" si="158"/>
        <v>5.8</v>
      </c>
      <c r="AG1185" s="22">
        <f t="shared" si="159"/>
        <v>1.4</v>
      </c>
      <c r="AJ1185">
        <v>19.530817389999999</v>
      </c>
      <c r="AK1185" s="22">
        <v>100</v>
      </c>
      <c r="AL1185">
        <v>18.438913039999999</v>
      </c>
      <c r="AM1185" s="22">
        <v>2</v>
      </c>
      <c r="AN1185">
        <v>148.98057829999999</v>
      </c>
      <c r="AO1185">
        <v>1.794579565</v>
      </c>
      <c r="AP1185" s="22">
        <v>2</v>
      </c>
      <c r="AQ1185">
        <v>0</v>
      </c>
      <c r="AR1185">
        <v>77.864795650000005</v>
      </c>
      <c r="AS1185" s="25" t="s">
        <v>249</v>
      </c>
      <c r="AU1185" t="s">
        <v>278</v>
      </c>
      <c r="AX1185" s="75" t="s">
        <v>276</v>
      </c>
      <c r="BA1185">
        <v>4.26</v>
      </c>
      <c r="BB1185">
        <v>3.21</v>
      </c>
      <c r="BC1185">
        <v>1.98</v>
      </c>
      <c r="BF1185">
        <v>7.5</v>
      </c>
      <c r="BG1185" s="77">
        <v>39226.541666666664</v>
      </c>
      <c r="BH1185" s="21" t="s">
        <v>309</v>
      </c>
      <c r="BI1185">
        <v>61.54</v>
      </c>
      <c r="BJ1185" s="25" t="s">
        <v>281</v>
      </c>
      <c r="BQ1185" t="s">
        <v>305</v>
      </c>
      <c r="BR1185" s="1">
        <v>15.13</v>
      </c>
      <c r="BT1185" s="1">
        <v>0.06</v>
      </c>
      <c r="BV1185">
        <v>35</v>
      </c>
    </row>
    <row r="1186" spans="1:74">
      <c r="A1186" s="19" t="s">
        <v>269</v>
      </c>
      <c r="B1186" s="19">
        <v>1</v>
      </c>
      <c r="C1186" t="s">
        <v>265</v>
      </c>
      <c r="D1186">
        <v>2</v>
      </c>
      <c r="F1186" t="s">
        <v>282</v>
      </c>
      <c r="G1186" t="s">
        <v>312</v>
      </c>
      <c r="H1186" t="s">
        <v>244</v>
      </c>
      <c r="I1186" s="17">
        <f t="shared" si="153"/>
        <v>53.917659999999998</v>
      </c>
      <c r="J1186" s="18">
        <f t="shared" si="154"/>
        <v>9.9448799999999995</v>
      </c>
      <c r="L1186" s="73" t="s">
        <v>273</v>
      </c>
      <c r="M1186">
        <v>2</v>
      </c>
      <c r="P1186">
        <v>4.0999999999999996</v>
      </c>
      <c r="Q1186" s="21" t="s">
        <v>245</v>
      </c>
      <c r="R1186" s="15">
        <v>144</v>
      </c>
      <c r="U1186" s="76"/>
      <c r="V1186">
        <v>0.32694117647058824</v>
      </c>
      <c r="W1186" s="43" t="s">
        <v>212</v>
      </c>
      <c r="X1186" s="72"/>
      <c r="Y1186" s="16">
        <f t="shared" si="160"/>
        <v>3.3</v>
      </c>
      <c r="Z1186" s="16">
        <f t="shared" si="155"/>
        <v>5.4</v>
      </c>
      <c r="AA1186" s="16">
        <f t="shared" si="156"/>
        <v>91.3</v>
      </c>
      <c r="AB1186" s="22">
        <f t="shared" si="157"/>
        <v>3.65</v>
      </c>
      <c r="AD1186" s="103">
        <v>0.30911111111111111</v>
      </c>
      <c r="AF1186" s="22">
        <f t="shared" si="158"/>
        <v>5.8</v>
      </c>
      <c r="AG1186" s="22">
        <f t="shared" si="159"/>
        <v>1.4</v>
      </c>
      <c r="AJ1186">
        <v>18.52817447</v>
      </c>
      <c r="AK1186" s="22">
        <v>100</v>
      </c>
      <c r="AL1186">
        <v>18.049551059999999</v>
      </c>
      <c r="AM1186" s="22">
        <v>2</v>
      </c>
      <c r="AN1186">
        <v>124.06889959999999</v>
      </c>
      <c r="AO1186">
        <v>1.702738957</v>
      </c>
      <c r="AP1186" s="22">
        <v>2</v>
      </c>
      <c r="AQ1186">
        <v>0</v>
      </c>
      <c r="AR1186">
        <v>75.085310640000003</v>
      </c>
      <c r="AS1186" s="25" t="s">
        <v>249</v>
      </c>
      <c r="AU1186" t="s">
        <v>278</v>
      </c>
      <c r="AX1186" s="75" t="s">
        <v>276</v>
      </c>
      <c r="BA1186">
        <v>4.26</v>
      </c>
      <c r="BB1186">
        <v>3.21</v>
      </c>
      <c r="BC1186">
        <v>1.98</v>
      </c>
      <c r="BF1186">
        <v>7.5</v>
      </c>
      <c r="BG1186" s="77">
        <v>39226.541666666664</v>
      </c>
      <c r="BH1186" s="21" t="s">
        <v>309</v>
      </c>
      <c r="BI1186">
        <v>61.54</v>
      </c>
      <c r="BJ1186" s="25" t="s">
        <v>281</v>
      </c>
      <c r="BQ1186" t="s">
        <v>305</v>
      </c>
      <c r="BR1186" s="1">
        <v>15.13</v>
      </c>
      <c r="BT1186" s="1">
        <v>0.06</v>
      </c>
      <c r="BV1186">
        <v>35</v>
      </c>
    </row>
    <row r="1187" spans="1:74">
      <c r="A1187" s="19" t="s">
        <v>269</v>
      </c>
      <c r="B1187" s="19">
        <v>1</v>
      </c>
      <c r="C1187" t="s">
        <v>265</v>
      </c>
      <c r="D1187">
        <v>2</v>
      </c>
      <c r="F1187" t="s">
        <v>282</v>
      </c>
      <c r="G1187" t="s">
        <v>312</v>
      </c>
      <c r="H1187" t="s">
        <v>244</v>
      </c>
      <c r="I1187" s="17">
        <f t="shared" si="153"/>
        <v>53.917659999999998</v>
      </c>
      <c r="J1187" s="18">
        <f t="shared" si="154"/>
        <v>9.9448799999999995</v>
      </c>
      <c r="L1187" s="73" t="s">
        <v>273</v>
      </c>
      <c r="M1187">
        <v>3</v>
      </c>
      <c r="P1187">
        <v>13</v>
      </c>
      <c r="Q1187" s="21" t="s">
        <v>245</v>
      </c>
      <c r="R1187" s="15">
        <v>144</v>
      </c>
      <c r="U1187" s="76"/>
      <c r="V1187">
        <v>0.17952941176470588</v>
      </c>
      <c r="W1187" s="43" t="s">
        <v>212</v>
      </c>
      <c r="X1187" s="72"/>
      <c r="Y1187" s="16">
        <f t="shared" si="160"/>
        <v>3.3</v>
      </c>
      <c r="Z1187" s="16">
        <f t="shared" si="155"/>
        <v>5.4</v>
      </c>
      <c r="AA1187" s="16">
        <f t="shared" si="156"/>
        <v>91.3</v>
      </c>
      <c r="AB1187" s="22">
        <f t="shared" si="157"/>
        <v>3.65</v>
      </c>
      <c r="AD1187" s="103">
        <v>0.30911111111111111</v>
      </c>
      <c r="AF1187" s="22">
        <f t="shared" si="158"/>
        <v>5.8</v>
      </c>
      <c r="AG1187" s="22">
        <f t="shared" si="159"/>
        <v>1.4</v>
      </c>
      <c r="AJ1187">
        <v>14.08774008</v>
      </c>
      <c r="AK1187" s="22">
        <v>100</v>
      </c>
      <c r="AL1187">
        <v>15.1737672</v>
      </c>
      <c r="AM1187" s="22">
        <v>2</v>
      </c>
      <c r="AN1187">
        <v>118.6112062</v>
      </c>
      <c r="AO1187">
        <v>1.149592924</v>
      </c>
      <c r="AP1187" s="22">
        <v>2</v>
      </c>
      <c r="AQ1187">
        <v>0</v>
      </c>
      <c r="AR1187">
        <v>82.560749599999994</v>
      </c>
      <c r="AS1187" s="25" t="s">
        <v>249</v>
      </c>
      <c r="AU1187" t="s">
        <v>278</v>
      </c>
      <c r="AX1187" s="75" t="s">
        <v>276</v>
      </c>
      <c r="BA1187">
        <v>4.26</v>
      </c>
      <c r="BB1187">
        <v>3.21</v>
      </c>
      <c r="BC1187">
        <v>1.98</v>
      </c>
      <c r="BF1187">
        <v>7.5</v>
      </c>
      <c r="BG1187" s="77">
        <v>39226.541666666664</v>
      </c>
      <c r="BH1187" s="21" t="s">
        <v>309</v>
      </c>
      <c r="BI1187">
        <v>61.54</v>
      </c>
      <c r="BJ1187" s="25" t="s">
        <v>281</v>
      </c>
      <c r="BQ1187" t="s">
        <v>305</v>
      </c>
      <c r="BR1187" s="1">
        <v>15.13</v>
      </c>
      <c r="BT1187" s="1">
        <v>0.06</v>
      </c>
      <c r="BV1187">
        <v>35</v>
      </c>
    </row>
    <row r="1188" spans="1:74">
      <c r="A1188" s="19" t="s">
        <v>269</v>
      </c>
      <c r="B1188" s="19">
        <v>1</v>
      </c>
      <c r="C1188" t="s">
        <v>265</v>
      </c>
      <c r="D1188">
        <v>2</v>
      </c>
      <c r="F1188" t="s">
        <v>282</v>
      </c>
      <c r="G1188" t="s">
        <v>312</v>
      </c>
      <c r="H1188" t="s">
        <v>244</v>
      </c>
      <c r="I1188" s="17">
        <f t="shared" si="153"/>
        <v>53.917659999999998</v>
      </c>
      <c r="J1188" s="18">
        <f t="shared" si="154"/>
        <v>9.9448799999999995</v>
      </c>
      <c r="L1188" s="73" t="s">
        <v>273</v>
      </c>
      <c r="M1188">
        <v>4</v>
      </c>
      <c r="P1188">
        <v>4.0999999999999996</v>
      </c>
      <c r="Q1188" s="21" t="s">
        <v>245</v>
      </c>
      <c r="R1188" s="15">
        <v>144</v>
      </c>
      <c r="U1188" s="76"/>
      <c r="V1188">
        <v>0.45952941176470596</v>
      </c>
      <c r="W1188" s="43" t="s">
        <v>212</v>
      </c>
      <c r="X1188" s="72"/>
      <c r="Y1188" s="16">
        <f t="shared" si="160"/>
        <v>3.3</v>
      </c>
      <c r="Z1188" s="16">
        <f t="shared" si="155"/>
        <v>5.4</v>
      </c>
      <c r="AA1188" s="16">
        <f t="shared" si="156"/>
        <v>91.3</v>
      </c>
      <c r="AB1188" s="22">
        <f t="shared" si="157"/>
        <v>3.65</v>
      </c>
      <c r="AD1188" s="103">
        <v>0.30911111111111111</v>
      </c>
      <c r="AF1188" s="22">
        <f t="shared" si="158"/>
        <v>5.8</v>
      </c>
      <c r="AG1188" s="22">
        <f t="shared" si="159"/>
        <v>1.4</v>
      </c>
      <c r="AJ1188">
        <v>14.63448273</v>
      </c>
      <c r="AK1188" s="22">
        <v>100</v>
      </c>
      <c r="AL1188">
        <v>15.690175999999999</v>
      </c>
      <c r="AM1188" s="22">
        <v>2</v>
      </c>
      <c r="AN1188">
        <v>208.3532251</v>
      </c>
      <c r="AO1188">
        <v>1.34786217</v>
      </c>
      <c r="AP1188" s="22">
        <v>2</v>
      </c>
      <c r="AQ1188">
        <v>0</v>
      </c>
      <c r="AR1188">
        <v>77.567588670000006</v>
      </c>
      <c r="AS1188" s="25" t="s">
        <v>249</v>
      </c>
      <c r="AU1188" t="s">
        <v>278</v>
      </c>
      <c r="AX1188" s="75" t="s">
        <v>276</v>
      </c>
      <c r="BA1188">
        <v>4.26</v>
      </c>
      <c r="BB1188">
        <v>3.21</v>
      </c>
      <c r="BC1188">
        <v>1.98</v>
      </c>
      <c r="BF1188">
        <v>7.5</v>
      </c>
      <c r="BG1188" s="77">
        <v>39226.541666666664</v>
      </c>
      <c r="BH1188" s="21" t="s">
        <v>309</v>
      </c>
      <c r="BI1188">
        <v>61.54</v>
      </c>
      <c r="BJ1188" s="25" t="s">
        <v>281</v>
      </c>
      <c r="BQ1188" t="s">
        <v>305</v>
      </c>
      <c r="BR1188" s="1">
        <v>15.13</v>
      </c>
      <c r="BT1188" s="1">
        <v>0.06</v>
      </c>
      <c r="BV1188">
        <v>35</v>
      </c>
    </row>
    <row r="1189" spans="1:74">
      <c r="A1189" s="19" t="s">
        <v>269</v>
      </c>
      <c r="B1189" s="19">
        <v>1</v>
      </c>
      <c r="C1189" t="s">
        <v>265</v>
      </c>
      <c r="D1189">
        <v>2</v>
      </c>
      <c r="F1189" t="s">
        <v>282</v>
      </c>
      <c r="G1189" t="s">
        <v>312</v>
      </c>
      <c r="H1189" t="s">
        <v>244</v>
      </c>
      <c r="I1189" s="17">
        <f t="shared" si="153"/>
        <v>53.917659999999998</v>
      </c>
      <c r="J1189" s="18">
        <f t="shared" si="154"/>
        <v>9.9448799999999995</v>
      </c>
      <c r="L1189" s="73" t="s">
        <v>273</v>
      </c>
      <c r="M1189">
        <v>5</v>
      </c>
      <c r="P1189">
        <v>2.8</v>
      </c>
      <c r="Q1189" s="21" t="s">
        <v>245</v>
      </c>
      <c r="R1189" s="15">
        <v>144</v>
      </c>
      <c r="U1189" s="76"/>
      <c r="V1189">
        <v>0.30882352941176472</v>
      </c>
      <c r="W1189" s="43" t="s">
        <v>212</v>
      </c>
      <c r="X1189" s="72"/>
      <c r="Y1189" s="16">
        <f t="shared" si="160"/>
        <v>3.3</v>
      </c>
      <c r="Z1189" s="16">
        <f t="shared" si="155"/>
        <v>5.4</v>
      </c>
      <c r="AA1189" s="16">
        <f t="shared" si="156"/>
        <v>91.3</v>
      </c>
      <c r="AB1189" s="22">
        <f t="shared" si="157"/>
        <v>3.65</v>
      </c>
      <c r="AD1189" s="103">
        <v>0.30911111111111111</v>
      </c>
      <c r="AF1189" s="22">
        <f t="shared" si="158"/>
        <v>5.8</v>
      </c>
      <c r="AG1189" s="22">
        <f t="shared" si="159"/>
        <v>1.4</v>
      </c>
      <c r="AJ1189">
        <v>15.081073549999999</v>
      </c>
      <c r="AK1189" s="22">
        <v>100</v>
      </c>
      <c r="AL1189">
        <v>16.24681867</v>
      </c>
      <c r="AM1189" s="22">
        <v>2</v>
      </c>
      <c r="AN1189">
        <v>240.60972150000001</v>
      </c>
      <c r="AO1189">
        <v>1.427416177</v>
      </c>
      <c r="AP1189" s="22">
        <v>2</v>
      </c>
      <c r="AQ1189">
        <v>0</v>
      </c>
      <c r="AR1189">
        <v>74.33836024</v>
      </c>
      <c r="AS1189" s="25" t="s">
        <v>249</v>
      </c>
      <c r="AU1189" t="s">
        <v>278</v>
      </c>
      <c r="AX1189" s="75" t="s">
        <v>276</v>
      </c>
      <c r="BA1189">
        <v>4.26</v>
      </c>
      <c r="BB1189">
        <v>3.21</v>
      </c>
      <c r="BC1189">
        <v>1.98</v>
      </c>
      <c r="BF1189">
        <v>7.5</v>
      </c>
      <c r="BG1189" s="77">
        <v>39226.541666666664</v>
      </c>
      <c r="BH1189" s="21" t="s">
        <v>309</v>
      </c>
      <c r="BI1189">
        <v>61.54</v>
      </c>
      <c r="BJ1189" s="25" t="s">
        <v>281</v>
      </c>
      <c r="BQ1189" t="s">
        <v>305</v>
      </c>
      <c r="BR1189" s="1">
        <v>15.13</v>
      </c>
      <c r="BT1189" s="1">
        <v>0.06</v>
      </c>
      <c r="BV1189">
        <v>35</v>
      </c>
    </row>
    <row r="1190" spans="1:74">
      <c r="A1190" s="19" t="s">
        <v>269</v>
      </c>
      <c r="B1190" s="19">
        <v>1</v>
      </c>
      <c r="C1190" t="s">
        <v>265</v>
      </c>
      <c r="D1190">
        <v>2</v>
      </c>
      <c r="F1190" t="s">
        <v>282</v>
      </c>
      <c r="G1190" t="s">
        <v>312</v>
      </c>
      <c r="H1190" t="s">
        <v>244</v>
      </c>
      <c r="I1190" s="17">
        <f t="shared" si="153"/>
        <v>53.917659999999998</v>
      </c>
      <c r="J1190" s="18">
        <f t="shared" si="154"/>
        <v>9.9448799999999995</v>
      </c>
      <c r="L1190" s="73" t="s">
        <v>273</v>
      </c>
      <c r="M1190">
        <v>6</v>
      </c>
      <c r="P1190">
        <v>2.2000000000000002</v>
      </c>
      <c r="Q1190" s="21" t="s">
        <v>245</v>
      </c>
      <c r="R1190" s="15">
        <v>144</v>
      </c>
      <c r="U1190" s="76"/>
      <c r="V1190">
        <v>0.15729411764705881</v>
      </c>
      <c r="W1190" s="43" t="s">
        <v>212</v>
      </c>
      <c r="X1190" s="72"/>
      <c r="Y1190" s="16">
        <f t="shared" si="160"/>
        <v>3.3</v>
      </c>
      <c r="Z1190" s="16">
        <f t="shared" si="155"/>
        <v>5.4</v>
      </c>
      <c r="AA1190" s="16">
        <f t="shared" si="156"/>
        <v>91.3</v>
      </c>
      <c r="AB1190" s="22">
        <f t="shared" si="157"/>
        <v>3.65</v>
      </c>
      <c r="AD1190" s="103">
        <v>0.30911111111111111</v>
      </c>
      <c r="AF1190" s="22">
        <f t="shared" si="158"/>
        <v>5.8</v>
      </c>
      <c r="AG1190" s="22">
        <f t="shared" si="159"/>
        <v>1.4</v>
      </c>
      <c r="AJ1190">
        <v>15.404543390000001</v>
      </c>
      <c r="AK1190" s="22">
        <v>100</v>
      </c>
      <c r="AL1190">
        <v>16.586651109999998</v>
      </c>
      <c r="AM1190" s="22">
        <v>2</v>
      </c>
      <c r="AN1190">
        <v>242.1292321</v>
      </c>
      <c r="AO1190">
        <v>1.4454622530000001</v>
      </c>
      <c r="AP1190" s="22">
        <v>2</v>
      </c>
      <c r="AQ1190">
        <v>0</v>
      </c>
      <c r="AR1190">
        <v>71.992597779999997</v>
      </c>
      <c r="AS1190" s="25" t="s">
        <v>249</v>
      </c>
      <c r="AU1190" t="s">
        <v>278</v>
      </c>
      <c r="AX1190" s="75" t="s">
        <v>276</v>
      </c>
      <c r="BA1190">
        <v>4.26</v>
      </c>
      <c r="BB1190">
        <v>3.21</v>
      </c>
      <c r="BC1190">
        <v>1.98</v>
      </c>
      <c r="BF1190">
        <v>7.5</v>
      </c>
      <c r="BG1190" s="77">
        <v>39226.541666666664</v>
      </c>
      <c r="BH1190" s="21" t="s">
        <v>309</v>
      </c>
      <c r="BI1190">
        <v>61.54</v>
      </c>
      <c r="BJ1190" s="25" t="s">
        <v>281</v>
      </c>
      <c r="BQ1190" t="s">
        <v>305</v>
      </c>
      <c r="BR1190" s="1">
        <v>15.13</v>
      </c>
      <c r="BT1190" s="1">
        <v>0.06</v>
      </c>
      <c r="BV1190">
        <v>35</v>
      </c>
    </row>
    <row r="1191" spans="1:74">
      <c r="A1191" s="19" t="s">
        <v>269</v>
      </c>
      <c r="B1191" s="19">
        <v>1</v>
      </c>
      <c r="C1191" t="s">
        <v>265</v>
      </c>
      <c r="D1191">
        <v>2</v>
      </c>
      <c r="F1191" t="s">
        <v>282</v>
      </c>
      <c r="G1191" t="s">
        <v>312</v>
      </c>
      <c r="H1191" t="s">
        <v>244</v>
      </c>
      <c r="I1191" s="17">
        <f t="shared" si="153"/>
        <v>53.917659999999998</v>
      </c>
      <c r="J1191" s="18">
        <f t="shared" si="154"/>
        <v>9.9448799999999995</v>
      </c>
      <c r="L1191" s="73" t="s">
        <v>273</v>
      </c>
      <c r="M1191">
        <v>7</v>
      </c>
      <c r="P1191">
        <v>15.2</v>
      </c>
      <c r="Q1191" s="21" t="s">
        <v>245</v>
      </c>
      <c r="R1191" s="15">
        <v>144</v>
      </c>
      <c r="U1191" s="76"/>
      <c r="V1191">
        <v>4.7764705882352945E-2</v>
      </c>
      <c r="W1191" s="43" t="s">
        <v>212</v>
      </c>
      <c r="X1191" s="72"/>
      <c r="Y1191" s="16">
        <f t="shared" si="160"/>
        <v>3.3</v>
      </c>
      <c r="Z1191" s="16">
        <f t="shared" si="155"/>
        <v>5.4</v>
      </c>
      <c r="AA1191" s="16">
        <f t="shared" si="156"/>
        <v>91.3</v>
      </c>
      <c r="AB1191" s="22">
        <f t="shared" si="157"/>
        <v>3.65</v>
      </c>
      <c r="AD1191" s="103">
        <v>0.30911111111111111</v>
      </c>
      <c r="AF1191" s="22">
        <f t="shared" si="158"/>
        <v>5.8</v>
      </c>
      <c r="AG1191" s="22">
        <f t="shared" si="159"/>
        <v>1.4</v>
      </c>
      <c r="AJ1191">
        <v>13.91040871</v>
      </c>
      <c r="AK1191" s="22">
        <v>100</v>
      </c>
      <c r="AL1191">
        <v>15.83186568</v>
      </c>
      <c r="AM1191" s="22">
        <v>2</v>
      </c>
      <c r="AN1191">
        <v>199.93210020000001</v>
      </c>
      <c r="AO1191">
        <v>1.138586691</v>
      </c>
      <c r="AP1191" s="22">
        <v>2</v>
      </c>
      <c r="AQ1191">
        <v>0</v>
      </c>
      <c r="AR1191">
        <v>75.951701110000002</v>
      </c>
      <c r="AS1191" s="25" t="s">
        <v>249</v>
      </c>
      <c r="AU1191" t="s">
        <v>278</v>
      </c>
      <c r="AX1191" s="75" t="s">
        <v>276</v>
      </c>
      <c r="BA1191">
        <v>4.26</v>
      </c>
      <c r="BB1191">
        <v>3.21</v>
      </c>
      <c r="BC1191">
        <v>1.98</v>
      </c>
      <c r="BF1191">
        <v>7.5</v>
      </c>
      <c r="BG1191" s="77">
        <v>39226.541666666664</v>
      </c>
      <c r="BH1191" s="21" t="s">
        <v>309</v>
      </c>
      <c r="BI1191">
        <v>61.54</v>
      </c>
      <c r="BJ1191" s="25" t="s">
        <v>281</v>
      </c>
      <c r="BQ1191" t="s">
        <v>305</v>
      </c>
      <c r="BR1191" s="1">
        <v>15.13</v>
      </c>
      <c r="BT1191" s="1">
        <v>0.06</v>
      </c>
      <c r="BV1191">
        <v>35</v>
      </c>
    </row>
    <row r="1192" spans="1:74">
      <c r="A1192" s="19" t="s">
        <v>269</v>
      </c>
      <c r="B1192" s="19">
        <v>1</v>
      </c>
      <c r="C1192" t="s">
        <v>265</v>
      </c>
      <c r="D1192">
        <v>2</v>
      </c>
      <c r="F1192" t="s">
        <v>282</v>
      </c>
      <c r="G1192" t="s">
        <v>312</v>
      </c>
      <c r="H1192" t="s">
        <v>244</v>
      </c>
      <c r="I1192" s="17">
        <f t="shared" si="153"/>
        <v>53.917659999999998</v>
      </c>
      <c r="J1192" s="18">
        <f t="shared" si="154"/>
        <v>9.9448799999999995</v>
      </c>
      <c r="L1192" s="73" t="s">
        <v>273</v>
      </c>
      <c r="M1192">
        <v>8</v>
      </c>
      <c r="P1192">
        <v>3.9</v>
      </c>
      <c r="Q1192" s="21" t="s">
        <v>245</v>
      </c>
      <c r="R1192" s="15">
        <v>144</v>
      </c>
      <c r="U1192" s="76"/>
      <c r="V1192">
        <v>0.17294117647058824</v>
      </c>
      <c r="W1192" s="43" t="s">
        <v>212</v>
      </c>
      <c r="X1192" s="72"/>
      <c r="Y1192" s="16">
        <f t="shared" si="160"/>
        <v>3.3</v>
      </c>
      <c r="Z1192" s="16">
        <f t="shared" si="155"/>
        <v>5.4</v>
      </c>
      <c r="AA1192" s="16">
        <f t="shared" si="156"/>
        <v>91.3</v>
      </c>
      <c r="AB1192" s="22">
        <f t="shared" si="157"/>
        <v>3.65</v>
      </c>
      <c r="AD1192" s="103">
        <v>0.30911111111111111</v>
      </c>
      <c r="AF1192" s="22">
        <f t="shared" si="158"/>
        <v>5.8</v>
      </c>
      <c r="AG1192" s="22">
        <f t="shared" si="159"/>
        <v>1.4</v>
      </c>
      <c r="AJ1192">
        <v>14.52502969</v>
      </c>
      <c r="AK1192" s="22">
        <v>100</v>
      </c>
      <c r="AL1192">
        <v>16.089861689999999</v>
      </c>
      <c r="AM1192" s="22">
        <v>2</v>
      </c>
      <c r="AN1192">
        <v>237.5635259</v>
      </c>
      <c r="AO1192">
        <v>1.197471875</v>
      </c>
      <c r="AP1192" s="22">
        <v>2</v>
      </c>
      <c r="AQ1192">
        <v>0</v>
      </c>
      <c r="AR1192">
        <v>73.286273559999998</v>
      </c>
      <c r="AS1192" s="25" t="s">
        <v>249</v>
      </c>
      <c r="AU1192" t="s">
        <v>278</v>
      </c>
      <c r="AX1192" s="75" t="s">
        <v>276</v>
      </c>
      <c r="BA1192">
        <v>4.26</v>
      </c>
      <c r="BB1192">
        <v>3.21</v>
      </c>
      <c r="BC1192">
        <v>1.98</v>
      </c>
      <c r="BF1192">
        <v>7.5</v>
      </c>
      <c r="BG1192" s="77">
        <v>39226.541666666664</v>
      </c>
      <c r="BH1192" s="21" t="s">
        <v>309</v>
      </c>
      <c r="BI1192">
        <v>61.54</v>
      </c>
      <c r="BJ1192" s="25" t="s">
        <v>281</v>
      </c>
      <c r="BQ1192" t="s">
        <v>305</v>
      </c>
      <c r="BR1192" s="1">
        <v>15.13</v>
      </c>
      <c r="BT1192" s="1">
        <v>0.06</v>
      </c>
      <c r="BV1192">
        <v>35</v>
      </c>
    </row>
    <row r="1193" spans="1:74">
      <c r="A1193" s="19" t="s">
        <v>269</v>
      </c>
      <c r="B1193" s="19">
        <v>1</v>
      </c>
      <c r="C1193" t="s">
        <v>265</v>
      </c>
      <c r="D1193">
        <v>2</v>
      </c>
      <c r="F1193" t="s">
        <v>282</v>
      </c>
      <c r="G1193" t="s">
        <v>312</v>
      </c>
      <c r="H1193" t="s">
        <v>244</v>
      </c>
      <c r="I1193" s="17">
        <f t="shared" si="153"/>
        <v>53.917659999999998</v>
      </c>
      <c r="J1193" s="18">
        <f t="shared" si="154"/>
        <v>9.9448799999999995</v>
      </c>
      <c r="L1193" s="73" t="s">
        <v>273</v>
      </c>
      <c r="M1193">
        <v>9</v>
      </c>
      <c r="P1193">
        <v>3.9</v>
      </c>
      <c r="Q1193" s="21" t="s">
        <v>245</v>
      </c>
      <c r="R1193" s="15">
        <v>144</v>
      </c>
      <c r="U1193" s="76"/>
      <c r="V1193">
        <v>7.5764705882352942E-2</v>
      </c>
      <c r="W1193" s="43" t="s">
        <v>212</v>
      </c>
      <c r="X1193" s="72"/>
      <c r="Y1193" s="16">
        <f t="shared" si="160"/>
        <v>3.3</v>
      </c>
      <c r="Z1193" s="16">
        <f t="shared" si="155"/>
        <v>5.4</v>
      </c>
      <c r="AA1193" s="16">
        <f t="shared" si="156"/>
        <v>91.3</v>
      </c>
      <c r="AB1193" s="22">
        <f t="shared" si="157"/>
        <v>3.65</v>
      </c>
      <c r="AD1193" s="103">
        <v>0.30911111111111111</v>
      </c>
      <c r="AF1193" s="22">
        <f t="shared" si="158"/>
        <v>5.8</v>
      </c>
      <c r="AG1193" s="22">
        <f t="shared" si="159"/>
        <v>1.4</v>
      </c>
      <c r="AJ1193">
        <v>15.18439296</v>
      </c>
      <c r="AK1193" s="22">
        <v>100</v>
      </c>
      <c r="AL1193">
        <v>16.594076730000001</v>
      </c>
      <c r="AM1193" s="22">
        <v>2</v>
      </c>
      <c r="AN1193">
        <v>251.46931180000001</v>
      </c>
      <c r="AO1193">
        <v>1.2170787169999999</v>
      </c>
      <c r="AP1193" s="22">
        <v>2</v>
      </c>
      <c r="AQ1193">
        <v>0</v>
      </c>
      <c r="AR1193">
        <v>70.90822987</v>
      </c>
      <c r="AS1193" s="25" t="s">
        <v>249</v>
      </c>
      <c r="AU1193" t="s">
        <v>278</v>
      </c>
      <c r="AX1193" s="75" t="s">
        <v>276</v>
      </c>
      <c r="BA1193">
        <v>4.26</v>
      </c>
      <c r="BB1193">
        <v>3.21</v>
      </c>
      <c r="BC1193">
        <v>1.98</v>
      </c>
      <c r="BF1193">
        <v>7.5</v>
      </c>
      <c r="BG1193" s="77">
        <v>39226.541666666664</v>
      </c>
      <c r="BH1193" s="21" t="s">
        <v>309</v>
      </c>
      <c r="BI1193">
        <v>61.54</v>
      </c>
      <c r="BJ1193" s="25" t="s">
        <v>281</v>
      </c>
      <c r="BQ1193" t="s">
        <v>305</v>
      </c>
      <c r="BR1193" s="1">
        <v>15.13</v>
      </c>
      <c r="BT1193" s="1">
        <v>0.06</v>
      </c>
      <c r="BV1193">
        <v>35</v>
      </c>
    </row>
    <row r="1194" spans="1:74">
      <c r="A1194" s="19" t="s">
        <v>269</v>
      </c>
      <c r="B1194" s="19">
        <v>1</v>
      </c>
      <c r="C1194" t="s">
        <v>265</v>
      </c>
      <c r="D1194">
        <v>2</v>
      </c>
      <c r="F1194" t="s">
        <v>285</v>
      </c>
      <c r="G1194" t="s">
        <v>312</v>
      </c>
      <c r="H1194" t="s">
        <v>241</v>
      </c>
      <c r="I1194" s="17">
        <f t="shared" si="153"/>
        <v>53.917659999999998</v>
      </c>
      <c r="J1194" s="18">
        <f t="shared" si="154"/>
        <v>9.9448799999999995</v>
      </c>
      <c r="L1194" s="73" t="s">
        <v>273</v>
      </c>
      <c r="M1194">
        <v>1</v>
      </c>
      <c r="P1194">
        <v>5.3</v>
      </c>
      <c r="Q1194" s="21" t="s">
        <v>245</v>
      </c>
      <c r="R1194" s="15">
        <v>144</v>
      </c>
      <c r="U1194" s="76"/>
      <c r="V1194">
        <v>0.53035294117647058</v>
      </c>
      <c r="W1194" s="43" t="s">
        <v>212</v>
      </c>
      <c r="X1194" s="72"/>
      <c r="Y1194" s="16">
        <f t="shared" si="160"/>
        <v>3.3</v>
      </c>
      <c r="Z1194" s="16">
        <f t="shared" si="155"/>
        <v>5.4</v>
      </c>
      <c r="AA1194" s="16">
        <f t="shared" si="156"/>
        <v>91.3</v>
      </c>
      <c r="AB1194" s="22">
        <f t="shared" si="157"/>
        <v>3.65</v>
      </c>
      <c r="AD1194" s="103">
        <v>0.30911111111111111</v>
      </c>
      <c r="AF1194" s="22">
        <f t="shared" si="158"/>
        <v>5.8</v>
      </c>
      <c r="AG1194" s="22">
        <f t="shared" si="159"/>
        <v>1.4</v>
      </c>
      <c r="AJ1194">
        <v>18.680912119999999</v>
      </c>
      <c r="AK1194" s="22">
        <v>100</v>
      </c>
      <c r="AL1194">
        <v>18.182884850000001</v>
      </c>
      <c r="AM1194" s="22">
        <v>2</v>
      </c>
      <c r="AN1194">
        <v>126.25075150000001</v>
      </c>
      <c r="AO1194">
        <v>1.7935515150000001</v>
      </c>
      <c r="AP1194" s="22">
        <v>2</v>
      </c>
      <c r="AQ1194">
        <v>0</v>
      </c>
      <c r="AR1194">
        <v>75.436618179999996</v>
      </c>
      <c r="AS1194" s="25" t="s">
        <v>249</v>
      </c>
      <c r="AU1194" t="s">
        <v>270</v>
      </c>
      <c r="AX1194" s="75"/>
      <c r="BA1194">
        <v>4.2300000000000004</v>
      </c>
      <c r="BB1194">
        <v>3.63</v>
      </c>
      <c r="BC1194">
        <v>1.51</v>
      </c>
      <c r="BF1194">
        <v>6.91</v>
      </c>
      <c r="BG1194" s="77">
        <v>39226.590277777781</v>
      </c>
      <c r="BH1194" s="21" t="s">
        <v>309</v>
      </c>
      <c r="BI1194">
        <v>52.9</v>
      </c>
      <c r="BJ1194" s="25" t="s">
        <v>281</v>
      </c>
      <c r="BQ1194" t="s">
        <v>305</v>
      </c>
      <c r="BR1194" s="1">
        <v>15.13</v>
      </c>
      <c r="BT1194" s="1">
        <v>0.05</v>
      </c>
      <c r="BV1194">
        <v>280</v>
      </c>
    </row>
    <row r="1195" spans="1:74">
      <c r="A1195" s="19" t="s">
        <v>269</v>
      </c>
      <c r="B1195" s="19">
        <v>1</v>
      </c>
      <c r="C1195" t="s">
        <v>265</v>
      </c>
      <c r="D1195">
        <v>2</v>
      </c>
      <c r="F1195" t="s">
        <v>285</v>
      </c>
      <c r="G1195" t="s">
        <v>312</v>
      </c>
      <c r="H1195" t="s">
        <v>241</v>
      </c>
      <c r="I1195" s="17">
        <f t="shared" si="153"/>
        <v>53.917659999999998</v>
      </c>
      <c r="J1195" s="18">
        <f t="shared" si="154"/>
        <v>9.9448799999999995</v>
      </c>
      <c r="L1195" s="73" t="s">
        <v>273</v>
      </c>
      <c r="M1195">
        <v>2</v>
      </c>
      <c r="P1195">
        <v>13.1</v>
      </c>
      <c r="Q1195" s="21" t="s">
        <v>245</v>
      </c>
      <c r="R1195" s="15">
        <v>144</v>
      </c>
      <c r="U1195" s="76"/>
      <c r="V1195">
        <v>9.552941176470589E-2</v>
      </c>
      <c r="W1195" s="43" t="s">
        <v>212</v>
      </c>
      <c r="X1195" s="72"/>
      <c r="Y1195" s="16">
        <f t="shared" si="160"/>
        <v>3.3</v>
      </c>
      <c r="Z1195" s="16">
        <f t="shared" si="155"/>
        <v>5.4</v>
      </c>
      <c r="AA1195" s="16">
        <f t="shared" si="156"/>
        <v>91.3</v>
      </c>
      <c r="AB1195" s="22">
        <f t="shared" si="157"/>
        <v>3.65</v>
      </c>
      <c r="AD1195" s="103">
        <v>0.30911111111111111</v>
      </c>
      <c r="AF1195" s="22">
        <f t="shared" si="158"/>
        <v>5.8</v>
      </c>
      <c r="AG1195" s="22">
        <f t="shared" si="159"/>
        <v>1.4</v>
      </c>
      <c r="AJ1195">
        <v>13.60538848</v>
      </c>
      <c r="AK1195" s="22">
        <v>100</v>
      </c>
      <c r="AL1195">
        <v>15.03223214</v>
      </c>
      <c r="AM1195" s="22">
        <v>2</v>
      </c>
      <c r="AN1195">
        <v>88.53622652</v>
      </c>
      <c r="AO1195">
        <v>1.0895553170000001</v>
      </c>
      <c r="AP1195" s="22">
        <v>2</v>
      </c>
      <c r="AQ1195">
        <v>0</v>
      </c>
      <c r="AR1195">
        <v>83.918638389999998</v>
      </c>
      <c r="AS1195" s="25" t="s">
        <v>249</v>
      </c>
      <c r="AU1195" t="s">
        <v>270</v>
      </c>
      <c r="AX1195" s="75"/>
      <c r="BA1195">
        <v>4.2300000000000004</v>
      </c>
      <c r="BB1195">
        <v>3.63</v>
      </c>
      <c r="BC1195">
        <v>1.51</v>
      </c>
      <c r="BF1195">
        <v>6.91</v>
      </c>
      <c r="BG1195" s="77">
        <v>39226.590277777781</v>
      </c>
      <c r="BH1195" s="21" t="s">
        <v>309</v>
      </c>
      <c r="BI1195">
        <v>52.9</v>
      </c>
      <c r="BJ1195" s="25" t="s">
        <v>281</v>
      </c>
      <c r="BQ1195" t="s">
        <v>305</v>
      </c>
      <c r="BR1195" s="1">
        <v>15.13</v>
      </c>
      <c r="BT1195" s="1">
        <v>0.05</v>
      </c>
      <c r="BV1195">
        <v>280</v>
      </c>
    </row>
    <row r="1196" spans="1:74">
      <c r="A1196" s="19" t="s">
        <v>269</v>
      </c>
      <c r="B1196" s="19">
        <v>1</v>
      </c>
      <c r="C1196" t="s">
        <v>265</v>
      </c>
      <c r="D1196">
        <v>2</v>
      </c>
      <c r="F1196" t="s">
        <v>285</v>
      </c>
      <c r="G1196" t="s">
        <v>312</v>
      </c>
      <c r="H1196" t="s">
        <v>241</v>
      </c>
      <c r="I1196" s="17">
        <f t="shared" ref="I1196:I1252" si="161">IF(D1196=2,53.91766,54.31412)</f>
        <v>53.917659999999998</v>
      </c>
      <c r="J1196" s="18">
        <f t="shared" ref="J1196:J1252" si="162">IF(D1196=2,9.94488,9.97216)</f>
        <v>9.9448799999999995</v>
      </c>
      <c r="L1196" s="73" t="s">
        <v>273</v>
      </c>
      <c r="M1196">
        <v>3</v>
      </c>
      <c r="P1196">
        <v>3.9</v>
      </c>
      <c r="Q1196" s="21" t="s">
        <v>245</v>
      </c>
      <c r="R1196" s="15">
        <v>144</v>
      </c>
      <c r="U1196" s="76"/>
      <c r="V1196">
        <v>0.17952941176470588</v>
      </c>
      <c r="W1196" s="43" t="s">
        <v>212</v>
      </c>
      <c r="X1196" s="72"/>
      <c r="Y1196" s="16">
        <f t="shared" si="160"/>
        <v>3.3</v>
      </c>
      <c r="Z1196" s="16">
        <f t="shared" ref="Z1196:Z1252" si="163">IF(D1196=2,5.4,28.9)</f>
        <v>5.4</v>
      </c>
      <c r="AA1196" s="16">
        <f t="shared" ref="AA1196:AA1252" si="164">IF(D1196=2,91.3,58.7)</f>
        <v>91.3</v>
      </c>
      <c r="AB1196" s="22">
        <f t="shared" ref="AB1196:AB1252" si="165">IF(D1196=2,3.65,1.74)</f>
        <v>3.65</v>
      </c>
      <c r="AD1196" s="103">
        <v>0.30911111111111111</v>
      </c>
      <c r="AF1196" s="22">
        <f t="shared" ref="AF1196:AF1252" si="166">IF(D1196=2,5.8,6.5)</f>
        <v>5.8</v>
      </c>
      <c r="AG1196" s="22">
        <f t="shared" ref="AG1196:AG1252" si="167">IF(D1196=2,1.4,1.55)</f>
        <v>1.4</v>
      </c>
      <c r="AJ1196">
        <v>14.12490526</v>
      </c>
      <c r="AK1196" s="22">
        <v>100</v>
      </c>
      <c r="AL1196">
        <v>15.25824074</v>
      </c>
      <c r="AM1196" s="22">
        <v>2</v>
      </c>
      <c r="AN1196">
        <v>179.32970639999999</v>
      </c>
      <c r="AO1196">
        <v>1.276573892</v>
      </c>
      <c r="AP1196" s="22">
        <v>2</v>
      </c>
      <c r="AQ1196">
        <v>0</v>
      </c>
      <c r="AR1196">
        <v>79.431052589999993</v>
      </c>
      <c r="AS1196" s="25" t="s">
        <v>249</v>
      </c>
      <c r="AU1196" t="s">
        <v>270</v>
      </c>
      <c r="AX1196" s="75"/>
      <c r="BA1196">
        <v>4.2300000000000004</v>
      </c>
      <c r="BB1196">
        <v>3.63</v>
      </c>
      <c r="BC1196">
        <v>1.51</v>
      </c>
      <c r="BF1196">
        <v>6.91</v>
      </c>
      <c r="BG1196" s="77">
        <v>39226.590277777781</v>
      </c>
      <c r="BH1196" s="21" t="s">
        <v>309</v>
      </c>
      <c r="BI1196">
        <v>52.9</v>
      </c>
      <c r="BJ1196" s="25" t="s">
        <v>281</v>
      </c>
      <c r="BQ1196" t="s">
        <v>305</v>
      </c>
      <c r="BR1196" s="1">
        <v>15.13</v>
      </c>
      <c r="BT1196" s="1">
        <v>0.05</v>
      </c>
      <c r="BV1196">
        <v>280</v>
      </c>
    </row>
    <row r="1197" spans="1:74">
      <c r="A1197" s="19" t="s">
        <v>269</v>
      </c>
      <c r="B1197" s="19">
        <v>1</v>
      </c>
      <c r="C1197" t="s">
        <v>265</v>
      </c>
      <c r="D1197">
        <v>2</v>
      </c>
      <c r="F1197" t="s">
        <v>285</v>
      </c>
      <c r="G1197" t="s">
        <v>312</v>
      </c>
      <c r="H1197" t="s">
        <v>241</v>
      </c>
      <c r="I1197" s="17">
        <f t="shared" si="161"/>
        <v>53.917659999999998</v>
      </c>
      <c r="J1197" s="18">
        <f t="shared" si="162"/>
        <v>9.9448799999999995</v>
      </c>
      <c r="L1197" s="73" t="s">
        <v>273</v>
      </c>
      <c r="M1197">
        <v>4</v>
      </c>
      <c r="P1197">
        <v>3.2</v>
      </c>
      <c r="Q1197" s="21" t="s">
        <v>245</v>
      </c>
      <c r="R1197" s="15">
        <v>144</v>
      </c>
      <c r="U1197" s="76"/>
      <c r="V1197">
        <v>0.28576470588235292</v>
      </c>
      <c r="W1197" s="43" t="s">
        <v>212</v>
      </c>
      <c r="X1197" s="72"/>
      <c r="Y1197" s="16">
        <f t="shared" si="160"/>
        <v>3.3</v>
      </c>
      <c r="Z1197" s="16">
        <f t="shared" si="163"/>
        <v>5.4</v>
      </c>
      <c r="AA1197" s="16">
        <f t="shared" si="164"/>
        <v>91.3</v>
      </c>
      <c r="AB1197" s="22">
        <f t="shared" si="165"/>
        <v>3.65</v>
      </c>
      <c r="AD1197" s="103">
        <v>0.30911111111111111</v>
      </c>
      <c r="AF1197" s="22">
        <f t="shared" si="166"/>
        <v>5.8</v>
      </c>
      <c r="AG1197" s="22">
        <f t="shared" si="167"/>
        <v>1.4</v>
      </c>
      <c r="AJ1197">
        <v>14.69645721</v>
      </c>
      <c r="AK1197" s="22">
        <v>100</v>
      </c>
      <c r="AL1197">
        <v>15.978366230000001</v>
      </c>
      <c r="AM1197" s="22">
        <v>2</v>
      </c>
      <c r="AN1197">
        <v>234.0901777</v>
      </c>
      <c r="AO1197">
        <v>1.401593087</v>
      </c>
      <c r="AP1197" s="22">
        <v>2</v>
      </c>
      <c r="AQ1197">
        <v>0</v>
      </c>
      <c r="AR1197">
        <v>75.271357789999996</v>
      </c>
      <c r="AS1197" s="25" t="s">
        <v>249</v>
      </c>
      <c r="AU1197" t="s">
        <v>270</v>
      </c>
      <c r="AX1197" s="75"/>
      <c r="BA1197">
        <v>4.2300000000000004</v>
      </c>
      <c r="BB1197">
        <v>3.63</v>
      </c>
      <c r="BC1197">
        <v>1.51</v>
      </c>
      <c r="BF1197">
        <v>6.91</v>
      </c>
      <c r="BG1197" s="77">
        <v>39226.590277777781</v>
      </c>
      <c r="BH1197" s="21" t="s">
        <v>309</v>
      </c>
      <c r="BI1197">
        <v>52.9</v>
      </c>
      <c r="BJ1197" s="25" t="s">
        <v>281</v>
      </c>
      <c r="BQ1197" t="s">
        <v>305</v>
      </c>
      <c r="BR1197" s="1">
        <v>15.13</v>
      </c>
      <c r="BT1197" s="1">
        <v>0.05</v>
      </c>
      <c r="BV1197">
        <v>280</v>
      </c>
    </row>
    <row r="1198" spans="1:74">
      <c r="A1198" s="19" t="s">
        <v>269</v>
      </c>
      <c r="B1198" s="19">
        <v>1</v>
      </c>
      <c r="C1198" t="s">
        <v>265</v>
      </c>
      <c r="D1198">
        <v>2</v>
      </c>
      <c r="F1198" t="s">
        <v>285</v>
      </c>
      <c r="G1198" t="s">
        <v>312</v>
      </c>
      <c r="H1198" t="s">
        <v>241</v>
      </c>
      <c r="I1198" s="17">
        <f t="shared" si="161"/>
        <v>53.917659999999998</v>
      </c>
      <c r="J1198" s="18">
        <f t="shared" si="162"/>
        <v>9.9448799999999995</v>
      </c>
      <c r="L1198" s="73" t="s">
        <v>273</v>
      </c>
      <c r="M1198">
        <v>5</v>
      </c>
      <c r="P1198">
        <v>2.4</v>
      </c>
      <c r="Q1198" s="21" t="s">
        <v>245</v>
      </c>
      <c r="R1198" s="15">
        <v>144</v>
      </c>
      <c r="U1198" s="76"/>
      <c r="V1198">
        <v>0.83505882352941174</v>
      </c>
      <c r="W1198" s="43" t="s">
        <v>212</v>
      </c>
      <c r="X1198" s="72"/>
      <c r="Y1198" s="16">
        <f t="shared" si="160"/>
        <v>3.3</v>
      </c>
      <c r="Z1198" s="16">
        <f t="shared" si="163"/>
        <v>5.4</v>
      </c>
      <c r="AA1198" s="16">
        <f t="shared" si="164"/>
        <v>91.3</v>
      </c>
      <c r="AB1198" s="22">
        <f t="shared" si="165"/>
        <v>3.65</v>
      </c>
      <c r="AD1198" s="103">
        <v>0.30911111111111111</v>
      </c>
      <c r="AF1198" s="22">
        <f t="shared" si="166"/>
        <v>5.8</v>
      </c>
      <c r="AG1198" s="22">
        <f t="shared" si="167"/>
        <v>1.4</v>
      </c>
      <c r="AJ1198">
        <v>15.095986959999999</v>
      </c>
      <c r="AK1198" s="22">
        <v>100</v>
      </c>
      <c r="AL1198">
        <v>16.405099400000001</v>
      </c>
      <c r="AM1198" s="22">
        <v>2</v>
      </c>
      <c r="AN1198">
        <v>244.87170459999999</v>
      </c>
      <c r="AO1198">
        <v>1.438710747</v>
      </c>
      <c r="AP1198" s="22">
        <v>2</v>
      </c>
      <c r="AQ1198">
        <v>0</v>
      </c>
      <c r="AR1198">
        <v>72.577135709999993</v>
      </c>
      <c r="AS1198" s="25" t="s">
        <v>249</v>
      </c>
      <c r="AU1198" t="s">
        <v>270</v>
      </c>
      <c r="AX1198" s="75"/>
      <c r="BA1198">
        <v>4.2300000000000004</v>
      </c>
      <c r="BB1198">
        <v>3.63</v>
      </c>
      <c r="BC1198">
        <v>1.51</v>
      </c>
      <c r="BF1198">
        <v>6.91</v>
      </c>
      <c r="BG1198" s="77">
        <v>39226.590277777781</v>
      </c>
      <c r="BH1198" s="21" t="s">
        <v>309</v>
      </c>
      <c r="BI1198">
        <v>52.9</v>
      </c>
      <c r="BJ1198" s="25" t="s">
        <v>281</v>
      </c>
      <c r="BQ1198" t="s">
        <v>305</v>
      </c>
      <c r="BR1198" s="1">
        <v>15.13</v>
      </c>
      <c r="BT1198" s="1">
        <v>0.05</v>
      </c>
      <c r="BV1198">
        <v>280</v>
      </c>
    </row>
    <row r="1199" spans="1:74">
      <c r="A1199" s="19" t="s">
        <v>269</v>
      </c>
      <c r="B1199" s="19">
        <v>1</v>
      </c>
      <c r="C1199" t="s">
        <v>265</v>
      </c>
      <c r="D1199">
        <v>2</v>
      </c>
      <c r="F1199" t="s">
        <v>285</v>
      </c>
      <c r="G1199" t="s">
        <v>312</v>
      </c>
      <c r="H1199" t="s">
        <v>241</v>
      </c>
      <c r="I1199" s="17">
        <f t="shared" si="161"/>
        <v>53.917659999999998</v>
      </c>
      <c r="J1199" s="18">
        <f t="shared" si="162"/>
        <v>9.9448799999999995</v>
      </c>
      <c r="L1199" s="73" t="s">
        <v>273</v>
      </c>
      <c r="M1199">
        <v>6</v>
      </c>
      <c r="P1199">
        <v>15.1</v>
      </c>
      <c r="Q1199" s="21" t="s">
        <v>245</v>
      </c>
      <c r="R1199" s="15">
        <v>144</v>
      </c>
      <c r="U1199" s="76"/>
      <c r="V1199">
        <v>3.3764705882352947E-2</v>
      </c>
      <c r="W1199" s="43" t="s">
        <v>212</v>
      </c>
      <c r="X1199" s="72"/>
      <c r="Y1199" s="16">
        <f t="shared" ref="Y1199:Y1255" si="168">IF(D1199=2,3.3,12.4)</f>
        <v>3.3</v>
      </c>
      <c r="Z1199" s="16">
        <f t="shared" si="163"/>
        <v>5.4</v>
      </c>
      <c r="AA1199" s="16">
        <f t="shared" si="164"/>
        <v>91.3</v>
      </c>
      <c r="AB1199" s="22">
        <f t="shared" si="165"/>
        <v>3.65</v>
      </c>
      <c r="AD1199" s="103">
        <v>0.30911111111111111</v>
      </c>
      <c r="AF1199" s="22">
        <f t="shared" si="166"/>
        <v>5.8</v>
      </c>
      <c r="AG1199" s="22">
        <f t="shared" si="167"/>
        <v>1.4</v>
      </c>
      <c r="AJ1199">
        <v>13.62925351</v>
      </c>
      <c r="AK1199" s="22">
        <v>100</v>
      </c>
      <c r="AL1199">
        <v>15.7766444</v>
      </c>
      <c r="AM1199" s="22">
        <v>2</v>
      </c>
      <c r="AN1199">
        <v>191.9958871</v>
      </c>
      <c r="AO1199">
        <v>1.1181024449999999</v>
      </c>
      <c r="AP1199" s="22">
        <v>2</v>
      </c>
      <c r="AQ1199">
        <v>0</v>
      </c>
      <c r="AR1199">
        <v>76.460859459999995</v>
      </c>
      <c r="AS1199" s="25" t="s">
        <v>249</v>
      </c>
      <c r="AU1199" t="s">
        <v>270</v>
      </c>
      <c r="AX1199" s="75"/>
      <c r="BA1199">
        <v>4.2300000000000004</v>
      </c>
      <c r="BB1199">
        <v>3.63</v>
      </c>
      <c r="BC1199">
        <v>1.51</v>
      </c>
      <c r="BF1199">
        <v>6.91</v>
      </c>
      <c r="BG1199" s="77">
        <v>39226.590277777781</v>
      </c>
      <c r="BH1199" s="21" t="s">
        <v>309</v>
      </c>
      <c r="BI1199">
        <v>52.9</v>
      </c>
      <c r="BJ1199" s="25" t="s">
        <v>281</v>
      </c>
      <c r="BQ1199" t="s">
        <v>305</v>
      </c>
      <c r="BR1199" s="1">
        <v>15.13</v>
      </c>
      <c r="BT1199" s="1">
        <v>0.05</v>
      </c>
      <c r="BV1199">
        <v>280</v>
      </c>
    </row>
    <row r="1200" spans="1:74">
      <c r="A1200" s="19" t="s">
        <v>269</v>
      </c>
      <c r="B1200" s="19">
        <v>1</v>
      </c>
      <c r="C1200" t="s">
        <v>265</v>
      </c>
      <c r="D1200">
        <v>2</v>
      </c>
      <c r="F1200" t="s">
        <v>285</v>
      </c>
      <c r="G1200" t="s">
        <v>312</v>
      </c>
      <c r="H1200" t="s">
        <v>241</v>
      </c>
      <c r="I1200" s="17">
        <f t="shared" si="161"/>
        <v>53.917659999999998</v>
      </c>
      <c r="J1200" s="18">
        <f t="shared" si="162"/>
        <v>9.9448799999999995</v>
      </c>
      <c r="L1200" s="73" t="s">
        <v>273</v>
      </c>
      <c r="M1200">
        <v>7</v>
      </c>
      <c r="P1200">
        <v>3.9</v>
      </c>
      <c r="Q1200" s="21" t="s">
        <v>245</v>
      </c>
      <c r="R1200" s="15">
        <v>144</v>
      </c>
      <c r="U1200" s="76"/>
      <c r="V1200">
        <v>-2.1411764705882352E-2</v>
      </c>
      <c r="W1200" s="43" t="s">
        <v>212</v>
      </c>
      <c r="X1200" s="72"/>
      <c r="Y1200" s="16">
        <f t="shared" si="168"/>
        <v>3.3</v>
      </c>
      <c r="Z1200" s="16">
        <f t="shared" si="163"/>
        <v>5.4</v>
      </c>
      <c r="AA1200" s="16">
        <f t="shared" si="164"/>
        <v>91.3</v>
      </c>
      <c r="AB1200" s="22">
        <f t="shared" si="165"/>
        <v>3.65</v>
      </c>
      <c r="AD1200" s="103">
        <v>0.30911111111111111</v>
      </c>
      <c r="AF1200" s="22">
        <f t="shared" si="166"/>
        <v>5.8</v>
      </c>
      <c r="AG1200" s="22">
        <f t="shared" si="167"/>
        <v>1.4</v>
      </c>
      <c r="AJ1200">
        <v>14.235167349999999</v>
      </c>
      <c r="AK1200" s="22">
        <v>100</v>
      </c>
      <c r="AL1200">
        <v>15.931868550000001</v>
      </c>
      <c r="AM1200" s="22">
        <v>2</v>
      </c>
      <c r="AN1200">
        <v>230.4541864</v>
      </c>
      <c r="AO1200">
        <v>1.1762058419999999</v>
      </c>
      <c r="AP1200" s="22">
        <v>2</v>
      </c>
      <c r="AQ1200">
        <v>0</v>
      </c>
      <c r="AR1200">
        <v>73.833948410000005</v>
      </c>
      <c r="AS1200" s="25" t="s">
        <v>249</v>
      </c>
      <c r="AU1200" t="s">
        <v>270</v>
      </c>
      <c r="AX1200" s="75"/>
      <c r="BA1200">
        <v>4.2300000000000004</v>
      </c>
      <c r="BB1200">
        <v>3.63</v>
      </c>
      <c r="BC1200">
        <v>1.51</v>
      </c>
      <c r="BF1200">
        <v>6.91</v>
      </c>
      <c r="BG1200" s="77">
        <v>39226.590277777781</v>
      </c>
      <c r="BH1200" s="21" t="s">
        <v>309</v>
      </c>
      <c r="BI1200">
        <v>52.9</v>
      </c>
      <c r="BJ1200" s="25" t="s">
        <v>281</v>
      </c>
      <c r="BQ1200" t="s">
        <v>305</v>
      </c>
      <c r="BR1200" s="1">
        <v>15.13</v>
      </c>
      <c r="BT1200" s="1">
        <v>0.05</v>
      </c>
      <c r="BV1200">
        <v>280</v>
      </c>
    </row>
    <row r="1201" spans="1:74">
      <c r="A1201" s="19" t="s">
        <v>269</v>
      </c>
      <c r="B1201" s="19">
        <v>1</v>
      </c>
      <c r="C1201" t="s">
        <v>265</v>
      </c>
      <c r="D1201">
        <v>2</v>
      </c>
      <c r="F1201" t="s">
        <v>285</v>
      </c>
      <c r="G1201" t="s">
        <v>312</v>
      </c>
      <c r="H1201" t="s">
        <v>241</v>
      </c>
      <c r="I1201" s="17">
        <f t="shared" si="161"/>
        <v>53.917659999999998</v>
      </c>
      <c r="J1201" s="18">
        <f t="shared" si="162"/>
        <v>9.9448799999999995</v>
      </c>
      <c r="L1201" s="73" t="s">
        <v>273</v>
      </c>
      <c r="M1201">
        <v>8</v>
      </c>
      <c r="P1201">
        <v>3.9</v>
      </c>
      <c r="Q1201" s="21" t="s">
        <v>245</v>
      </c>
      <c r="R1201" s="15">
        <v>144</v>
      </c>
      <c r="U1201" s="76"/>
      <c r="V1201">
        <v>6.0117647058823533E-2</v>
      </c>
      <c r="W1201" s="43" t="s">
        <v>212</v>
      </c>
      <c r="X1201" s="72"/>
      <c r="Y1201" s="16">
        <f t="shared" si="168"/>
        <v>3.3</v>
      </c>
      <c r="Z1201" s="16">
        <f t="shared" si="163"/>
        <v>5.4</v>
      </c>
      <c r="AA1201" s="16">
        <f t="shared" si="164"/>
        <v>91.3</v>
      </c>
      <c r="AB1201" s="22">
        <f t="shared" si="165"/>
        <v>3.65</v>
      </c>
      <c r="AD1201" s="103">
        <v>0.30911111111111111</v>
      </c>
      <c r="AF1201" s="22">
        <f t="shared" si="166"/>
        <v>5.8</v>
      </c>
      <c r="AG1201" s="22">
        <f t="shared" si="167"/>
        <v>1.4</v>
      </c>
      <c r="AJ1201">
        <v>14.9272332</v>
      </c>
      <c r="AK1201" s="22">
        <v>100</v>
      </c>
      <c r="AL1201">
        <v>16.449242160000001</v>
      </c>
      <c r="AM1201" s="22">
        <v>2</v>
      </c>
      <c r="AN1201">
        <v>252.14021159999999</v>
      </c>
      <c r="AO1201">
        <v>1.2091120689999999</v>
      </c>
      <c r="AP1201" s="22">
        <v>2</v>
      </c>
      <c r="AQ1201">
        <v>0</v>
      </c>
      <c r="AR1201">
        <v>71.25198039</v>
      </c>
      <c r="AS1201" s="25" t="s">
        <v>249</v>
      </c>
      <c r="AU1201" t="s">
        <v>270</v>
      </c>
      <c r="AX1201" s="75"/>
      <c r="BA1201">
        <v>4.2300000000000004</v>
      </c>
      <c r="BB1201">
        <v>3.63</v>
      </c>
      <c r="BC1201">
        <v>1.51</v>
      </c>
      <c r="BF1201">
        <v>6.91</v>
      </c>
      <c r="BG1201" s="77">
        <v>39226.590277777781</v>
      </c>
      <c r="BH1201" s="21" t="s">
        <v>309</v>
      </c>
      <c r="BI1201">
        <v>52.9</v>
      </c>
      <c r="BJ1201" s="25" t="s">
        <v>281</v>
      </c>
      <c r="BQ1201" t="s">
        <v>305</v>
      </c>
      <c r="BR1201" s="1">
        <v>15.13</v>
      </c>
      <c r="BT1201" s="1">
        <v>0.05</v>
      </c>
      <c r="BV1201">
        <v>280</v>
      </c>
    </row>
    <row r="1202" spans="1:74">
      <c r="A1202" s="19" t="s">
        <v>269</v>
      </c>
      <c r="B1202" s="19">
        <v>1</v>
      </c>
      <c r="C1202" t="s">
        <v>265</v>
      </c>
      <c r="D1202">
        <v>2</v>
      </c>
      <c r="F1202" t="s">
        <v>285</v>
      </c>
      <c r="G1202" t="s">
        <v>312</v>
      </c>
      <c r="H1202" t="s">
        <v>242</v>
      </c>
      <c r="I1202" s="17">
        <f t="shared" si="161"/>
        <v>53.917659999999998</v>
      </c>
      <c r="J1202" s="18">
        <f t="shared" si="162"/>
        <v>9.9448799999999995</v>
      </c>
      <c r="L1202" s="73" t="s">
        <v>273</v>
      </c>
      <c r="M1202">
        <v>1</v>
      </c>
      <c r="P1202">
        <v>4.9000000000000004</v>
      </c>
      <c r="Q1202" s="21" t="s">
        <v>245</v>
      </c>
      <c r="R1202" s="15">
        <v>144</v>
      </c>
      <c r="U1202" s="76"/>
      <c r="V1202">
        <v>0.96847058823529408</v>
      </c>
      <c r="W1202" s="43" t="s">
        <v>212</v>
      </c>
      <c r="X1202" s="72"/>
      <c r="Y1202" s="16">
        <f t="shared" si="168"/>
        <v>3.3</v>
      </c>
      <c r="Z1202" s="16">
        <f t="shared" si="163"/>
        <v>5.4</v>
      </c>
      <c r="AA1202" s="16">
        <f t="shared" si="164"/>
        <v>91.3</v>
      </c>
      <c r="AB1202" s="22">
        <f t="shared" si="165"/>
        <v>3.65</v>
      </c>
      <c r="AD1202" s="103">
        <v>0.30911111111111111</v>
      </c>
      <c r="AF1202" s="22">
        <f t="shared" si="166"/>
        <v>5.8</v>
      </c>
      <c r="AG1202" s="22">
        <f t="shared" si="167"/>
        <v>1.4</v>
      </c>
      <c r="AJ1202">
        <v>18.3026871</v>
      </c>
      <c r="AK1202" s="22">
        <v>100</v>
      </c>
      <c r="AL1202">
        <v>18.057522580000001</v>
      </c>
      <c r="AM1202" s="22">
        <v>2</v>
      </c>
      <c r="AN1202">
        <v>115.8917613</v>
      </c>
      <c r="AO1202">
        <v>1.843303871</v>
      </c>
      <c r="AP1202" s="22">
        <v>2</v>
      </c>
      <c r="AQ1202">
        <v>0</v>
      </c>
      <c r="AR1202">
        <v>75.308441939999994</v>
      </c>
      <c r="AS1202" s="25" t="s">
        <v>249</v>
      </c>
      <c r="AU1202" t="s">
        <v>270</v>
      </c>
      <c r="AX1202" s="75"/>
      <c r="BA1202">
        <v>4.2300000000000004</v>
      </c>
      <c r="BB1202">
        <v>3.63</v>
      </c>
      <c r="BC1202">
        <v>1.51</v>
      </c>
      <c r="BF1202">
        <v>6.91</v>
      </c>
      <c r="BG1202" s="77">
        <v>39226.618055555555</v>
      </c>
      <c r="BH1202" s="21" t="s">
        <v>309</v>
      </c>
      <c r="BI1202">
        <v>52.9</v>
      </c>
      <c r="BJ1202" s="25" t="s">
        <v>281</v>
      </c>
      <c r="BQ1202" t="s">
        <v>305</v>
      </c>
      <c r="BR1202" s="1">
        <v>15.13</v>
      </c>
      <c r="BT1202" s="1">
        <v>0.05</v>
      </c>
      <c r="BV1202">
        <v>280</v>
      </c>
    </row>
    <row r="1203" spans="1:74">
      <c r="A1203" s="19" t="s">
        <v>269</v>
      </c>
      <c r="B1203" s="19">
        <v>1</v>
      </c>
      <c r="C1203" t="s">
        <v>265</v>
      </c>
      <c r="D1203">
        <v>2</v>
      </c>
      <c r="F1203" t="s">
        <v>285</v>
      </c>
      <c r="G1203" t="s">
        <v>312</v>
      </c>
      <c r="H1203" t="s">
        <v>242</v>
      </c>
      <c r="I1203" s="17">
        <f t="shared" si="161"/>
        <v>53.917659999999998</v>
      </c>
      <c r="J1203" s="18">
        <f t="shared" si="162"/>
        <v>9.9448799999999995</v>
      </c>
      <c r="L1203" s="73" t="s">
        <v>273</v>
      </c>
      <c r="M1203">
        <v>2</v>
      </c>
      <c r="P1203">
        <v>13.1</v>
      </c>
      <c r="Q1203" s="21" t="s">
        <v>245</v>
      </c>
      <c r="R1203" s="15">
        <v>144</v>
      </c>
      <c r="U1203" s="76"/>
      <c r="V1203">
        <v>0.12847058823529411</v>
      </c>
      <c r="W1203" s="43" t="s">
        <v>212</v>
      </c>
      <c r="X1203" s="72"/>
      <c r="Y1203" s="16">
        <f t="shared" si="168"/>
        <v>3.3</v>
      </c>
      <c r="Z1203" s="16">
        <f t="shared" si="163"/>
        <v>5.4</v>
      </c>
      <c r="AA1203" s="16">
        <f t="shared" si="164"/>
        <v>91.3</v>
      </c>
      <c r="AB1203" s="22">
        <f t="shared" si="165"/>
        <v>3.65</v>
      </c>
      <c r="AD1203" s="103">
        <v>0.30911111111111111</v>
      </c>
      <c r="AF1203" s="22">
        <f t="shared" si="166"/>
        <v>5.8</v>
      </c>
      <c r="AG1203" s="22">
        <f t="shared" si="167"/>
        <v>1.4</v>
      </c>
      <c r="AJ1203">
        <v>13.366053300000001</v>
      </c>
      <c r="AK1203" s="22">
        <v>100</v>
      </c>
      <c r="AL1203">
        <v>14.882023849999999</v>
      </c>
      <c r="AM1203" s="22">
        <v>2</v>
      </c>
      <c r="AN1203">
        <v>90.413022659999996</v>
      </c>
      <c r="AO1203">
        <v>1.0871537200000001</v>
      </c>
      <c r="AP1203" s="22">
        <v>2</v>
      </c>
      <c r="AQ1203">
        <v>0</v>
      </c>
      <c r="AR1203">
        <v>84.114005500000005</v>
      </c>
      <c r="AS1203" s="25" t="s">
        <v>249</v>
      </c>
      <c r="AU1203" t="s">
        <v>270</v>
      </c>
      <c r="AX1203" s="75"/>
      <c r="BA1203">
        <v>4.2300000000000004</v>
      </c>
      <c r="BB1203">
        <v>3.63</v>
      </c>
      <c r="BC1203">
        <v>1.51</v>
      </c>
      <c r="BF1203">
        <v>6.91</v>
      </c>
      <c r="BG1203" s="77">
        <v>39226.618055555555</v>
      </c>
      <c r="BH1203" s="21" t="s">
        <v>309</v>
      </c>
      <c r="BI1203">
        <v>52.9</v>
      </c>
      <c r="BJ1203" s="25" t="s">
        <v>281</v>
      </c>
      <c r="BQ1203" t="s">
        <v>305</v>
      </c>
      <c r="BR1203" s="1">
        <v>15.13</v>
      </c>
      <c r="BT1203" s="1">
        <v>0.05</v>
      </c>
      <c r="BV1203">
        <v>280</v>
      </c>
    </row>
    <row r="1204" spans="1:74">
      <c r="A1204" s="19" t="s">
        <v>269</v>
      </c>
      <c r="B1204" s="19">
        <v>1</v>
      </c>
      <c r="C1204" t="s">
        <v>265</v>
      </c>
      <c r="D1204">
        <v>2</v>
      </c>
      <c r="F1204" t="s">
        <v>285</v>
      </c>
      <c r="G1204" t="s">
        <v>312</v>
      </c>
      <c r="H1204" t="s">
        <v>242</v>
      </c>
      <c r="I1204" s="17">
        <f t="shared" si="161"/>
        <v>53.917659999999998</v>
      </c>
      <c r="J1204" s="18">
        <f t="shared" si="162"/>
        <v>9.9448799999999995</v>
      </c>
      <c r="L1204" s="73" t="s">
        <v>273</v>
      </c>
      <c r="M1204">
        <v>3</v>
      </c>
      <c r="P1204">
        <v>3.9</v>
      </c>
      <c r="Q1204" s="21" t="s">
        <v>245</v>
      </c>
      <c r="R1204" s="15">
        <v>144</v>
      </c>
      <c r="U1204" s="76"/>
      <c r="V1204">
        <v>0.60364705882352943</v>
      </c>
      <c r="W1204" s="43" t="s">
        <v>212</v>
      </c>
      <c r="X1204" s="72"/>
      <c r="Y1204" s="16">
        <f t="shared" si="168"/>
        <v>3.3</v>
      </c>
      <c r="Z1204" s="16">
        <f t="shared" si="163"/>
        <v>5.4</v>
      </c>
      <c r="AA1204" s="16">
        <f t="shared" si="164"/>
        <v>91.3</v>
      </c>
      <c r="AB1204" s="22">
        <f t="shared" si="165"/>
        <v>3.65</v>
      </c>
      <c r="AD1204" s="103">
        <v>0.30911111111111111</v>
      </c>
      <c r="AF1204" s="22">
        <f t="shared" si="166"/>
        <v>5.8</v>
      </c>
      <c r="AG1204" s="22">
        <f t="shared" si="167"/>
        <v>1.4</v>
      </c>
      <c r="AJ1204">
        <v>13.98792263</v>
      </c>
      <c r="AK1204" s="22">
        <v>100</v>
      </c>
      <c r="AL1204">
        <v>15.224576689999999</v>
      </c>
      <c r="AM1204" s="22">
        <v>2</v>
      </c>
      <c r="AN1204">
        <v>187.90454489999999</v>
      </c>
      <c r="AO1204">
        <v>1.2925887629999999</v>
      </c>
      <c r="AP1204" s="22">
        <v>2</v>
      </c>
      <c r="AQ1204">
        <v>0</v>
      </c>
      <c r="AR1204">
        <v>79.089428569999995</v>
      </c>
      <c r="AS1204" s="25" t="s">
        <v>249</v>
      </c>
      <c r="AU1204" t="s">
        <v>270</v>
      </c>
      <c r="AX1204" s="75"/>
      <c r="BA1204">
        <v>4.2300000000000004</v>
      </c>
      <c r="BB1204">
        <v>3.63</v>
      </c>
      <c r="BC1204">
        <v>1.51</v>
      </c>
      <c r="BF1204">
        <v>6.91</v>
      </c>
      <c r="BG1204" s="77">
        <v>39226.618055555555</v>
      </c>
      <c r="BH1204" s="21" t="s">
        <v>309</v>
      </c>
      <c r="BI1204">
        <v>52.9</v>
      </c>
      <c r="BJ1204" s="25" t="s">
        <v>281</v>
      </c>
      <c r="BQ1204" t="s">
        <v>305</v>
      </c>
      <c r="BR1204" s="1">
        <v>15.13</v>
      </c>
      <c r="BT1204" s="1">
        <v>0.05</v>
      </c>
      <c r="BV1204">
        <v>280</v>
      </c>
    </row>
    <row r="1205" spans="1:74">
      <c r="A1205" s="19" t="s">
        <v>269</v>
      </c>
      <c r="B1205" s="19">
        <v>1</v>
      </c>
      <c r="C1205" t="s">
        <v>265</v>
      </c>
      <c r="D1205">
        <v>2</v>
      </c>
      <c r="F1205" t="s">
        <v>285</v>
      </c>
      <c r="G1205" t="s">
        <v>312</v>
      </c>
      <c r="H1205" t="s">
        <v>242</v>
      </c>
      <c r="I1205" s="17">
        <f t="shared" si="161"/>
        <v>53.917659999999998</v>
      </c>
      <c r="J1205" s="18">
        <f t="shared" si="162"/>
        <v>9.9448799999999995</v>
      </c>
      <c r="L1205" s="73" t="s">
        <v>273</v>
      </c>
      <c r="M1205">
        <v>4</v>
      </c>
      <c r="P1205">
        <v>3</v>
      </c>
      <c r="Q1205" s="21" t="s">
        <v>245</v>
      </c>
      <c r="R1205" s="15">
        <v>144</v>
      </c>
      <c r="U1205" s="76"/>
      <c r="V1205">
        <v>0.45623529411764707</v>
      </c>
      <c r="W1205" s="43" t="s">
        <v>212</v>
      </c>
      <c r="X1205" s="72"/>
      <c r="Y1205" s="16">
        <f t="shared" si="168"/>
        <v>3.3</v>
      </c>
      <c r="Z1205" s="16">
        <f t="shared" si="163"/>
        <v>5.4</v>
      </c>
      <c r="AA1205" s="16">
        <f t="shared" si="164"/>
        <v>91.3</v>
      </c>
      <c r="AB1205" s="22">
        <f t="shared" si="165"/>
        <v>3.65</v>
      </c>
      <c r="AD1205" s="103">
        <v>0.30911111111111111</v>
      </c>
      <c r="AF1205" s="22">
        <f t="shared" si="166"/>
        <v>5.8</v>
      </c>
      <c r="AG1205" s="22">
        <f t="shared" si="167"/>
        <v>1.4</v>
      </c>
      <c r="AJ1205">
        <v>14.57258219</v>
      </c>
      <c r="AK1205" s="22">
        <v>100</v>
      </c>
      <c r="AL1205">
        <v>15.94244106</v>
      </c>
      <c r="AM1205" s="22">
        <v>2</v>
      </c>
      <c r="AN1205">
        <v>238.0136521</v>
      </c>
      <c r="AO1205">
        <v>1.409299904</v>
      </c>
      <c r="AP1205" s="22">
        <v>2</v>
      </c>
      <c r="AQ1205">
        <v>0</v>
      </c>
      <c r="AR1205">
        <v>75.066234440000002</v>
      </c>
      <c r="AS1205" s="25" t="s">
        <v>249</v>
      </c>
      <c r="AU1205" t="s">
        <v>270</v>
      </c>
      <c r="AX1205" s="75"/>
      <c r="BA1205">
        <v>4.2300000000000004</v>
      </c>
      <c r="BB1205">
        <v>3.63</v>
      </c>
      <c r="BC1205">
        <v>1.51</v>
      </c>
      <c r="BF1205">
        <v>6.91</v>
      </c>
      <c r="BG1205" s="77">
        <v>39226.618055555555</v>
      </c>
      <c r="BH1205" s="21" t="s">
        <v>309</v>
      </c>
      <c r="BI1205">
        <v>52.9</v>
      </c>
      <c r="BJ1205" s="25" t="s">
        <v>281</v>
      </c>
      <c r="BQ1205" t="s">
        <v>305</v>
      </c>
      <c r="BR1205" s="1">
        <v>15.13</v>
      </c>
      <c r="BT1205" s="1">
        <v>0.05</v>
      </c>
      <c r="BV1205">
        <v>280</v>
      </c>
    </row>
    <row r="1206" spans="1:74">
      <c r="A1206" s="19" t="s">
        <v>269</v>
      </c>
      <c r="B1206" s="19">
        <v>1</v>
      </c>
      <c r="C1206" t="s">
        <v>265</v>
      </c>
      <c r="D1206">
        <v>2</v>
      </c>
      <c r="F1206" t="s">
        <v>285</v>
      </c>
      <c r="G1206" t="s">
        <v>312</v>
      </c>
      <c r="H1206" t="s">
        <v>242</v>
      </c>
      <c r="I1206" s="17">
        <f t="shared" si="161"/>
        <v>53.917659999999998</v>
      </c>
      <c r="J1206" s="18">
        <f t="shared" si="162"/>
        <v>9.9448799999999995</v>
      </c>
      <c r="L1206" s="73" t="s">
        <v>273</v>
      </c>
      <c r="M1206">
        <v>5</v>
      </c>
      <c r="P1206">
        <v>2.5</v>
      </c>
      <c r="Q1206" s="21" t="s">
        <v>245</v>
      </c>
      <c r="R1206" s="15">
        <v>144</v>
      </c>
      <c r="U1206" s="76"/>
      <c r="V1206">
        <v>0.22811764705882354</v>
      </c>
      <c r="W1206" s="43" t="s">
        <v>212</v>
      </c>
      <c r="X1206" s="72"/>
      <c r="Y1206" s="16">
        <f t="shared" si="168"/>
        <v>3.3</v>
      </c>
      <c r="Z1206" s="16">
        <f t="shared" si="163"/>
        <v>5.4</v>
      </c>
      <c r="AA1206" s="16">
        <f t="shared" si="164"/>
        <v>91.3</v>
      </c>
      <c r="AB1206" s="22">
        <f t="shared" si="165"/>
        <v>3.65</v>
      </c>
      <c r="AD1206" s="103">
        <v>0.30911111111111111</v>
      </c>
      <c r="AF1206" s="22">
        <f t="shared" si="166"/>
        <v>5.8</v>
      </c>
      <c r="AG1206" s="22">
        <f t="shared" si="167"/>
        <v>1.4</v>
      </c>
      <c r="AJ1206">
        <v>15.01492837</v>
      </c>
      <c r="AK1206" s="22">
        <v>100</v>
      </c>
      <c r="AL1206">
        <v>16.396155419999999</v>
      </c>
      <c r="AM1206" s="22">
        <v>2</v>
      </c>
      <c r="AN1206">
        <v>246.52743050000001</v>
      </c>
      <c r="AO1206">
        <v>1.4413016590000001</v>
      </c>
      <c r="AP1206" s="22">
        <v>2</v>
      </c>
      <c r="AQ1206">
        <v>0</v>
      </c>
      <c r="AR1206">
        <v>72.196304220000002</v>
      </c>
      <c r="AS1206" s="25" t="s">
        <v>249</v>
      </c>
      <c r="AU1206" t="s">
        <v>270</v>
      </c>
      <c r="AX1206" s="75"/>
      <c r="BA1206">
        <v>4.2300000000000004</v>
      </c>
      <c r="BB1206">
        <v>3.63</v>
      </c>
      <c r="BC1206">
        <v>1.51</v>
      </c>
      <c r="BF1206">
        <v>6.91</v>
      </c>
      <c r="BG1206" s="77">
        <v>39226.618055555555</v>
      </c>
      <c r="BH1206" s="21" t="s">
        <v>309</v>
      </c>
      <c r="BI1206">
        <v>52.9</v>
      </c>
      <c r="BJ1206" s="25" t="s">
        <v>281</v>
      </c>
      <c r="BQ1206" t="s">
        <v>305</v>
      </c>
      <c r="BR1206" s="1">
        <v>15.13</v>
      </c>
      <c r="BT1206" s="1">
        <v>0.05</v>
      </c>
      <c r="BV1206">
        <v>280</v>
      </c>
    </row>
    <row r="1207" spans="1:74">
      <c r="A1207" s="19" t="s">
        <v>269</v>
      </c>
      <c r="B1207" s="19">
        <v>1</v>
      </c>
      <c r="C1207" t="s">
        <v>265</v>
      </c>
      <c r="D1207">
        <v>2</v>
      </c>
      <c r="F1207" t="s">
        <v>285</v>
      </c>
      <c r="G1207" t="s">
        <v>312</v>
      </c>
      <c r="H1207" t="s">
        <v>242</v>
      </c>
      <c r="I1207" s="17">
        <f t="shared" si="161"/>
        <v>53.917659999999998</v>
      </c>
      <c r="J1207" s="18">
        <f t="shared" si="162"/>
        <v>9.9448799999999995</v>
      </c>
      <c r="L1207" s="73" t="s">
        <v>273</v>
      </c>
      <c r="M1207">
        <v>6</v>
      </c>
      <c r="P1207">
        <v>15.2</v>
      </c>
      <c r="Q1207" s="21" t="s">
        <v>245</v>
      </c>
      <c r="R1207" s="15">
        <v>144</v>
      </c>
      <c r="U1207" s="76"/>
      <c r="V1207">
        <v>4.11764705882353E-2</v>
      </c>
      <c r="W1207" s="43" t="s">
        <v>212</v>
      </c>
      <c r="X1207" s="72"/>
      <c r="Y1207" s="16">
        <f t="shared" si="168"/>
        <v>3.3</v>
      </c>
      <c r="Z1207" s="16">
        <f t="shared" si="163"/>
        <v>5.4</v>
      </c>
      <c r="AA1207" s="16">
        <f t="shared" si="164"/>
        <v>91.3</v>
      </c>
      <c r="AB1207" s="22">
        <f t="shared" si="165"/>
        <v>3.65</v>
      </c>
      <c r="AD1207" s="103">
        <v>0.30911111111111111</v>
      </c>
      <c r="AF1207" s="22">
        <f t="shared" si="166"/>
        <v>5.8</v>
      </c>
      <c r="AG1207" s="22">
        <f t="shared" si="167"/>
        <v>1.4</v>
      </c>
      <c r="AJ1207">
        <v>13.565478049999999</v>
      </c>
      <c r="AK1207" s="22">
        <v>100</v>
      </c>
      <c r="AL1207">
        <v>15.72203268</v>
      </c>
      <c r="AM1207" s="22">
        <v>2</v>
      </c>
      <c r="AN1207">
        <v>195.38151300000001</v>
      </c>
      <c r="AO1207">
        <v>1.116290362</v>
      </c>
      <c r="AP1207" s="22">
        <v>2</v>
      </c>
      <c r="AQ1207">
        <v>0</v>
      </c>
      <c r="AR1207">
        <v>76.27722335</v>
      </c>
      <c r="AS1207" s="25" t="s">
        <v>249</v>
      </c>
      <c r="AU1207" t="s">
        <v>270</v>
      </c>
      <c r="AX1207" s="75"/>
      <c r="BA1207">
        <v>4.2300000000000004</v>
      </c>
      <c r="BB1207">
        <v>3.63</v>
      </c>
      <c r="BC1207">
        <v>1.51</v>
      </c>
      <c r="BF1207">
        <v>6.91</v>
      </c>
      <c r="BG1207" s="77">
        <v>39226.618055555555</v>
      </c>
      <c r="BH1207" s="21" t="s">
        <v>309</v>
      </c>
      <c r="BI1207">
        <v>52.9</v>
      </c>
      <c r="BJ1207" s="25" t="s">
        <v>281</v>
      </c>
      <c r="BQ1207" t="s">
        <v>305</v>
      </c>
      <c r="BR1207" s="1">
        <v>15.13</v>
      </c>
      <c r="BT1207" s="1">
        <v>0.05</v>
      </c>
      <c r="BV1207">
        <v>280</v>
      </c>
    </row>
    <row r="1208" spans="1:74">
      <c r="A1208" s="19" t="s">
        <v>269</v>
      </c>
      <c r="B1208" s="19">
        <v>1</v>
      </c>
      <c r="C1208" t="s">
        <v>265</v>
      </c>
      <c r="D1208">
        <v>2</v>
      </c>
      <c r="F1208" t="s">
        <v>285</v>
      </c>
      <c r="G1208" t="s">
        <v>312</v>
      </c>
      <c r="H1208" t="s">
        <v>242</v>
      </c>
      <c r="I1208" s="17">
        <f t="shared" si="161"/>
        <v>53.917659999999998</v>
      </c>
      <c r="J1208" s="18">
        <f t="shared" si="162"/>
        <v>9.9448799999999995</v>
      </c>
      <c r="L1208" s="73" t="s">
        <v>273</v>
      </c>
      <c r="M1208">
        <v>7</v>
      </c>
      <c r="P1208">
        <v>3.9</v>
      </c>
      <c r="Q1208" s="21" t="s">
        <v>245</v>
      </c>
      <c r="R1208" s="15">
        <v>144</v>
      </c>
      <c r="U1208" s="76"/>
      <c r="V1208">
        <v>0.13258823529411765</v>
      </c>
      <c r="W1208" s="43" t="s">
        <v>212</v>
      </c>
      <c r="X1208" s="72"/>
      <c r="Y1208" s="16">
        <f t="shared" si="168"/>
        <v>3.3</v>
      </c>
      <c r="Z1208" s="16">
        <f t="shared" si="163"/>
        <v>5.4</v>
      </c>
      <c r="AA1208" s="16">
        <f t="shared" si="164"/>
        <v>91.3</v>
      </c>
      <c r="AB1208" s="22">
        <f t="shared" si="165"/>
        <v>3.65</v>
      </c>
      <c r="AD1208" s="103">
        <v>0.30911111111111111</v>
      </c>
      <c r="AF1208" s="22">
        <f t="shared" si="166"/>
        <v>5.8</v>
      </c>
      <c r="AG1208" s="22">
        <f t="shared" si="167"/>
        <v>1.4</v>
      </c>
      <c r="AJ1208">
        <v>14.17505914</v>
      </c>
      <c r="AK1208" s="22">
        <v>100</v>
      </c>
      <c r="AL1208">
        <v>15.911049289999999</v>
      </c>
      <c r="AM1208" s="22">
        <v>2</v>
      </c>
      <c r="AN1208">
        <v>233.1402459</v>
      </c>
      <c r="AO1208">
        <v>1.1743645110000001</v>
      </c>
      <c r="AP1208" s="22">
        <v>2</v>
      </c>
      <c r="AQ1208">
        <v>0</v>
      </c>
      <c r="AR1208">
        <v>73.692871429999997</v>
      </c>
      <c r="AS1208" s="25" t="s">
        <v>249</v>
      </c>
      <c r="AU1208" t="s">
        <v>270</v>
      </c>
      <c r="AX1208" s="75"/>
      <c r="BA1208">
        <v>4.2300000000000004</v>
      </c>
      <c r="BB1208">
        <v>3.63</v>
      </c>
      <c r="BC1208">
        <v>1.51</v>
      </c>
      <c r="BF1208">
        <v>6.91</v>
      </c>
      <c r="BG1208" s="77">
        <v>39226.618055555555</v>
      </c>
      <c r="BH1208" s="21" t="s">
        <v>309</v>
      </c>
      <c r="BI1208">
        <v>52.9</v>
      </c>
      <c r="BJ1208" s="25" t="s">
        <v>281</v>
      </c>
      <c r="BQ1208" t="s">
        <v>305</v>
      </c>
      <c r="BR1208" s="1">
        <v>15.13</v>
      </c>
      <c r="BT1208" s="1">
        <v>0.05</v>
      </c>
      <c r="BV1208">
        <v>280</v>
      </c>
    </row>
    <row r="1209" spans="1:74">
      <c r="A1209" s="19" t="s">
        <v>269</v>
      </c>
      <c r="B1209" s="19">
        <v>1</v>
      </c>
      <c r="C1209" t="s">
        <v>265</v>
      </c>
      <c r="D1209">
        <v>2</v>
      </c>
      <c r="F1209" t="s">
        <v>285</v>
      </c>
      <c r="G1209" t="s">
        <v>312</v>
      </c>
      <c r="H1209" t="s">
        <v>242</v>
      </c>
      <c r="I1209" s="17">
        <f t="shared" si="161"/>
        <v>53.917659999999998</v>
      </c>
      <c r="J1209" s="18">
        <f t="shared" si="162"/>
        <v>9.9448799999999995</v>
      </c>
      <c r="L1209" s="73" t="s">
        <v>273</v>
      </c>
      <c r="M1209">
        <v>8</v>
      </c>
      <c r="P1209">
        <v>3.9</v>
      </c>
      <c r="Q1209" s="21" t="s">
        <v>245</v>
      </c>
      <c r="R1209" s="15">
        <v>144</v>
      </c>
      <c r="U1209" s="76"/>
      <c r="V1209">
        <v>9.1411764705882359E-2</v>
      </c>
      <c r="W1209" s="43" t="s">
        <v>212</v>
      </c>
      <c r="X1209" s="72"/>
      <c r="Y1209" s="16">
        <f t="shared" si="168"/>
        <v>3.3</v>
      </c>
      <c r="Z1209" s="16">
        <f t="shared" si="163"/>
        <v>5.4</v>
      </c>
      <c r="AA1209" s="16">
        <f t="shared" si="164"/>
        <v>91.3</v>
      </c>
      <c r="AB1209" s="22">
        <f t="shared" si="165"/>
        <v>3.65</v>
      </c>
      <c r="AD1209" s="103">
        <v>0.30911111111111111</v>
      </c>
      <c r="AF1209" s="22">
        <f t="shared" si="166"/>
        <v>5.8</v>
      </c>
      <c r="AG1209" s="22">
        <f t="shared" si="167"/>
        <v>1.4</v>
      </c>
      <c r="AJ1209">
        <v>14.88326356</v>
      </c>
      <c r="AK1209" s="22">
        <v>100</v>
      </c>
      <c r="AL1209">
        <v>16.44117657</v>
      </c>
      <c r="AM1209" s="22">
        <v>2</v>
      </c>
      <c r="AN1209">
        <v>253.6227355</v>
      </c>
      <c r="AO1209">
        <v>1.2067760830000001</v>
      </c>
      <c r="AP1209" s="22">
        <v>2</v>
      </c>
      <c r="AQ1209">
        <v>0</v>
      </c>
      <c r="AR1209">
        <v>71.105745870000007</v>
      </c>
      <c r="AS1209" s="25" t="s">
        <v>249</v>
      </c>
      <c r="AU1209" t="s">
        <v>270</v>
      </c>
      <c r="AX1209" s="75"/>
      <c r="BA1209">
        <v>4.2300000000000004</v>
      </c>
      <c r="BB1209">
        <v>3.63</v>
      </c>
      <c r="BC1209">
        <v>1.51</v>
      </c>
      <c r="BF1209">
        <v>6.91</v>
      </c>
      <c r="BG1209" s="77">
        <v>39226.618055555555</v>
      </c>
      <c r="BH1209" s="21" t="s">
        <v>309</v>
      </c>
      <c r="BI1209">
        <v>52.9</v>
      </c>
      <c r="BJ1209" s="25" t="s">
        <v>281</v>
      </c>
      <c r="BQ1209" t="s">
        <v>305</v>
      </c>
      <c r="BR1209" s="1">
        <v>15.13</v>
      </c>
      <c r="BT1209" s="1">
        <v>0.05</v>
      </c>
      <c r="BV1209">
        <v>280</v>
      </c>
    </row>
    <row r="1210" spans="1:74">
      <c r="A1210" s="19" t="s">
        <v>269</v>
      </c>
      <c r="B1210" s="19">
        <v>1</v>
      </c>
      <c r="C1210" t="s">
        <v>265</v>
      </c>
      <c r="D1210">
        <v>2</v>
      </c>
      <c r="F1210" t="s">
        <v>285</v>
      </c>
      <c r="G1210" t="s">
        <v>312</v>
      </c>
      <c r="H1210" t="s">
        <v>243</v>
      </c>
      <c r="I1210" s="17">
        <f t="shared" si="161"/>
        <v>53.917659999999998</v>
      </c>
      <c r="J1210" s="18">
        <f t="shared" si="162"/>
        <v>9.9448799999999995</v>
      </c>
      <c r="L1210" s="73" t="s">
        <v>273</v>
      </c>
      <c r="M1210">
        <v>1</v>
      </c>
      <c r="P1210">
        <v>1.3</v>
      </c>
      <c r="Q1210" s="21" t="s">
        <v>245</v>
      </c>
      <c r="R1210" s="15">
        <v>144</v>
      </c>
      <c r="U1210" s="76"/>
      <c r="V1210">
        <v>0.43482352941176472</v>
      </c>
      <c r="W1210" s="43" t="s">
        <v>212</v>
      </c>
      <c r="X1210" s="72"/>
      <c r="Y1210" s="16">
        <f t="shared" si="168"/>
        <v>3.3</v>
      </c>
      <c r="Z1210" s="16">
        <f t="shared" si="163"/>
        <v>5.4</v>
      </c>
      <c r="AA1210" s="16">
        <f t="shared" si="164"/>
        <v>91.3</v>
      </c>
      <c r="AB1210" s="22">
        <f t="shared" si="165"/>
        <v>3.65</v>
      </c>
      <c r="AD1210" s="103">
        <v>0.30911111111111111</v>
      </c>
      <c r="AF1210" s="22">
        <f t="shared" si="166"/>
        <v>5.8</v>
      </c>
      <c r="AG1210" s="22">
        <f t="shared" si="167"/>
        <v>1.4</v>
      </c>
      <c r="AJ1210">
        <v>16.722244440000001</v>
      </c>
      <c r="AK1210" s="22">
        <v>100</v>
      </c>
      <c r="AL1210">
        <v>17.437022219999999</v>
      </c>
      <c r="AM1210" s="22">
        <v>2</v>
      </c>
      <c r="AN1210">
        <v>21.535965560000001</v>
      </c>
      <c r="AO1210">
        <v>1.530875556</v>
      </c>
      <c r="AP1210" s="22">
        <v>2</v>
      </c>
      <c r="AQ1210">
        <v>0</v>
      </c>
      <c r="AR1210">
        <v>72.454333329999997</v>
      </c>
      <c r="AS1210" s="25" t="s">
        <v>249</v>
      </c>
      <c r="AU1210" t="s">
        <v>270</v>
      </c>
      <c r="AX1210" s="75"/>
      <c r="BA1210">
        <v>4.01</v>
      </c>
      <c r="BB1210">
        <v>4.51</v>
      </c>
      <c r="BC1210">
        <v>2.2400000000000002</v>
      </c>
      <c r="BF1210">
        <v>7.06</v>
      </c>
      <c r="BG1210" s="77">
        <v>39226.784722222219</v>
      </c>
      <c r="BH1210" s="21" t="s">
        <v>309</v>
      </c>
      <c r="BI1210">
        <v>52.9</v>
      </c>
      <c r="BJ1210" s="25" t="s">
        <v>281</v>
      </c>
      <c r="BQ1210" t="s">
        <v>305</v>
      </c>
      <c r="BR1210" s="1">
        <v>15.13</v>
      </c>
      <c r="BT1210" s="1">
        <v>0.05</v>
      </c>
      <c r="BV1210">
        <v>730</v>
      </c>
    </row>
    <row r="1211" spans="1:74">
      <c r="A1211" s="19" t="s">
        <v>269</v>
      </c>
      <c r="B1211" s="19">
        <v>1</v>
      </c>
      <c r="C1211" t="s">
        <v>265</v>
      </c>
      <c r="D1211">
        <v>2</v>
      </c>
      <c r="F1211" t="s">
        <v>285</v>
      </c>
      <c r="G1211" t="s">
        <v>312</v>
      </c>
      <c r="H1211" t="s">
        <v>243</v>
      </c>
      <c r="I1211" s="17">
        <f t="shared" si="161"/>
        <v>53.917659999999998</v>
      </c>
      <c r="J1211" s="18">
        <f t="shared" si="162"/>
        <v>9.9448799999999995</v>
      </c>
      <c r="L1211" s="73" t="s">
        <v>273</v>
      </c>
      <c r="M1211">
        <v>2</v>
      </c>
      <c r="P1211">
        <v>13.1</v>
      </c>
      <c r="Q1211" s="21" t="s">
        <v>245</v>
      </c>
      <c r="R1211" s="15">
        <v>144</v>
      </c>
      <c r="U1211" s="76"/>
      <c r="V1211">
        <v>0.25941176470588234</v>
      </c>
      <c r="W1211" s="43" t="s">
        <v>212</v>
      </c>
      <c r="X1211" s="72"/>
      <c r="Y1211" s="16">
        <f t="shared" si="168"/>
        <v>3.3</v>
      </c>
      <c r="Z1211" s="16">
        <f t="shared" si="163"/>
        <v>5.4</v>
      </c>
      <c r="AA1211" s="16">
        <f t="shared" si="164"/>
        <v>91.3</v>
      </c>
      <c r="AB1211" s="22">
        <f t="shared" si="165"/>
        <v>3.65</v>
      </c>
      <c r="AD1211" s="103">
        <v>0.30911111111111111</v>
      </c>
      <c r="AF1211" s="22">
        <f t="shared" si="166"/>
        <v>5.8</v>
      </c>
      <c r="AG1211" s="22">
        <f t="shared" si="167"/>
        <v>1.4</v>
      </c>
      <c r="AJ1211">
        <v>11.99203193</v>
      </c>
      <c r="AK1211" s="22">
        <v>100</v>
      </c>
      <c r="AL1211">
        <v>13.94037273</v>
      </c>
      <c r="AM1211" s="22">
        <v>2</v>
      </c>
      <c r="AN1211">
        <v>91.371333750000005</v>
      </c>
      <c r="AO1211">
        <v>0.87949131199999997</v>
      </c>
      <c r="AP1211" s="22">
        <v>2</v>
      </c>
      <c r="AQ1211">
        <v>0</v>
      </c>
      <c r="AR1211">
        <v>85.658657950000006</v>
      </c>
      <c r="AS1211" s="25" t="s">
        <v>249</v>
      </c>
      <c r="AU1211" t="s">
        <v>270</v>
      </c>
      <c r="AX1211" s="75"/>
      <c r="BA1211">
        <v>4.01</v>
      </c>
      <c r="BB1211">
        <v>4.51</v>
      </c>
      <c r="BC1211">
        <v>2.2400000000000002</v>
      </c>
      <c r="BF1211">
        <v>7.06</v>
      </c>
      <c r="BG1211" s="77">
        <v>39226.784722222219</v>
      </c>
      <c r="BH1211" s="21" t="s">
        <v>309</v>
      </c>
      <c r="BI1211">
        <v>52.9</v>
      </c>
      <c r="BJ1211" s="25" t="s">
        <v>281</v>
      </c>
      <c r="BQ1211" t="s">
        <v>305</v>
      </c>
      <c r="BR1211" s="1">
        <v>15.13</v>
      </c>
      <c r="BT1211" s="1">
        <v>0.05</v>
      </c>
      <c r="BV1211">
        <v>730</v>
      </c>
    </row>
    <row r="1212" spans="1:74">
      <c r="A1212" s="19" t="s">
        <v>269</v>
      </c>
      <c r="B1212" s="19">
        <v>1</v>
      </c>
      <c r="C1212" t="s">
        <v>265</v>
      </c>
      <c r="D1212">
        <v>2</v>
      </c>
      <c r="F1212" t="s">
        <v>285</v>
      </c>
      <c r="G1212" t="s">
        <v>312</v>
      </c>
      <c r="H1212" t="s">
        <v>243</v>
      </c>
      <c r="I1212" s="17">
        <f t="shared" si="161"/>
        <v>53.917659999999998</v>
      </c>
      <c r="J1212" s="18">
        <f t="shared" si="162"/>
        <v>9.9448799999999995</v>
      </c>
      <c r="L1212" s="73" t="s">
        <v>273</v>
      </c>
      <c r="M1212">
        <v>3</v>
      </c>
      <c r="P1212">
        <v>4</v>
      </c>
      <c r="Q1212" s="21" t="s">
        <v>245</v>
      </c>
      <c r="R1212" s="15">
        <v>144</v>
      </c>
      <c r="U1212" s="76"/>
      <c r="V1212">
        <v>0.60941176470588232</v>
      </c>
      <c r="W1212" s="43" t="s">
        <v>212</v>
      </c>
      <c r="X1212" s="72"/>
      <c r="Y1212" s="16">
        <f t="shared" si="168"/>
        <v>3.3</v>
      </c>
      <c r="Z1212" s="16">
        <f t="shared" si="163"/>
        <v>5.4</v>
      </c>
      <c r="AA1212" s="16">
        <f t="shared" si="164"/>
        <v>91.3</v>
      </c>
      <c r="AB1212" s="22">
        <f t="shared" si="165"/>
        <v>3.65</v>
      </c>
      <c r="AD1212" s="103">
        <v>0.30911111111111111</v>
      </c>
      <c r="AF1212" s="22">
        <f t="shared" si="166"/>
        <v>5.8</v>
      </c>
      <c r="AG1212" s="22">
        <f t="shared" si="167"/>
        <v>1.4</v>
      </c>
      <c r="AJ1212">
        <v>13.08967509</v>
      </c>
      <c r="AK1212" s="22">
        <v>100</v>
      </c>
      <c r="AL1212">
        <v>14.72633929</v>
      </c>
      <c r="AM1212" s="22">
        <v>2</v>
      </c>
      <c r="AN1212">
        <v>210.97609259999999</v>
      </c>
      <c r="AO1212">
        <v>1.186570406</v>
      </c>
      <c r="AP1212" s="22">
        <v>2</v>
      </c>
      <c r="AQ1212">
        <v>0</v>
      </c>
      <c r="AR1212">
        <v>78.886250889999999</v>
      </c>
      <c r="AS1212" s="25" t="s">
        <v>249</v>
      </c>
      <c r="AU1212" t="s">
        <v>270</v>
      </c>
      <c r="AX1212" s="75"/>
      <c r="BA1212">
        <v>4.01</v>
      </c>
      <c r="BB1212">
        <v>4.51</v>
      </c>
      <c r="BC1212">
        <v>2.2400000000000002</v>
      </c>
      <c r="BF1212">
        <v>7.06</v>
      </c>
      <c r="BG1212" s="77">
        <v>39226.784722222219</v>
      </c>
      <c r="BH1212" s="21" t="s">
        <v>309</v>
      </c>
      <c r="BI1212">
        <v>52.9</v>
      </c>
      <c r="BJ1212" s="25" t="s">
        <v>281</v>
      </c>
      <c r="BQ1212" t="s">
        <v>305</v>
      </c>
      <c r="BR1212" s="1">
        <v>15.13</v>
      </c>
      <c r="BT1212" s="1">
        <v>0.05</v>
      </c>
      <c r="BV1212">
        <v>730</v>
      </c>
    </row>
    <row r="1213" spans="1:74">
      <c r="A1213" s="19" t="s">
        <v>269</v>
      </c>
      <c r="B1213" s="19">
        <v>1</v>
      </c>
      <c r="C1213" t="s">
        <v>265</v>
      </c>
      <c r="D1213">
        <v>2</v>
      </c>
      <c r="F1213" t="s">
        <v>285</v>
      </c>
      <c r="G1213" t="s">
        <v>312</v>
      </c>
      <c r="H1213" t="s">
        <v>243</v>
      </c>
      <c r="I1213" s="17">
        <f t="shared" si="161"/>
        <v>53.917659999999998</v>
      </c>
      <c r="J1213" s="18">
        <f t="shared" si="162"/>
        <v>9.9448799999999995</v>
      </c>
      <c r="L1213" s="73" t="s">
        <v>273</v>
      </c>
      <c r="M1213">
        <v>4</v>
      </c>
      <c r="P1213">
        <v>2.9</v>
      </c>
      <c r="Q1213" s="21" t="s">
        <v>245</v>
      </c>
      <c r="R1213" s="15">
        <v>144</v>
      </c>
      <c r="U1213" s="76"/>
      <c r="V1213">
        <v>0.42000000000000004</v>
      </c>
      <c r="W1213" s="43" t="s">
        <v>212</v>
      </c>
      <c r="X1213" s="72"/>
      <c r="Y1213" s="16">
        <f t="shared" si="168"/>
        <v>3.3</v>
      </c>
      <c r="Z1213" s="16">
        <f t="shared" si="163"/>
        <v>5.4</v>
      </c>
      <c r="AA1213" s="16">
        <f t="shared" si="164"/>
        <v>91.3</v>
      </c>
      <c r="AB1213" s="22">
        <f t="shared" si="165"/>
        <v>3.65</v>
      </c>
      <c r="AD1213" s="103">
        <v>0.30911111111111111</v>
      </c>
      <c r="AF1213" s="22">
        <f t="shared" si="166"/>
        <v>5.8</v>
      </c>
      <c r="AG1213" s="22">
        <f t="shared" si="167"/>
        <v>1.4</v>
      </c>
      <c r="AJ1213">
        <v>13.92526546</v>
      </c>
      <c r="AK1213" s="22">
        <v>100</v>
      </c>
      <c r="AL1213">
        <v>15.650813080000001</v>
      </c>
      <c r="AM1213" s="22">
        <v>2</v>
      </c>
      <c r="AN1213">
        <v>260.6816182</v>
      </c>
      <c r="AO1213">
        <v>1.3255692729999999</v>
      </c>
      <c r="AP1213" s="22">
        <v>2</v>
      </c>
      <c r="AQ1213">
        <v>0</v>
      </c>
      <c r="AR1213">
        <v>74.144633080000006</v>
      </c>
      <c r="AS1213" s="25" t="s">
        <v>249</v>
      </c>
      <c r="AU1213" t="s">
        <v>270</v>
      </c>
      <c r="AX1213" s="75"/>
      <c r="BA1213">
        <v>4.01</v>
      </c>
      <c r="BB1213">
        <v>4.51</v>
      </c>
      <c r="BC1213">
        <v>2.2400000000000002</v>
      </c>
      <c r="BF1213">
        <v>7.06</v>
      </c>
      <c r="BG1213" s="77">
        <v>39226.784722222219</v>
      </c>
      <c r="BH1213" s="21" t="s">
        <v>309</v>
      </c>
      <c r="BI1213">
        <v>52.9</v>
      </c>
      <c r="BJ1213" s="25" t="s">
        <v>281</v>
      </c>
      <c r="BQ1213" t="s">
        <v>305</v>
      </c>
      <c r="BR1213" s="1">
        <v>15.13</v>
      </c>
      <c r="BT1213" s="1">
        <v>0.05</v>
      </c>
      <c r="BV1213">
        <v>730</v>
      </c>
    </row>
    <row r="1214" spans="1:74">
      <c r="A1214" s="19" t="s">
        <v>269</v>
      </c>
      <c r="B1214" s="19">
        <v>1</v>
      </c>
      <c r="C1214" t="s">
        <v>265</v>
      </c>
      <c r="D1214">
        <v>2</v>
      </c>
      <c r="F1214" t="s">
        <v>285</v>
      </c>
      <c r="G1214" t="s">
        <v>312</v>
      </c>
      <c r="H1214" t="s">
        <v>243</v>
      </c>
      <c r="I1214" s="17">
        <f t="shared" si="161"/>
        <v>53.917659999999998</v>
      </c>
      <c r="J1214" s="18">
        <f t="shared" si="162"/>
        <v>9.9448799999999995</v>
      </c>
      <c r="L1214" s="73" t="s">
        <v>273</v>
      </c>
      <c r="M1214">
        <v>5</v>
      </c>
      <c r="P1214">
        <v>2.4</v>
      </c>
      <c r="Q1214" s="21" t="s">
        <v>245</v>
      </c>
      <c r="R1214" s="15">
        <v>144</v>
      </c>
      <c r="U1214" s="76"/>
      <c r="V1214">
        <v>0.2964705882352941</v>
      </c>
      <c r="W1214" s="43" t="s">
        <v>212</v>
      </c>
      <c r="X1214" s="72"/>
      <c r="Y1214" s="16">
        <f t="shared" si="168"/>
        <v>3.3</v>
      </c>
      <c r="Z1214" s="16">
        <f t="shared" si="163"/>
        <v>5.4</v>
      </c>
      <c r="AA1214" s="16">
        <f t="shared" si="164"/>
        <v>91.3</v>
      </c>
      <c r="AB1214" s="22">
        <f t="shared" si="165"/>
        <v>3.65</v>
      </c>
      <c r="AD1214" s="103">
        <v>0.30911111111111111</v>
      </c>
      <c r="AF1214" s="22">
        <f t="shared" si="166"/>
        <v>5.8</v>
      </c>
      <c r="AG1214" s="22">
        <f t="shared" si="167"/>
        <v>1.4</v>
      </c>
      <c r="AJ1214">
        <v>14.45032924</v>
      </c>
      <c r="AK1214" s="22">
        <v>100</v>
      </c>
      <c r="AL1214">
        <v>16.144395830000001</v>
      </c>
      <c r="AM1214" s="22">
        <v>2</v>
      </c>
      <c r="AN1214">
        <v>262.63375259999998</v>
      </c>
      <c r="AO1214">
        <v>1.360290038</v>
      </c>
      <c r="AP1214" s="22">
        <v>2</v>
      </c>
      <c r="AQ1214">
        <v>0</v>
      </c>
      <c r="AR1214">
        <v>71.201981250000003</v>
      </c>
      <c r="AS1214" s="25" t="s">
        <v>249</v>
      </c>
      <c r="AU1214" t="s">
        <v>270</v>
      </c>
      <c r="AX1214" s="75"/>
      <c r="BA1214">
        <v>4.01</v>
      </c>
      <c r="BB1214">
        <v>4.51</v>
      </c>
      <c r="BC1214">
        <v>2.2400000000000002</v>
      </c>
      <c r="BF1214">
        <v>7.06</v>
      </c>
      <c r="BG1214" s="77">
        <v>39226.784722222219</v>
      </c>
      <c r="BH1214" s="21" t="s">
        <v>309</v>
      </c>
      <c r="BI1214">
        <v>52.9</v>
      </c>
      <c r="BJ1214" s="25" t="s">
        <v>281</v>
      </c>
      <c r="BQ1214" t="s">
        <v>305</v>
      </c>
      <c r="BR1214" s="1">
        <v>15.13</v>
      </c>
      <c r="BT1214" s="1">
        <v>0.05</v>
      </c>
      <c r="BV1214">
        <v>730</v>
      </c>
    </row>
    <row r="1215" spans="1:74">
      <c r="A1215" s="19" t="s">
        <v>269</v>
      </c>
      <c r="B1215" s="19">
        <v>1</v>
      </c>
      <c r="C1215" t="s">
        <v>265</v>
      </c>
      <c r="D1215">
        <v>2</v>
      </c>
      <c r="F1215" t="s">
        <v>285</v>
      </c>
      <c r="G1215" t="s">
        <v>312</v>
      </c>
      <c r="H1215" t="s">
        <v>243</v>
      </c>
      <c r="I1215" s="17">
        <f t="shared" si="161"/>
        <v>53.917659999999998</v>
      </c>
      <c r="J1215" s="18">
        <f t="shared" si="162"/>
        <v>9.9448799999999995</v>
      </c>
      <c r="L1215" s="73" t="s">
        <v>273</v>
      </c>
      <c r="M1215">
        <v>6</v>
      </c>
      <c r="P1215">
        <v>15.1</v>
      </c>
      <c r="Q1215" s="21" t="s">
        <v>245</v>
      </c>
      <c r="R1215" s="15">
        <v>144</v>
      </c>
      <c r="U1215" s="76"/>
      <c r="V1215">
        <v>9.3882352941176472E-2</v>
      </c>
      <c r="W1215" s="43" t="s">
        <v>212</v>
      </c>
      <c r="X1215" s="72"/>
      <c r="Y1215" s="16">
        <f t="shared" si="168"/>
        <v>3.3</v>
      </c>
      <c r="Z1215" s="16">
        <f t="shared" si="163"/>
        <v>5.4</v>
      </c>
      <c r="AA1215" s="16">
        <f t="shared" si="164"/>
        <v>91.3</v>
      </c>
      <c r="AB1215" s="22">
        <f t="shared" si="165"/>
        <v>3.65</v>
      </c>
      <c r="AD1215" s="103">
        <v>0.30911111111111111</v>
      </c>
      <c r="AF1215" s="22">
        <f t="shared" si="166"/>
        <v>5.8</v>
      </c>
      <c r="AG1215" s="22">
        <f t="shared" si="167"/>
        <v>1.4</v>
      </c>
      <c r="AJ1215">
        <v>13.092896850000001</v>
      </c>
      <c r="AK1215" s="22">
        <v>100</v>
      </c>
      <c r="AL1215">
        <v>15.463205110000001</v>
      </c>
      <c r="AM1215" s="22">
        <v>2</v>
      </c>
      <c r="AN1215">
        <v>204.0509989</v>
      </c>
      <c r="AO1215">
        <v>1.0387279709999999</v>
      </c>
      <c r="AP1215" s="22">
        <v>2</v>
      </c>
      <c r="AQ1215">
        <v>0</v>
      </c>
      <c r="AR1215">
        <v>76.064401700000005</v>
      </c>
      <c r="AS1215" s="25" t="s">
        <v>249</v>
      </c>
      <c r="AU1215" t="s">
        <v>270</v>
      </c>
      <c r="AX1215" s="75"/>
      <c r="BA1215">
        <v>4.01</v>
      </c>
      <c r="BB1215">
        <v>4.51</v>
      </c>
      <c r="BC1215">
        <v>2.2400000000000002</v>
      </c>
      <c r="BF1215">
        <v>7.06</v>
      </c>
      <c r="BG1215" s="77">
        <v>39226.784722222219</v>
      </c>
      <c r="BH1215" s="21" t="s">
        <v>309</v>
      </c>
      <c r="BI1215">
        <v>52.9</v>
      </c>
      <c r="BJ1215" s="25" t="s">
        <v>281</v>
      </c>
      <c r="BQ1215" t="s">
        <v>305</v>
      </c>
      <c r="BR1215" s="1">
        <v>15.13</v>
      </c>
      <c r="BT1215" s="1">
        <v>0.05</v>
      </c>
      <c r="BV1215">
        <v>730</v>
      </c>
    </row>
    <row r="1216" spans="1:74">
      <c r="A1216" s="19" t="s">
        <v>269</v>
      </c>
      <c r="B1216" s="19">
        <v>1</v>
      </c>
      <c r="C1216" t="s">
        <v>265</v>
      </c>
      <c r="D1216">
        <v>2</v>
      </c>
      <c r="F1216" t="s">
        <v>285</v>
      </c>
      <c r="G1216" t="s">
        <v>312</v>
      </c>
      <c r="H1216" t="s">
        <v>243</v>
      </c>
      <c r="I1216" s="17">
        <f t="shared" si="161"/>
        <v>53.917659999999998</v>
      </c>
      <c r="J1216" s="18">
        <f t="shared" si="162"/>
        <v>9.9448799999999995</v>
      </c>
      <c r="L1216" s="73" t="s">
        <v>273</v>
      </c>
      <c r="M1216">
        <v>7</v>
      </c>
      <c r="P1216">
        <v>3.8</v>
      </c>
      <c r="Q1216" s="21" t="s">
        <v>245</v>
      </c>
      <c r="R1216" s="15">
        <v>144</v>
      </c>
      <c r="U1216" s="76"/>
      <c r="V1216">
        <v>0.15976470588235295</v>
      </c>
      <c r="W1216" s="43" t="s">
        <v>212</v>
      </c>
      <c r="X1216" s="72"/>
      <c r="Y1216" s="16">
        <f t="shared" si="168"/>
        <v>3.3</v>
      </c>
      <c r="Z1216" s="16">
        <f t="shared" si="163"/>
        <v>5.4</v>
      </c>
      <c r="AA1216" s="16">
        <f t="shared" si="164"/>
        <v>91.3</v>
      </c>
      <c r="AB1216" s="22">
        <f t="shared" si="165"/>
        <v>3.65</v>
      </c>
      <c r="AD1216" s="103">
        <v>0.30911111111111111</v>
      </c>
      <c r="AF1216" s="22">
        <f t="shared" si="166"/>
        <v>5.8</v>
      </c>
      <c r="AG1216" s="22">
        <f t="shared" si="167"/>
        <v>1.4</v>
      </c>
      <c r="AJ1216">
        <v>13.820485120000001</v>
      </c>
      <c r="AK1216" s="22">
        <v>100</v>
      </c>
      <c r="AL1216">
        <v>15.74163837</v>
      </c>
      <c r="AM1216" s="22">
        <v>2</v>
      </c>
      <c r="AN1216">
        <v>244.86337889999999</v>
      </c>
      <c r="AO1216">
        <v>1.1102700510000001</v>
      </c>
      <c r="AP1216" s="22">
        <v>2</v>
      </c>
      <c r="AQ1216">
        <v>0</v>
      </c>
      <c r="AR1216">
        <v>73.194508909999996</v>
      </c>
      <c r="AS1216" s="25" t="s">
        <v>249</v>
      </c>
      <c r="AU1216" t="s">
        <v>270</v>
      </c>
      <c r="AX1216" s="75"/>
      <c r="BA1216">
        <v>4.01</v>
      </c>
      <c r="BB1216">
        <v>4.51</v>
      </c>
      <c r="BC1216">
        <v>2.2400000000000002</v>
      </c>
      <c r="BF1216">
        <v>7.06</v>
      </c>
      <c r="BG1216" s="77">
        <v>39226.784722222219</v>
      </c>
      <c r="BH1216" s="21" t="s">
        <v>309</v>
      </c>
      <c r="BI1216">
        <v>52.9</v>
      </c>
      <c r="BJ1216" s="25" t="s">
        <v>281</v>
      </c>
      <c r="BQ1216" t="s">
        <v>305</v>
      </c>
      <c r="BR1216" s="1">
        <v>15.13</v>
      </c>
      <c r="BT1216" s="1">
        <v>0.05</v>
      </c>
      <c r="BV1216">
        <v>730</v>
      </c>
    </row>
    <row r="1217" spans="1:74">
      <c r="A1217" s="19" t="s">
        <v>269</v>
      </c>
      <c r="B1217" s="19">
        <v>1</v>
      </c>
      <c r="C1217" t="s">
        <v>265</v>
      </c>
      <c r="D1217">
        <v>2</v>
      </c>
      <c r="F1217" t="s">
        <v>285</v>
      </c>
      <c r="G1217" t="s">
        <v>312</v>
      </c>
      <c r="H1217" t="s">
        <v>243</v>
      </c>
      <c r="I1217" s="17">
        <f t="shared" si="161"/>
        <v>53.917659999999998</v>
      </c>
      <c r="J1217" s="18">
        <f t="shared" si="162"/>
        <v>9.9448799999999995</v>
      </c>
      <c r="L1217" s="73" t="s">
        <v>273</v>
      </c>
      <c r="M1217">
        <v>8</v>
      </c>
      <c r="P1217">
        <v>3.9</v>
      </c>
      <c r="Q1217" s="21" t="s">
        <v>245</v>
      </c>
      <c r="R1217" s="15">
        <v>144</v>
      </c>
      <c r="U1217" s="76"/>
      <c r="V1217">
        <v>8.9764705882352941E-2</v>
      </c>
      <c r="W1217" s="43" t="s">
        <v>212</v>
      </c>
      <c r="X1217" s="72"/>
      <c r="Y1217" s="16">
        <f t="shared" si="168"/>
        <v>3.3</v>
      </c>
      <c r="Z1217" s="16">
        <f t="shared" si="163"/>
        <v>5.4</v>
      </c>
      <c r="AA1217" s="16">
        <f t="shared" si="164"/>
        <v>91.3</v>
      </c>
      <c r="AB1217" s="22">
        <f t="shared" si="165"/>
        <v>3.65</v>
      </c>
      <c r="AD1217" s="103">
        <v>0.30911111111111111</v>
      </c>
      <c r="AF1217" s="22">
        <f t="shared" si="166"/>
        <v>5.8</v>
      </c>
      <c r="AG1217" s="22">
        <f t="shared" si="167"/>
        <v>1.4</v>
      </c>
      <c r="AJ1217">
        <v>14.618656440000001</v>
      </c>
      <c r="AK1217" s="22">
        <v>100</v>
      </c>
      <c r="AL1217">
        <v>16.336372600000001</v>
      </c>
      <c r="AM1217" s="22">
        <v>2</v>
      </c>
      <c r="AN1217">
        <v>262.81765389999998</v>
      </c>
      <c r="AO1217">
        <v>1.143556378</v>
      </c>
      <c r="AP1217" s="22">
        <v>2</v>
      </c>
      <c r="AQ1217">
        <v>0</v>
      </c>
      <c r="AR1217">
        <v>70.476200360000007</v>
      </c>
      <c r="AS1217" s="25" t="s">
        <v>249</v>
      </c>
      <c r="AU1217" t="s">
        <v>270</v>
      </c>
      <c r="AX1217" s="75"/>
      <c r="BA1217">
        <v>4.01</v>
      </c>
      <c r="BB1217">
        <v>4.51</v>
      </c>
      <c r="BC1217">
        <v>2.2400000000000002</v>
      </c>
      <c r="BF1217">
        <v>7.06</v>
      </c>
      <c r="BG1217" s="77">
        <v>39226.784722222219</v>
      </c>
      <c r="BH1217" s="21" t="s">
        <v>309</v>
      </c>
      <c r="BI1217">
        <v>52.9</v>
      </c>
      <c r="BJ1217" s="25" t="s">
        <v>281</v>
      </c>
      <c r="BQ1217" t="s">
        <v>305</v>
      </c>
      <c r="BR1217" s="1">
        <v>15.13</v>
      </c>
      <c r="BT1217" s="1">
        <v>0.05</v>
      </c>
      <c r="BV1217">
        <v>730</v>
      </c>
    </row>
    <row r="1218" spans="1:74">
      <c r="A1218" s="19" t="s">
        <v>269</v>
      </c>
      <c r="B1218" s="19">
        <v>1</v>
      </c>
      <c r="C1218" t="s">
        <v>266</v>
      </c>
      <c r="D1218">
        <v>1</v>
      </c>
      <c r="F1218" t="s">
        <v>282</v>
      </c>
      <c r="G1218" t="s">
        <v>312</v>
      </c>
      <c r="H1218" t="s">
        <v>241</v>
      </c>
      <c r="I1218" s="17">
        <f t="shared" si="161"/>
        <v>54.314120000000003</v>
      </c>
      <c r="J1218" s="18">
        <f t="shared" si="162"/>
        <v>9.9721600000000006</v>
      </c>
      <c r="L1218" s="73" t="s">
        <v>274</v>
      </c>
      <c r="M1218">
        <v>1</v>
      </c>
      <c r="P1218">
        <v>3.4</v>
      </c>
      <c r="Q1218" s="21" t="s">
        <v>245</v>
      </c>
      <c r="R1218" s="15">
        <v>144</v>
      </c>
      <c r="U1218" s="76"/>
      <c r="V1218">
        <v>0.16635294117647059</v>
      </c>
      <c r="W1218" s="43" t="s">
        <v>212</v>
      </c>
      <c r="X1218" s="72"/>
      <c r="Y1218" s="16">
        <f t="shared" si="168"/>
        <v>12.4</v>
      </c>
      <c r="Z1218" s="16">
        <f t="shared" si="163"/>
        <v>28.9</v>
      </c>
      <c r="AA1218" s="16">
        <f t="shared" si="164"/>
        <v>58.7</v>
      </c>
      <c r="AB1218" s="22">
        <f t="shared" si="165"/>
        <v>1.74</v>
      </c>
      <c r="AD1218" s="103">
        <v>0.21388888888888888</v>
      </c>
      <c r="AF1218" s="22">
        <f t="shared" si="166"/>
        <v>6.5</v>
      </c>
      <c r="AG1218" s="22">
        <f t="shared" si="167"/>
        <v>1.55</v>
      </c>
      <c r="AJ1218">
        <v>12.52468095</v>
      </c>
      <c r="AK1218" s="22">
        <v>100</v>
      </c>
      <c r="AL1218">
        <v>13.8697619</v>
      </c>
      <c r="AM1218" s="22">
        <v>2</v>
      </c>
      <c r="AN1218">
        <v>59.397104759999998</v>
      </c>
      <c r="AO1218">
        <v>1.837628571</v>
      </c>
      <c r="AP1218" s="22">
        <v>2</v>
      </c>
      <c r="AQ1218">
        <v>4.3</v>
      </c>
      <c r="AR1218">
        <v>100.48847619999999</v>
      </c>
      <c r="AS1218" s="25" t="s">
        <v>249</v>
      </c>
      <c r="AU1218" t="s">
        <v>278</v>
      </c>
      <c r="AX1218" s="75" t="s">
        <v>276</v>
      </c>
      <c r="BA1218">
        <v>3.61</v>
      </c>
      <c r="BB1218">
        <v>2.98</v>
      </c>
      <c r="BC1218">
        <v>2.02</v>
      </c>
      <c r="BF1218">
        <v>7.48</v>
      </c>
      <c r="BG1218" s="77">
        <v>39229.430555555555</v>
      </c>
      <c r="BH1218" s="21" t="s">
        <v>309</v>
      </c>
      <c r="BI1218">
        <v>40</v>
      </c>
      <c r="BJ1218" s="25" t="s">
        <v>281</v>
      </c>
      <c r="BQ1218" t="s">
        <v>306</v>
      </c>
      <c r="BR1218" s="1">
        <v>76.5</v>
      </c>
      <c r="BT1218" s="1">
        <v>4.28</v>
      </c>
      <c r="BV1218">
        <v>30</v>
      </c>
    </row>
    <row r="1219" spans="1:74">
      <c r="A1219" s="19" t="s">
        <v>269</v>
      </c>
      <c r="B1219" s="19">
        <v>1</v>
      </c>
      <c r="C1219" t="s">
        <v>266</v>
      </c>
      <c r="D1219">
        <v>1</v>
      </c>
      <c r="F1219" t="s">
        <v>282</v>
      </c>
      <c r="G1219" t="s">
        <v>312</v>
      </c>
      <c r="H1219" t="s">
        <v>241</v>
      </c>
      <c r="I1219" s="17">
        <f t="shared" si="161"/>
        <v>54.314120000000003</v>
      </c>
      <c r="J1219" s="18">
        <f t="shared" si="162"/>
        <v>9.9721600000000006</v>
      </c>
      <c r="L1219" s="73" t="s">
        <v>274</v>
      </c>
      <c r="M1219">
        <v>2</v>
      </c>
      <c r="P1219">
        <v>5.5</v>
      </c>
      <c r="Q1219" s="21" t="s">
        <v>245</v>
      </c>
      <c r="R1219" s="15">
        <v>144</v>
      </c>
      <c r="U1219" s="76"/>
      <c r="V1219">
        <v>4.6941176470588236E-2</v>
      </c>
      <c r="W1219" s="43" t="s">
        <v>212</v>
      </c>
      <c r="X1219" s="72"/>
      <c r="Y1219" s="16">
        <f t="shared" si="168"/>
        <v>12.4</v>
      </c>
      <c r="Z1219" s="16">
        <f t="shared" si="163"/>
        <v>28.9</v>
      </c>
      <c r="AA1219" s="16">
        <f t="shared" si="164"/>
        <v>58.7</v>
      </c>
      <c r="AB1219" s="22">
        <f t="shared" si="165"/>
        <v>1.74</v>
      </c>
      <c r="AD1219" s="103">
        <v>0.21388888888888888</v>
      </c>
      <c r="AF1219" s="22">
        <f t="shared" si="166"/>
        <v>6.5</v>
      </c>
      <c r="AG1219" s="22">
        <f t="shared" si="167"/>
        <v>1.55</v>
      </c>
      <c r="AJ1219">
        <v>12.79411296</v>
      </c>
      <c r="AK1219" s="22">
        <v>100</v>
      </c>
      <c r="AL1219">
        <v>14.032162960000001</v>
      </c>
      <c r="AM1219" s="22">
        <v>2</v>
      </c>
      <c r="AN1219">
        <v>83.686598149999995</v>
      </c>
      <c r="AO1219">
        <v>2.4613655560000001</v>
      </c>
      <c r="AP1219" s="22">
        <v>2</v>
      </c>
      <c r="AQ1219">
        <v>0.40000000000000036</v>
      </c>
      <c r="AR1219">
        <v>98.253544439999999</v>
      </c>
      <c r="AS1219" s="25" t="s">
        <v>249</v>
      </c>
      <c r="AU1219" t="s">
        <v>278</v>
      </c>
      <c r="AX1219" s="75" t="s">
        <v>276</v>
      </c>
      <c r="BA1219">
        <v>3.61</v>
      </c>
      <c r="BB1219">
        <v>2.98</v>
      </c>
      <c r="BC1219">
        <v>2.02</v>
      </c>
      <c r="BF1219">
        <v>7.48</v>
      </c>
      <c r="BG1219" s="77">
        <v>39229.430555555555</v>
      </c>
      <c r="BH1219" s="21" t="s">
        <v>309</v>
      </c>
      <c r="BI1219">
        <v>40</v>
      </c>
      <c r="BJ1219" s="25" t="s">
        <v>281</v>
      </c>
      <c r="BQ1219" t="s">
        <v>306</v>
      </c>
      <c r="BR1219" s="1">
        <v>76.5</v>
      </c>
      <c r="BT1219" s="1">
        <v>4.28</v>
      </c>
      <c r="BV1219">
        <v>30</v>
      </c>
    </row>
    <row r="1220" spans="1:74">
      <c r="A1220" s="19" t="s">
        <v>269</v>
      </c>
      <c r="B1220" s="19">
        <v>1</v>
      </c>
      <c r="C1220" t="s">
        <v>266</v>
      </c>
      <c r="D1220">
        <v>1</v>
      </c>
      <c r="F1220" t="s">
        <v>282</v>
      </c>
      <c r="G1220" t="s">
        <v>312</v>
      </c>
      <c r="H1220" t="s">
        <v>241</v>
      </c>
      <c r="I1220" s="17">
        <f t="shared" si="161"/>
        <v>54.314120000000003</v>
      </c>
      <c r="J1220" s="18">
        <f t="shared" si="162"/>
        <v>9.9721600000000006</v>
      </c>
      <c r="L1220" s="73" t="s">
        <v>274</v>
      </c>
      <c r="M1220">
        <v>3</v>
      </c>
      <c r="P1220">
        <v>12.6</v>
      </c>
      <c r="Q1220" s="21" t="s">
        <v>245</v>
      </c>
      <c r="R1220" s="15">
        <v>144</v>
      </c>
      <c r="U1220" s="76"/>
      <c r="V1220">
        <v>3.2117647058823529E-2</v>
      </c>
      <c r="W1220" s="43" t="s">
        <v>212</v>
      </c>
      <c r="X1220" s="72"/>
      <c r="Y1220" s="16">
        <f t="shared" si="168"/>
        <v>12.4</v>
      </c>
      <c r="Z1220" s="16">
        <f t="shared" si="163"/>
        <v>28.9</v>
      </c>
      <c r="AA1220" s="16">
        <f t="shared" si="164"/>
        <v>58.7</v>
      </c>
      <c r="AB1220" s="22">
        <f t="shared" si="165"/>
        <v>1.74</v>
      </c>
      <c r="AD1220" s="103">
        <v>0.21388888888888888</v>
      </c>
      <c r="AF1220" s="22">
        <f t="shared" si="166"/>
        <v>6.5</v>
      </c>
      <c r="AG1220" s="22">
        <f t="shared" si="167"/>
        <v>1.55</v>
      </c>
      <c r="AJ1220">
        <v>11.62799008</v>
      </c>
      <c r="AK1220" s="22">
        <v>100</v>
      </c>
      <c r="AL1220">
        <v>13.070721539999999</v>
      </c>
      <c r="AM1220" s="22">
        <v>2</v>
      </c>
      <c r="AN1220">
        <v>53.577499230000001</v>
      </c>
      <c r="AO1220">
        <v>2.483059892</v>
      </c>
      <c r="AP1220" s="22">
        <v>2</v>
      </c>
      <c r="AQ1220">
        <v>1.2000000000000002</v>
      </c>
      <c r="AR1220">
        <v>96.713070000000002</v>
      </c>
      <c r="AS1220" s="25" t="s">
        <v>249</v>
      </c>
      <c r="AU1220" t="s">
        <v>278</v>
      </c>
      <c r="AX1220" s="75" t="s">
        <v>276</v>
      </c>
      <c r="BA1220">
        <v>3.61</v>
      </c>
      <c r="BB1220">
        <v>2.98</v>
      </c>
      <c r="BC1220">
        <v>2.02</v>
      </c>
      <c r="BF1220">
        <v>7.48</v>
      </c>
      <c r="BG1220" s="77">
        <v>39229.430555555555</v>
      </c>
      <c r="BH1220" s="21" t="s">
        <v>309</v>
      </c>
      <c r="BI1220">
        <v>40</v>
      </c>
      <c r="BJ1220" s="25" t="s">
        <v>281</v>
      </c>
      <c r="BQ1220" t="s">
        <v>306</v>
      </c>
      <c r="BR1220" s="1">
        <v>76.5</v>
      </c>
      <c r="BT1220" s="1">
        <v>4.28</v>
      </c>
      <c r="BV1220">
        <v>30</v>
      </c>
    </row>
    <row r="1221" spans="1:74">
      <c r="A1221" s="19" t="s">
        <v>269</v>
      </c>
      <c r="B1221" s="19">
        <v>1</v>
      </c>
      <c r="C1221" t="s">
        <v>266</v>
      </c>
      <c r="D1221">
        <v>1</v>
      </c>
      <c r="F1221" t="s">
        <v>282</v>
      </c>
      <c r="G1221" t="s">
        <v>312</v>
      </c>
      <c r="H1221" t="s">
        <v>241</v>
      </c>
      <c r="I1221" s="17">
        <f t="shared" si="161"/>
        <v>54.314120000000003</v>
      </c>
      <c r="J1221" s="18">
        <f t="shared" si="162"/>
        <v>9.9721600000000006</v>
      </c>
      <c r="L1221" s="73" t="s">
        <v>274</v>
      </c>
      <c r="M1221">
        <v>4</v>
      </c>
      <c r="P1221">
        <v>5.7</v>
      </c>
      <c r="Q1221" s="21" t="s">
        <v>245</v>
      </c>
      <c r="R1221" s="15">
        <v>144</v>
      </c>
      <c r="U1221" s="76"/>
      <c r="V1221">
        <v>2.6352941176470589E-2</v>
      </c>
      <c r="W1221" s="43" t="s">
        <v>212</v>
      </c>
      <c r="X1221" s="72"/>
      <c r="Y1221" s="16">
        <f t="shared" si="168"/>
        <v>12.4</v>
      </c>
      <c r="Z1221" s="16">
        <f t="shared" si="163"/>
        <v>28.9</v>
      </c>
      <c r="AA1221" s="16">
        <f t="shared" si="164"/>
        <v>58.7</v>
      </c>
      <c r="AB1221" s="22">
        <f t="shared" si="165"/>
        <v>1.74</v>
      </c>
      <c r="AD1221" s="103">
        <v>0.21388888888888888</v>
      </c>
      <c r="AF1221" s="22">
        <f t="shared" si="166"/>
        <v>6.5</v>
      </c>
      <c r="AG1221" s="22">
        <f t="shared" si="167"/>
        <v>1.55</v>
      </c>
      <c r="AJ1221">
        <v>12.10693726</v>
      </c>
      <c r="AK1221" s="22">
        <v>100</v>
      </c>
      <c r="AL1221">
        <v>13.065651219999999</v>
      </c>
      <c r="AM1221" s="22">
        <v>2</v>
      </c>
      <c r="AN1221">
        <v>89.315042070000004</v>
      </c>
      <c r="AO1221">
        <v>2.7394222930000001</v>
      </c>
      <c r="AP1221" s="22">
        <v>2</v>
      </c>
      <c r="AQ1221">
        <v>1.8999999999999995</v>
      </c>
      <c r="AR1221">
        <v>95.625102440000006</v>
      </c>
      <c r="AS1221" s="25" t="s">
        <v>249</v>
      </c>
      <c r="AU1221" t="s">
        <v>278</v>
      </c>
      <c r="AX1221" s="75" t="s">
        <v>276</v>
      </c>
      <c r="BA1221">
        <v>3.61</v>
      </c>
      <c r="BB1221">
        <v>2.98</v>
      </c>
      <c r="BC1221">
        <v>2.02</v>
      </c>
      <c r="BF1221">
        <v>7.48</v>
      </c>
      <c r="BG1221" s="77">
        <v>39229.430555555555</v>
      </c>
      <c r="BH1221" s="21" t="s">
        <v>309</v>
      </c>
      <c r="BI1221">
        <v>40</v>
      </c>
      <c r="BJ1221" s="25" t="s">
        <v>281</v>
      </c>
      <c r="BQ1221" t="s">
        <v>306</v>
      </c>
      <c r="BR1221" s="1">
        <v>76.5</v>
      </c>
      <c r="BT1221" s="1">
        <v>4.28</v>
      </c>
      <c r="BV1221">
        <v>30</v>
      </c>
    </row>
    <row r="1222" spans="1:74">
      <c r="A1222" s="19" t="s">
        <v>269</v>
      </c>
      <c r="B1222" s="19">
        <v>1</v>
      </c>
      <c r="C1222" t="s">
        <v>266</v>
      </c>
      <c r="D1222">
        <v>1</v>
      </c>
      <c r="F1222" t="s">
        <v>282</v>
      </c>
      <c r="G1222" t="s">
        <v>312</v>
      </c>
      <c r="H1222" t="s">
        <v>241</v>
      </c>
      <c r="I1222" s="17">
        <f t="shared" si="161"/>
        <v>54.314120000000003</v>
      </c>
      <c r="J1222" s="18">
        <f t="shared" si="162"/>
        <v>9.9721600000000006</v>
      </c>
      <c r="L1222" s="73" t="s">
        <v>274</v>
      </c>
      <c r="M1222">
        <v>5</v>
      </c>
      <c r="P1222">
        <v>5.8</v>
      </c>
      <c r="Q1222" s="21" t="s">
        <v>245</v>
      </c>
      <c r="R1222" s="15">
        <v>144</v>
      </c>
      <c r="U1222" s="76"/>
      <c r="V1222">
        <v>5.7647058823529418E-3</v>
      </c>
      <c r="W1222" s="43" t="s">
        <v>212</v>
      </c>
      <c r="X1222" s="72"/>
      <c r="Y1222" s="16">
        <f t="shared" si="168"/>
        <v>12.4</v>
      </c>
      <c r="Z1222" s="16">
        <f t="shared" si="163"/>
        <v>28.9</v>
      </c>
      <c r="AA1222" s="16">
        <f t="shared" si="164"/>
        <v>58.7</v>
      </c>
      <c r="AB1222" s="22">
        <f t="shared" si="165"/>
        <v>1.74</v>
      </c>
      <c r="AD1222" s="103">
        <v>0.21388888888888888</v>
      </c>
      <c r="AF1222" s="22">
        <f t="shared" si="166"/>
        <v>6.5</v>
      </c>
      <c r="AG1222" s="22">
        <f t="shared" si="167"/>
        <v>1.55</v>
      </c>
      <c r="AJ1222">
        <v>12.993836229999999</v>
      </c>
      <c r="AK1222" s="22">
        <v>100</v>
      </c>
      <c r="AL1222">
        <v>13.495702509999999</v>
      </c>
      <c r="AM1222" s="22">
        <v>2</v>
      </c>
      <c r="AN1222">
        <v>109.4873438</v>
      </c>
      <c r="AO1222">
        <v>2.607763673</v>
      </c>
      <c r="AP1222" s="22">
        <v>2</v>
      </c>
      <c r="AQ1222">
        <v>0.89999999999999947</v>
      </c>
      <c r="AR1222">
        <v>94.704351259999996</v>
      </c>
      <c r="AS1222" s="25" t="s">
        <v>249</v>
      </c>
      <c r="AU1222" t="s">
        <v>278</v>
      </c>
      <c r="AX1222" s="75" t="s">
        <v>276</v>
      </c>
      <c r="BA1222">
        <v>3.61</v>
      </c>
      <c r="BB1222">
        <v>2.98</v>
      </c>
      <c r="BC1222">
        <v>2.02</v>
      </c>
      <c r="BF1222">
        <v>7.48</v>
      </c>
      <c r="BG1222" s="77">
        <v>39229.430555555555</v>
      </c>
      <c r="BH1222" s="21" t="s">
        <v>309</v>
      </c>
      <c r="BI1222">
        <v>40</v>
      </c>
      <c r="BJ1222" s="25" t="s">
        <v>281</v>
      </c>
      <c r="BQ1222" t="s">
        <v>306</v>
      </c>
      <c r="BR1222" s="1">
        <v>76.5</v>
      </c>
      <c r="BT1222" s="1">
        <v>4.28</v>
      </c>
      <c r="BV1222">
        <v>30</v>
      </c>
    </row>
    <row r="1223" spans="1:74">
      <c r="A1223" s="19" t="s">
        <v>269</v>
      </c>
      <c r="B1223" s="19">
        <v>1</v>
      </c>
      <c r="C1223" t="s">
        <v>266</v>
      </c>
      <c r="D1223">
        <v>1</v>
      </c>
      <c r="F1223" t="s">
        <v>282</v>
      </c>
      <c r="G1223" t="s">
        <v>312</v>
      </c>
      <c r="H1223" t="s">
        <v>243</v>
      </c>
      <c r="I1223" s="17">
        <f t="shared" si="161"/>
        <v>54.314120000000003</v>
      </c>
      <c r="J1223" s="18">
        <f t="shared" si="162"/>
        <v>9.9721600000000006</v>
      </c>
      <c r="L1223" s="73" t="s">
        <v>274</v>
      </c>
      <c r="M1223">
        <v>1</v>
      </c>
      <c r="P1223">
        <v>3.7</v>
      </c>
      <c r="Q1223" s="21" t="s">
        <v>245</v>
      </c>
      <c r="R1223" s="15">
        <v>144</v>
      </c>
      <c r="U1223" s="76"/>
      <c r="V1223">
        <v>0.3508235294117647</v>
      </c>
      <c r="W1223" s="43" t="s">
        <v>212</v>
      </c>
      <c r="X1223" s="72"/>
      <c r="Y1223" s="16">
        <f t="shared" si="168"/>
        <v>12.4</v>
      </c>
      <c r="Z1223" s="16">
        <f t="shared" si="163"/>
        <v>28.9</v>
      </c>
      <c r="AA1223" s="16">
        <f t="shared" si="164"/>
        <v>58.7</v>
      </c>
      <c r="AB1223" s="22">
        <f t="shared" si="165"/>
        <v>1.74</v>
      </c>
      <c r="AD1223" s="103">
        <v>0.21388888888888888</v>
      </c>
      <c r="AF1223" s="22">
        <f t="shared" si="166"/>
        <v>6.5</v>
      </c>
      <c r="AG1223" s="22">
        <f t="shared" si="167"/>
        <v>1.55</v>
      </c>
      <c r="AJ1223">
        <v>12.60205217</v>
      </c>
      <c r="AK1223" s="22">
        <v>100</v>
      </c>
      <c r="AL1223">
        <v>13.87416522</v>
      </c>
      <c r="AM1223" s="22">
        <v>2</v>
      </c>
      <c r="AN1223">
        <v>84.130373910000003</v>
      </c>
      <c r="AO1223">
        <v>1.8775982609999999</v>
      </c>
      <c r="AP1223" s="22">
        <v>2</v>
      </c>
      <c r="AQ1223">
        <v>4.3</v>
      </c>
      <c r="AR1223">
        <v>100.4014609</v>
      </c>
      <c r="AS1223" s="25" t="s">
        <v>249</v>
      </c>
      <c r="AU1223" t="s">
        <v>278</v>
      </c>
      <c r="AX1223" s="75" t="s">
        <v>276</v>
      </c>
      <c r="BA1223">
        <v>3.61</v>
      </c>
      <c r="BB1223">
        <v>2.98</v>
      </c>
      <c r="BC1223">
        <v>2.02</v>
      </c>
      <c r="BF1223">
        <v>7.48</v>
      </c>
      <c r="BG1223" s="77">
        <v>39229.444444444445</v>
      </c>
      <c r="BH1223" s="21" t="s">
        <v>309</v>
      </c>
      <c r="BI1223">
        <v>40</v>
      </c>
      <c r="BJ1223" s="25" t="s">
        <v>281</v>
      </c>
      <c r="BQ1223" t="s">
        <v>306</v>
      </c>
      <c r="BR1223" s="1">
        <v>76.5</v>
      </c>
      <c r="BT1223" s="1">
        <v>4.28</v>
      </c>
      <c r="BV1223">
        <v>30</v>
      </c>
    </row>
    <row r="1224" spans="1:74">
      <c r="A1224" s="19" t="s">
        <v>269</v>
      </c>
      <c r="B1224" s="19">
        <v>1</v>
      </c>
      <c r="C1224" t="s">
        <v>266</v>
      </c>
      <c r="D1224">
        <v>1</v>
      </c>
      <c r="F1224" t="s">
        <v>282</v>
      </c>
      <c r="G1224" t="s">
        <v>312</v>
      </c>
      <c r="H1224" t="s">
        <v>243</v>
      </c>
      <c r="I1224" s="17">
        <f t="shared" si="161"/>
        <v>54.314120000000003</v>
      </c>
      <c r="J1224" s="18">
        <f t="shared" si="162"/>
        <v>9.9721600000000006</v>
      </c>
      <c r="L1224" s="73" t="s">
        <v>274</v>
      </c>
      <c r="M1224">
        <v>2</v>
      </c>
      <c r="P1224">
        <v>5.4</v>
      </c>
      <c r="Q1224" s="21" t="s">
        <v>245</v>
      </c>
      <c r="R1224" s="15">
        <v>144</v>
      </c>
      <c r="U1224" s="76"/>
      <c r="V1224">
        <v>2.2235294117647058E-2</v>
      </c>
      <c r="W1224" s="43" t="s">
        <v>212</v>
      </c>
      <c r="X1224" s="72"/>
      <c r="Y1224" s="16">
        <f t="shared" si="168"/>
        <v>12.4</v>
      </c>
      <c r="Z1224" s="16">
        <f t="shared" si="163"/>
        <v>28.9</v>
      </c>
      <c r="AA1224" s="16">
        <f t="shared" si="164"/>
        <v>58.7</v>
      </c>
      <c r="AB1224" s="22">
        <f t="shared" si="165"/>
        <v>1.74</v>
      </c>
      <c r="AD1224" s="103">
        <v>0.21388888888888888</v>
      </c>
      <c r="AF1224" s="22">
        <f t="shared" si="166"/>
        <v>6.5</v>
      </c>
      <c r="AG1224" s="22">
        <f t="shared" si="167"/>
        <v>1.55</v>
      </c>
      <c r="AJ1224">
        <v>12.771134549999999</v>
      </c>
      <c r="AK1224" s="22">
        <v>100</v>
      </c>
      <c r="AL1224">
        <v>14.035130909999999</v>
      </c>
      <c r="AM1224" s="22">
        <v>2</v>
      </c>
      <c r="AN1224">
        <v>82.704310910000004</v>
      </c>
      <c r="AO1224">
        <v>2.5176090910000002</v>
      </c>
      <c r="AP1224" s="22">
        <v>2</v>
      </c>
      <c r="AQ1224">
        <v>0.20000000000000018</v>
      </c>
      <c r="AR1224">
        <v>97.96815273</v>
      </c>
      <c r="AS1224" s="25" t="s">
        <v>249</v>
      </c>
      <c r="AU1224" t="s">
        <v>278</v>
      </c>
      <c r="AX1224" s="75" t="s">
        <v>276</v>
      </c>
      <c r="BA1224">
        <v>3.61</v>
      </c>
      <c r="BB1224">
        <v>2.98</v>
      </c>
      <c r="BC1224">
        <v>2.02</v>
      </c>
      <c r="BF1224">
        <v>7.48</v>
      </c>
      <c r="BG1224" s="77">
        <v>39229.444444444445</v>
      </c>
      <c r="BH1224" s="21" t="s">
        <v>309</v>
      </c>
      <c r="BI1224">
        <v>40</v>
      </c>
      <c r="BJ1224" s="25" t="s">
        <v>281</v>
      </c>
      <c r="BQ1224" t="s">
        <v>306</v>
      </c>
      <c r="BR1224" s="1">
        <v>76.5</v>
      </c>
      <c r="BT1224" s="1">
        <v>4.28</v>
      </c>
      <c r="BV1224">
        <v>30</v>
      </c>
    </row>
    <row r="1225" spans="1:74">
      <c r="A1225" s="19" t="s">
        <v>269</v>
      </c>
      <c r="B1225" s="19">
        <v>1</v>
      </c>
      <c r="C1225" t="s">
        <v>266</v>
      </c>
      <c r="D1225">
        <v>1</v>
      </c>
      <c r="F1225" t="s">
        <v>282</v>
      </c>
      <c r="G1225" t="s">
        <v>312</v>
      </c>
      <c r="H1225" t="s">
        <v>243</v>
      </c>
      <c r="I1225" s="17">
        <f t="shared" si="161"/>
        <v>54.314120000000003</v>
      </c>
      <c r="J1225" s="18">
        <f t="shared" si="162"/>
        <v>9.9721600000000006</v>
      </c>
      <c r="L1225" s="73" t="s">
        <v>274</v>
      </c>
      <c r="M1225">
        <v>3</v>
      </c>
      <c r="P1225">
        <v>12.6</v>
      </c>
      <c r="Q1225" s="21" t="s">
        <v>245</v>
      </c>
      <c r="R1225" s="15">
        <v>144</v>
      </c>
      <c r="U1225" s="76"/>
      <c r="V1225">
        <v>2.058823529411765E-2</v>
      </c>
      <c r="W1225" s="43" t="s">
        <v>212</v>
      </c>
      <c r="X1225" s="72"/>
      <c r="Y1225" s="16">
        <f t="shared" si="168"/>
        <v>12.4</v>
      </c>
      <c r="Z1225" s="16">
        <f t="shared" si="163"/>
        <v>28.9</v>
      </c>
      <c r="AA1225" s="16">
        <f t="shared" si="164"/>
        <v>58.7</v>
      </c>
      <c r="AB1225" s="22">
        <f t="shared" si="165"/>
        <v>1.74</v>
      </c>
      <c r="AD1225" s="103">
        <v>0.21388888888888888</v>
      </c>
      <c r="AF1225" s="22">
        <f t="shared" si="166"/>
        <v>6.5</v>
      </c>
      <c r="AG1225" s="22">
        <f t="shared" si="167"/>
        <v>1.55</v>
      </c>
      <c r="AJ1225">
        <v>11.634569539999999</v>
      </c>
      <c r="AK1225" s="22">
        <v>100</v>
      </c>
      <c r="AL1225">
        <v>13.03558321</v>
      </c>
      <c r="AM1225" s="22">
        <v>2</v>
      </c>
      <c r="AN1225">
        <v>59.301431299999997</v>
      </c>
      <c r="AO1225">
        <v>2.5573863819999998</v>
      </c>
      <c r="AP1225" s="22">
        <v>2</v>
      </c>
      <c r="AQ1225">
        <v>1.2000000000000002</v>
      </c>
      <c r="AR1225">
        <v>96.527451909999996</v>
      </c>
      <c r="AS1225" s="25" t="s">
        <v>249</v>
      </c>
      <c r="AU1225" t="s">
        <v>278</v>
      </c>
      <c r="AX1225" s="75" t="s">
        <v>276</v>
      </c>
      <c r="BA1225">
        <v>3.61</v>
      </c>
      <c r="BB1225">
        <v>2.98</v>
      </c>
      <c r="BC1225">
        <v>2.02</v>
      </c>
      <c r="BF1225">
        <v>7.48</v>
      </c>
      <c r="BG1225" s="77">
        <v>39229.444444444445</v>
      </c>
      <c r="BH1225" s="21" t="s">
        <v>309</v>
      </c>
      <c r="BI1225">
        <v>40</v>
      </c>
      <c r="BJ1225" s="25" t="s">
        <v>281</v>
      </c>
      <c r="BQ1225" t="s">
        <v>306</v>
      </c>
      <c r="BR1225" s="1">
        <v>76.5</v>
      </c>
      <c r="BT1225" s="1">
        <v>4.28</v>
      </c>
      <c r="BV1225">
        <v>30</v>
      </c>
    </row>
    <row r="1226" spans="1:74">
      <c r="A1226" s="19" t="s">
        <v>269</v>
      </c>
      <c r="B1226" s="19">
        <v>1</v>
      </c>
      <c r="C1226" t="s">
        <v>266</v>
      </c>
      <c r="D1226">
        <v>1</v>
      </c>
      <c r="F1226" t="s">
        <v>282</v>
      </c>
      <c r="G1226" t="s">
        <v>312</v>
      </c>
      <c r="H1226" t="s">
        <v>243</v>
      </c>
      <c r="I1226" s="17">
        <f t="shared" si="161"/>
        <v>54.314120000000003</v>
      </c>
      <c r="J1226" s="18">
        <f t="shared" si="162"/>
        <v>9.9721600000000006</v>
      </c>
      <c r="L1226" s="73" t="s">
        <v>274</v>
      </c>
      <c r="M1226">
        <v>4</v>
      </c>
      <c r="P1226">
        <v>5.6</v>
      </c>
      <c r="Q1226" s="21" t="s">
        <v>245</v>
      </c>
      <c r="R1226" s="15">
        <v>144</v>
      </c>
      <c r="U1226" s="76"/>
      <c r="V1226">
        <v>1.811764705882353E-2</v>
      </c>
      <c r="W1226" s="43" t="s">
        <v>212</v>
      </c>
      <c r="X1226" s="72"/>
      <c r="Y1226" s="16">
        <f t="shared" si="168"/>
        <v>12.4</v>
      </c>
      <c r="Z1226" s="16">
        <f t="shared" si="163"/>
        <v>28.9</v>
      </c>
      <c r="AA1226" s="16">
        <f t="shared" si="164"/>
        <v>58.7</v>
      </c>
      <c r="AB1226" s="22">
        <f t="shared" si="165"/>
        <v>1.74</v>
      </c>
      <c r="AD1226" s="103">
        <v>0.21388888888888888</v>
      </c>
      <c r="AF1226" s="22">
        <f t="shared" si="166"/>
        <v>6.5</v>
      </c>
      <c r="AG1226" s="22">
        <f t="shared" si="167"/>
        <v>1.55</v>
      </c>
      <c r="AJ1226">
        <v>12.153269570000001</v>
      </c>
      <c r="AK1226" s="22">
        <v>100</v>
      </c>
      <c r="AL1226">
        <v>13.07105061</v>
      </c>
      <c r="AM1226" s="22">
        <v>2</v>
      </c>
      <c r="AN1226">
        <v>90.51726524</v>
      </c>
      <c r="AO1226">
        <v>2.734950585</v>
      </c>
      <c r="AP1226" s="22">
        <v>2</v>
      </c>
      <c r="AQ1226">
        <v>1.8999999999999995</v>
      </c>
      <c r="AR1226">
        <v>95.462373779999993</v>
      </c>
      <c r="AS1226" s="25" t="s">
        <v>249</v>
      </c>
      <c r="AU1226" t="s">
        <v>278</v>
      </c>
      <c r="AX1226" s="75" t="s">
        <v>276</v>
      </c>
      <c r="BA1226">
        <v>3.61</v>
      </c>
      <c r="BB1226">
        <v>2.98</v>
      </c>
      <c r="BC1226">
        <v>2.02</v>
      </c>
      <c r="BF1226">
        <v>7.48</v>
      </c>
      <c r="BG1226" s="77">
        <v>39229.444444444445</v>
      </c>
      <c r="BH1226" s="21" t="s">
        <v>309</v>
      </c>
      <c r="BI1226">
        <v>40</v>
      </c>
      <c r="BJ1226" s="25" t="s">
        <v>281</v>
      </c>
      <c r="BQ1226" t="s">
        <v>306</v>
      </c>
      <c r="BR1226" s="1">
        <v>76.5</v>
      </c>
      <c r="BT1226" s="1">
        <v>4.28</v>
      </c>
      <c r="BV1226">
        <v>30</v>
      </c>
    </row>
    <row r="1227" spans="1:74">
      <c r="A1227" s="19" t="s">
        <v>269</v>
      </c>
      <c r="B1227" s="19">
        <v>1</v>
      </c>
      <c r="C1227" t="s">
        <v>266</v>
      </c>
      <c r="D1227">
        <v>1</v>
      </c>
      <c r="F1227" t="s">
        <v>282</v>
      </c>
      <c r="G1227" t="s">
        <v>312</v>
      </c>
      <c r="H1227" t="s">
        <v>243</v>
      </c>
      <c r="I1227" s="17">
        <f t="shared" si="161"/>
        <v>54.314120000000003</v>
      </c>
      <c r="J1227" s="18">
        <f t="shared" si="162"/>
        <v>9.9721600000000006</v>
      </c>
      <c r="L1227" s="73" t="s">
        <v>274</v>
      </c>
      <c r="M1227">
        <v>5</v>
      </c>
      <c r="P1227">
        <v>5.8</v>
      </c>
      <c r="Q1227" s="21" t="s">
        <v>245</v>
      </c>
      <c r="R1227" s="15">
        <v>144</v>
      </c>
      <c r="U1227" s="76"/>
      <c r="V1227">
        <v>3.2941176470588237E-3</v>
      </c>
      <c r="W1227" s="43" t="s">
        <v>212</v>
      </c>
      <c r="X1227" s="72"/>
      <c r="Y1227" s="16">
        <f t="shared" si="168"/>
        <v>12.4</v>
      </c>
      <c r="Z1227" s="16">
        <f t="shared" si="163"/>
        <v>28.9</v>
      </c>
      <c r="AA1227" s="16">
        <f t="shared" si="164"/>
        <v>58.7</v>
      </c>
      <c r="AB1227" s="22">
        <f t="shared" si="165"/>
        <v>1.74</v>
      </c>
      <c r="AD1227" s="103">
        <v>0.21388888888888888</v>
      </c>
      <c r="AF1227" s="22">
        <f t="shared" si="166"/>
        <v>6.5</v>
      </c>
      <c r="AG1227" s="22">
        <f t="shared" si="167"/>
        <v>1.55</v>
      </c>
      <c r="AJ1227">
        <v>13.028271910000001</v>
      </c>
      <c r="AK1227" s="22">
        <v>100</v>
      </c>
      <c r="AL1227">
        <v>13.51095578</v>
      </c>
      <c r="AM1227" s="22">
        <v>2</v>
      </c>
      <c r="AN1227">
        <v>109.16787890000001</v>
      </c>
      <c r="AO1227">
        <v>2.601038709</v>
      </c>
      <c r="AP1227" s="22">
        <v>2</v>
      </c>
      <c r="AQ1227">
        <v>0.90000000000000036</v>
      </c>
      <c r="AR1227">
        <v>94.676351760000003</v>
      </c>
      <c r="AS1227" s="25" t="s">
        <v>249</v>
      </c>
      <c r="AU1227" t="s">
        <v>278</v>
      </c>
      <c r="AX1227" s="75" t="s">
        <v>276</v>
      </c>
      <c r="BA1227">
        <v>3.61</v>
      </c>
      <c r="BB1227">
        <v>2.98</v>
      </c>
      <c r="BC1227">
        <v>2.02</v>
      </c>
      <c r="BF1227">
        <v>7.48</v>
      </c>
      <c r="BG1227" s="77">
        <v>39229.444444444445</v>
      </c>
      <c r="BH1227" s="21" t="s">
        <v>309</v>
      </c>
      <c r="BI1227">
        <v>40</v>
      </c>
      <c r="BJ1227" s="25" t="s">
        <v>281</v>
      </c>
      <c r="BQ1227" t="s">
        <v>306</v>
      </c>
      <c r="BR1227" s="1">
        <v>76.5</v>
      </c>
      <c r="BT1227" s="1">
        <v>4.28</v>
      </c>
      <c r="BV1227">
        <v>30</v>
      </c>
    </row>
    <row r="1228" spans="1:74">
      <c r="A1228" s="19" t="s">
        <v>269</v>
      </c>
      <c r="B1228" s="19">
        <v>1</v>
      </c>
      <c r="C1228" t="s">
        <v>266</v>
      </c>
      <c r="D1228">
        <v>1</v>
      </c>
      <c r="F1228" t="s">
        <v>282</v>
      </c>
      <c r="G1228" t="s">
        <v>312</v>
      </c>
      <c r="H1228" t="s">
        <v>244</v>
      </c>
      <c r="I1228" s="17">
        <f t="shared" si="161"/>
        <v>54.314120000000003</v>
      </c>
      <c r="J1228" s="18">
        <f t="shared" si="162"/>
        <v>9.9721600000000006</v>
      </c>
      <c r="L1228" s="73" t="s">
        <v>274</v>
      </c>
      <c r="M1228">
        <v>1</v>
      </c>
      <c r="P1228">
        <v>3.9</v>
      </c>
      <c r="Q1228" s="21" t="s">
        <v>245</v>
      </c>
      <c r="R1228" s="15">
        <v>144</v>
      </c>
      <c r="U1228" s="76"/>
      <c r="V1228">
        <v>0.18694117647058822</v>
      </c>
      <c r="W1228" s="43" t="s">
        <v>212</v>
      </c>
      <c r="X1228" s="72"/>
      <c r="Y1228" s="16">
        <f t="shared" si="168"/>
        <v>12.4</v>
      </c>
      <c r="Z1228" s="16">
        <f t="shared" si="163"/>
        <v>28.9</v>
      </c>
      <c r="AA1228" s="16">
        <f t="shared" si="164"/>
        <v>58.7</v>
      </c>
      <c r="AB1228" s="22">
        <f t="shared" si="165"/>
        <v>1.74</v>
      </c>
      <c r="AD1228" s="103">
        <v>0.21388888888888888</v>
      </c>
      <c r="AF1228" s="22">
        <f t="shared" si="166"/>
        <v>6.5</v>
      </c>
      <c r="AG1228" s="22">
        <f t="shared" si="167"/>
        <v>1.55</v>
      </c>
      <c r="AJ1228">
        <v>12.67171667</v>
      </c>
      <c r="AK1228" s="22">
        <v>100</v>
      </c>
      <c r="AL1228">
        <v>13.895625000000001</v>
      </c>
      <c r="AM1228" s="22">
        <v>2</v>
      </c>
      <c r="AN1228">
        <v>87.549654169999997</v>
      </c>
      <c r="AO1228">
        <v>1.9118216669999999</v>
      </c>
      <c r="AP1228" s="22">
        <v>2</v>
      </c>
      <c r="AQ1228">
        <v>4.2</v>
      </c>
      <c r="AR1228">
        <v>100.1636958</v>
      </c>
      <c r="AS1228" s="25" t="s">
        <v>249</v>
      </c>
      <c r="AU1228" t="s">
        <v>278</v>
      </c>
      <c r="AX1228" s="75" t="s">
        <v>276</v>
      </c>
      <c r="BA1228">
        <v>3.61</v>
      </c>
      <c r="BB1228">
        <v>2.98</v>
      </c>
      <c r="BC1228">
        <v>2.02</v>
      </c>
      <c r="BF1228">
        <v>7.48</v>
      </c>
      <c r="BG1228" s="77">
        <v>39229.451388888891</v>
      </c>
      <c r="BH1228" s="21" t="s">
        <v>309</v>
      </c>
      <c r="BI1228">
        <v>40</v>
      </c>
      <c r="BJ1228" s="25" t="s">
        <v>281</v>
      </c>
      <c r="BQ1228" t="s">
        <v>306</v>
      </c>
      <c r="BR1228" s="1">
        <v>76.5</v>
      </c>
      <c r="BT1228" s="1">
        <v>4.28</v>
      </c>
      <c r="BV1228">
        <v>30</v>
      </c>
    </row>
    <row r="1229" spans="1:74">
      <c r="A1229" s="19" t="s">
        <v>269</v>
      </c>
      <c r="B1229" s="19">
        <v>1</v>
      </c>
      <c r="C1229" t="s">
        <v>266</v>
      </c>
      <c r="D1229">
        <v>1</v>
      </c>
      <c r="F1229" t="s">
        <v>282</v>
      </c>
      <c r="G1229" t="s">
        <v>312</v>
      </c>
      <c r="H1229" t="s">
        <v>244</v>
      </c>
      <c r="I1229" s="17">
        <f t="shared" si="161"/>
        <v>54.314120000000003</v>
      </c>
      <c r="J1229" s="18">
        <f t="shared" si="162"/>
        <v>9.9721600000000006</v>
      </c>
      <c r="L1229" s="73" t="s">
        <v>274</v>
      </c>
      <c r="M1229">
        <v>2</v>
      </c>
      <c r="P1229">
        <v>5.0999999999999996</v>
      </c>
      <c r="Q1229" s="21" t="s">
        <v>245</v>
      </c>
      <c r="R1229" s="15">
        <v>144</v>
      </c>
      <c r="U1229" s="76"/>
      <c r="V1229">
        <v>4.7764705882352945E-2</v>
      </c>
      <c r="W1229" s="43" t="s">
        <v>212</v>
      </c>
      <c r="X1229" s="72"/>
      <c r="Y1229" s="16">
        <f t="shared" si="168"/>
        <v>12.4</v>
      </c>
      <c r="Z1229" s="16">
        <f t="shared" si="163"/>
        <v>28.9</v>
      </c>
      <c r="AA1229" s="16">
        <f t="shared" si="164"/>
        <v>58.7</v>
      </c>
      <c r="AB1229" s="22">
        <f t="shared" si="165"/>
        <v>1.74</v>
      </c>
      <c r="AD1229" s="103">
        <v>0.21388888888888888</v>
      </c>
      <c r="AF1229" s="22">
        <f t="shared" si="166"/>
        <v>6.5</v>
      </c>
      <c r="AG1229" s="22">
        <f t="shared" si="167"/>
        <v>1.55</v>
      </c>
      <c r="AJ1229">
        <v>12.75835455</v>
      </c>
      <c r="AK1229" s="22">
        <v>100</v>
      </c>
      <c r="AL1229">
        <v>14.03519636</v>
      </c>
      <c r="AM1229" s="22">
        <v>2</v>
      </c>
      <c r="AN1229">
        <v>82.082947270000005</v>
      </c>
      <c r="AO1229">
        <v>2.5182076360000001</v>
      </c>
      <c r="AP1229" s="22">
        <v>2</v>
      </c>
      <c r="AQ1229">
        <v>0.20000000000000018</v>
      </c>
      <c r="AR1229">
        <v>97.867596359999993</v>
      </c>
      <c r="AS1229" s="25" t="s">
        <v>249</v>
      </c>
      <c r="AU1229" t="s">
        <v>278</v>
      </c>
      <c r="AX1229" s="75" t="s">
        <v>276</v>
      </c>
      <c r="BA1229">
        <v>3.61</v>
      </c>
      <c r="BB1229">
        <v>2.98</v>
      </c>
      <c r="BC1229">
        <v>2.02</v>
      </c>
      <c r="BF1229">
        <v>7.48</v>
      </c>
      <c r="BG1229" s="77">
        <v>39229.451388888891</v>
      </c>
      <c r="BH1229" s="21" t="s">
        <v>309</v>
      </c>
      <c r="BI1229">
        <v>40</v>
      </c>
      <c r="BJ1229" s="25" t="s">
        <v>281</v>
      </c>
      <c r="BQ1229" t="s">
        <v>306</v>
      </c>
      <c r="BR1229" s="1">
        <v>76.5</v>
      </c>
      <c r="BT1229" s="1">
        <v>4.28</v>
      </c>
      <c r="BV1229">
        <v>30</v>
      </c>
    </row>
    <row r="1230" spans="1:74">
      <c r="A1230" s="19" t="s">
        <v>269</v>
      </c>
      <c r="B1230" s="19">
        <v>1</v>
      </c>
      <c r="C1230" t="s">
        <v>266</v>
      </c>
      <c r="D1230">
        <v>1</v>
      </c>
      <c r="F1230" t="s">
        <v>282</v>
      </c>
      <c r="G1230" t="s">
        <v>312</v>
      </c>
      <c r="H1230" t="s">
        <v>244</v>
      </c>
      <c r="I1230" s="17">
        <f t="shared" si="161"/>
        <v>54.314120000000003</v>
      </c>
      <c r="J1230" s="18">
        <f t="shared" si="162"/>
        <v>9.9721600000000006</v>
      </c>
      <c r="L1230" s="73" t="s">
        <v>274</v>
      </c>
      <c r="M1230">
        <v>3</v>
      </c>
      <c r="P1230">
        <v>13</v>
      </c>
      <c r="Q1230" s="21" t="s">
        <v>245</v>
      </c>
      <c r="R1230" s="15">
        <v>144</v>
      </c>
      <c r="U1230" s="76"/>
      <c r="V1230">
        <v>3.4588235294117649E-2</v>
      </c>
      <c r="W1230" s="43" t="s">
        <v>212</v>
      </c>
      <c r="X1230" s="72"/>
      <c r="Y1230" s="16">
        <f t="shared" si="168"/>
        <v>12.4</v>
      </c>
      <c r="Z1230" s="16">
        <f t="shared" si="163"/>
        <v>28.9</v>
      </c>
      <c r="AA1230" s="16">
        <f t="shared" si="164"/>
        <v>58.7</v>
      </c>
      <c r="AB1230" s="22">
        <f t="shared" si="165"/>
        <v>1.74</v>
      </c>
      <c r="AD1230" s="103">
        <v>0.21388888888888888</v>
      </c>
      <c r="AF1230" s="22">
        <f t="shared" si="166"/>
        <v>6.5</v>
      </c>
      <c r="AG1230" s="22">
        <f t="shared" si="167"/>
        <v>1.55</v>
      </c>
      <c r="AJ1230">
        <v>11.651976769999999</v>
      </c>
      <c r="AK1230" s="22">
        <v>100</v>
      </c>
      <c r="AL1230">
        <v>13.01355113</v>
      </c>
      <c r="AM1230" s="22">
        <v>2</v>
      </c>
      <c r="AN1230">
        <v>62.79923308</v>
      </c>
      <c r="AO1230">
        <v>2.6169816990000001</v>
      </c>
      <c r="AP1230" s="22">
        <v>2</v>
      </c>
      <c r="AQ1230">
        <v>1.1999999999999993</v>
      </c>
      <c r="AR1230">
        <v>96.360627070000007</v>
      </c>
      <c r="AS1230" s="25" t="s">
        <v>249</v>
      </c>
      <c r="AU1230" t="s">
        <v>278</v>
      </c>
      <c r="AX1230" s="75" t="s">
        <v>276</v>
      </c>
      <c r="BA1230">
        <v>3.61</v>
      </c>
      <c r="BB1230">
        <v>2.98</v>
      </c>
      <c r="BC1230">
        <v>2.02</v>
      </c>
      <c r="BF1230">
        <v>7.48</v>
      </c>
      <c r="BG1230" s="77">
        <v>39229.451388888891</v>
      </c>
      <c r="BH1230" s="21" t="s">
        <v>309</v>
      </c>
      <c r="BI1230">
        <v>40</v>
      </c>
      <c r="BJ1230" s="25" t="s">
        <v>281</v>
      </c>
      <c r="BQ1230" t="s">
        <v>306</v>
      </c>
      <c r="BR1230" s="1">
        <v>76.5</v>
      </c>
      <c r="BT1230" s="1">
        <v>4.28</v>
      </c>
      <c r="BV1230">
        <v>30</v>
      </c>
    </row>
    <row r="1231" spans="1:74">
      <c r="A1231" s="19" t="s">
        <v>269</v>
      </c>
      <c r="B1231" s="19">
        <v>1</v>
      </c>
      <c r="C1231" t="s">
        <v>266</v>
      </c>
      <c r="D1231">
        <v>1</v>
      </c>
      <c r="F1231" t="s">
        <v>282</v>
      </c>
      <c r="G1231" t="s">
        <v>312</v>
      </c>
      <c r="H1231" t="s">
        <v>244</v>
      </c>
      <c r="I1231" s="17">
        <f t="shared" si="161"/>
        <v>54.314120000000003</v>
      </c>
      <c r="J1231" s="18">
        <f t="shared" si="162"/>
        <v>9.9721600000000006</v>
      </c>
      <c r="L1231" s="73" t="s">
        <v>274</v>
      </c>
      <c r="M1231">
        <v>4</v>
      </c>
      <c r="P1231">
        <v>5.7</v>
      </c>
      <c r="Q1231" s="21" t="s">
        <v>245</v>
      </c>
      <c r="R1231" s="15">
        <v>144</v>
      </c>
      <c r="U1231" s="76"/>
      <c r="V1231">
        <v>9.058823529411765E-3</v>
      </c>
      <c r="W1231" s="43" t="s">
        <v>212</v>
      </c>
      <c r="X1231" s="72"/>
      <c r="Y1231" s="16">
        <f t="shared" si="168"/>
        <v>12.4</v>
      </c>
      <c r="Z1231" s="16">
        <f t="shared" si="163"/>
        <v>28.9</v>
      </c>
      <c r="AA1231" s="16">
        <f t="shared" si="164"/>
        <v>58.7</v>
      </c>
      <c r="AB1231" s="22">
        <f t="shared" si="165"/>
        <v>1.74</v>
      </c>
      <c r="AD1231" s="103">
        <v>0.21388888888888888</v>
      </c>
      <c r="AF1231" s="22">
        <f t="shared" si="166"/>
        <v>6.5</v>
      </c>
      <c r="AG1231" s="22">
        <f t="shared" si="167"/>
        <v>1.55</v>
      </c>
      <c r="AJ1231">
        <v>12.280589279999999</v>
      </c>
      <c r="AK1231" s="22">
        <v>100</v>
      </c>
      <c r="AL1231">
        <v>13.10315329</v>
      </c>
      <c r="AM1231" s="22">
        <v>2</v>
      </c>
      <c r="AN1231">
        <v>100.43008380000001</v>
      </c>
      <c r="AO1231">
        <v>2.708283341</v>
      </c>
      <c r="AP1231" s="22">
        <v>2</v>
      </c>
      <c r="AQ1231">
        <v>1.9000000000000004</v>
      </c>
      <c r="AR1231">
        <v>95.170310779999994</v>
      </c>
      <c r="AS1231" s="25" t="s">
        <v>249</v>
      </c>
      <c r="AU1231" t="s">
        <v>278</v>
      </c>
      <c r="AX1231" s="75" t="s">
        <v>276</v>
      </c>
      <c r="BA1231">
        <v>3.61</v>
      </c>
      <c r="BB1231">
        <v>2.98</v>
      </c>
      <c r="BC1231">
        <v>2.02</v>
      </c>
      <c r="BF1231">
        <v>7.48</v>
      </c>
      <c r="BG1231" s="77">
        <v>39229.451388888891</v>
      </c>
      <c r="BH1231" s="21" t="s">
        <v>309</v>
      </c>
      <c r="BI1231">
        <v>40</v>
      </c>
      <c r="BJ1231" s="25" t="s">
        <v>281</v>
      </c>
      <c r="BQ1231" t="s">
        <v>306</v>
      </c>
      <c r="BR1231" s="1">
        <v>76.5</v>
      </c>
      <c r="BT1231" s="1">
        <v>4.28</v>
      </c>
      <c r="BV1231">
        <v>30</v>
      </c>
    </row>
    <row r="1232" spans="1:74">
      <c r="A1232" s="19" t="s">
        <v>269</v>
      </c>
      <c r="B1232" s="19">
        <v>1</v>
      </c>
      <c r="C1232" t="s">
        <v>266</v>
      </c>
      <c r="D1232">
        <v>1</v>
      </c>
      <c r="F1232" t="s">
        <v>282</v>
      </c>
      <c r="G1232" t="s">
        <v>312</v>
      </c>
      <c r="H1232" t="s">
        <v>244</v>
      </c>
      <c r="I1232" s="17">
        <f t="shared" si="161"/>
        <v>54.314120000000003</v>
      </c>
      <c r="J1232" s="18">
        <f t="shared" si="162"/>
        <v>9.9721600000000006</v>
      </c>
      <c r="L1232" s="73" t="s">
        <v>274</v>
      </c>
      <c r="M1232">
        <v>5</v>
      </c>
      <c r="P1232">
        <v>5.7</v>
      </c>
      <c r="Q1232" s="21" t="s">
        <v>245</v>
      </c>
      <c r="R1232" s="15">
        <v>144</v>
      </c>
      <c r="U1232" s="76"/>
      <c r="V1232">
        <v>4.1176470588235297E-3</v>
      </c>
      <c r="W1232" s="43" t="s">
        <v>212</v>
      </c>
      <c r="X1232" s="72"/>
      <c r="Y1232" s="16">
        <f t="shared" si="168"/>
        <v>12.4</v>
      </c>
      <c r="Z1232" s="16">
        <f t="shared" si="163"/>
        <v>28.9</v>
      </c>
      <c r="AA1232" s="16">
        <f t="shared" si="164"/>
        <v>58.7</v>
      </c>
      <c r="AB1232" s="22">
        <f t="shared" si="165"/>
        <v>1.74</v>
      </c>
      <c r="AD1232" s="103">
        <v>0.21388888888888888</v>
      </c>
      <c r="AF1232" s="22">
        <f t="shared" si="166"/>
        <v>6.5</v>
      </c>
      <c r="AG1232" s="22">
        <f t="shared" si="167"/>
        <v>1.55</v>
      </c>
      <c r="AJ1232">
        <v>13.07241647</v>
      </c>
      <c r="AK1232" s="22">
        <v>100</v>
      </c>
      <c r="AL1232">
        <v>13.53608159</v>
      </c>
      <c r="AM1232" s="22">
        <v>2</v>
      </c>
      <c r="AN1232">
        <v>107.8390752</v>
      </c>
      <c r="AO1232">
        <v>2.5755935320000001</v>
      </c>
      <c r="AP1232" s="22">
        <v>2</v>
      </c>
      <c r="AQ1232">
        <v>0.90000000000000036</v>
      </c>
      <c r="AR1232">
        <v>94.704439800000003</v>
      </c>
      <c r="AS1232" s="25" t="s">
        <v>249</v>
      </c>
      <c r="AU1232" t="s">
        <v>278</v>
      </c>
      <c r="AX1232" s="75" t="s">
        <v>276</v>
      </c>
      <c r="BA1232">
        <v>3.61</v>
      </c>
      <c r="BB1232">
        <v>2.98</v>
      </c>
      <c r="BC1232">
        <v>2.02</v>
      </c>
      <c r="BF1232">
        <v>7.48</v>
      </c>
      <c r="BG1232" s="77">
        <v>39229.451388888891</v>
      </c>
      <c r="BH1232" s="21" t="s">
        <v>309</v>
      </c>
      <c r="BI1232">
        <v>40</v>
      </c>
      <c r="BJ1232" s="25" t="s">
        <v>281</v>
      </c>
      <c r="BQ1232" t="s">
        <v>306</v>
      </c>
      <c r="BR1232" s="1">
        <v>76.5</v>
      </c>
      <c r="BT1232" s="1">
        <v>4.28</v>
      </c>
      <c r="BV1232">
        <v>30</v>
      </c>
    </row>
    <row r="1233" spans="1:74">
      <c r="A1233" s="19" t="s">
        <v>269</v>
      </c>
      <c r="B1233" s="19">
        <v>1</v>
      </c>
      <c r="C1233" t="s">
        <v>266</v>
      </c>
      <c r="D1233">
        <v>1</v>
      </c>
      <c r="F1233" t="s">
        <v>284</v>
      </c>
      <c r="G1233" t="s">
        <v>312</v>
      </c>
      <c r="H1233" t="s">
        <v>241</v>
      </c>
      <c r="I1233" s="17">
        <f t="shared" si="161"/>
        <v>54.314120000000003</v>
      </c>
      <c r="J1233" s="18">
        <f t="shared" si="162"/>
        <v>9.9721600000000006</v>
      </c>
      <c r="L1233" s="73" t="s">
        <v>274</v>
      </c>
      <c r="M1233">
        <v>1</v>
      </c>
      <c r="P1233">
        <v>2.4</v>
      </c>
      <c r="Q1233" s="21" t="s">
        <v>245</v>
      </c>
      <c r="R1233" s="15">
        <v>144</v>
      </c>
      <c r="U1233" s="76"/>
      <c r="V1233">
        <v>0.7362352941176471</v>
      </c>
      <c r="W1233" s="43" t="s">
        <v>212</v>
      </c>
      <c r="X1233" s="72"/>
      <c r="Y1233" s="16">
        <f t="shared" si="168"/>
        <v>12.4</v>
      </c>
      <c r="Z1233" s="16">
        <f t="shared" si="163"/>
        <v>28.9</v>
      </c>
      <c r="AA1233" s="16">
        <f t="shared" si="164"/>
        <v>58.7</v>
      </c>
      <c r="AB1233" s="22">
        <f t="shared" si="165"/>
        <v>1.74</v>
      </c>
      <c r="AD1233" s="103">
        <v>0.21388888888888888</v>
      </c>
      <c r="AF1233" s="22">
        <f t="shared" si="166"/>
        <v>6.5</v>
      </c>
      <c r="AG1233" s="22">
        <f t="shared" si="167"/>
        <v>1.55</v>
      </c>
      <c r="AJ1233">
        <v>12.444706249999999</v>
      </c>
      <c r="AK1233" s="22">
        <v>100</v>
      </c>
      <c r="AL1233">
        <v>13.8511375</v>
      </c>
      <c r="AM1233" s="22">
        <v>2</v>
      </c>
      <c r="AN1233">
        <v>62.363143749999999</v>
      </c>
      <c r="AO1233">
        <v>1.809925</v>
      </c>
      <c r="AP1233" s="22">
        <v>2</v>
      </c>
      <c r="AQ1233">
        <v>3.9</v>
      </c>
      <c r="AR1233">
        <v>100.501125</v>
      </c>
      <c r="AS1233" s="25" t="s">
        <v>249</v>
      </c>
      <c r="AU1233" t="s">
        <v>275</v>
      </c>
      <c r="AX1233" s="75"/>
      <c r="BA1233">
        <v>5.95</v>
      </c>
      <c r="BB1233">
        <v>3.79</v>
      </c>
      <c r="BC1233">
        <v>2.73</v>
      </c>
      <c r="BF1233">
        <v>6.99</v>
      </c>
      <c r="BG1233" s="77">
        <v>39229.465277777781</v>
      </c>
      <c r="BH1233" s="21" t="s">
        <v>309</v>
      </c>
      <c r="BI1233">
        <v>32</v>
      </c>
      <c r="BJ1233" s="25" t="s">
        <v>281</v>
      </c>
      <c r="BQ1233" t="s">
        <v>306</v>
      </c>
      <c r="BR1233" s="1">
        <v>76.5</v>
      </c>
      <c r="BT1233" s="1">
        <v>3.38</v>
      </c>
      <c r="BV1233">
        <v>27</v>
      </c>
    </row>
    <row r="1234" spans="1:74">
      <c r="A1234" s="19" t="s">
        <v>269</v>
      </c>
      <c r="B1234" s="19">
        <v>1</v>
      </c>
      <c r="C1234" t="s">
        <v>266</v>
      </c>
      <c r="D1234">
        <v>1</v>
      </c>
      <c r="F1234" t="s">
        <v>284</v>
      </c>
      <c r="G1234" t="s">
        <v>312</v>
      </c>
      <c r="H1234" t="s">
        <v>241</v>
      </c>
      <c r="I1234" s="17">
        <f t="shared" si="161"/>
        <v>54.314120000000003</v>
      </c>
      <c r="J1234" s="18">
        <f t="shared" si="162"/>
        <v>9.9721600000000006</v>
      </c>
      <c r="L1234" s="73" t="s">
        <v>274</v>
      </c>
      <c r="M1234">
        <v>2</v>
      </c>
      <c r="P1234">
        <v>5.5</v>
      </c>
      <c r="Q1234" s="21" t="s">
        <v>245</v>
      </c>
      <c r="R1234" s="15">
        <v>144</v>
      </c>
      <c r="U1234" s="76"/>
      <c r="V1234">
        <v>9.552941176470589E-2</v>
      </c>
      <c r="W1234" s="43" t="s">
        <v>212</v>
      </c>
      <c r="X1234" s="72"/>
      <c r="Y1234" s="16">
        <f t="shared" si="168"/>
        <v>12.4</v>
      </c>
      <c r="Z1234" s="16">
        <f t="shared" si="163"/>
        <v>28.9</v>
      </c>
      <c r="AA1234" s="16">
        <f t="shared" si="164"/>
        <v>58.7</v>
      </c>
      <c r="AB1234" s="22">
        <f t="shared" si="165"/>
        <v>1.74</v>
      </c>
      <c r="AD1234" s="103">
        <v>0.21388888888888888</v>
      </c>
      <c r="AF1234" s="22">
        <f t="shared" si="166"/>
        <v>6.5</v>
      </c>
      <c r="AG1234" s="22">
        <f t="shared" si="167"/>
        <v>1.55</v>
      </c>
      <c r="AJ1234">
        <v>12.79549184</v>
      </c>
      <c r="AK1234" s="22">
        <v>100</v>
      </c>
      <c r="AL1234">
        <v>14.042653059999999</v>
      </c>
      <c r="AM1234" s="22">
        <v>2</v>
      </c>
      <c r="AN1234">
        <v>87.133620410000006</v>
      </c>
      <c r="AO1234">
        <v>2.515966122</v>
      </c>
      <c r="AP1234" s="22">
        <v>2</v>
      </c>
      <c r="AQ1234">
        <v>0.39999999999999991</v>
      </c>
      <c r="AR1234">
        <v>98.029620410000007</v>
      </c>
      <c r="AS1234" s="25" t="s">
        <v>249</v>
      </c>
      <c r="AU1234" t="s">
        <v>275</v>
      </c>
      <c r="AX1234" s="75"/>
      <c r="BA1234">
        <v>5.95</v>
      </c>
      <c r="BB1234">
        <v>3.79</v>
      </c>
      <c r="BC1234">
        <v>2.73</v>
      </c>
      <c r="BF1234">
        <v>6.99</v>
      </c>
      <c r="BG1234" s="77">
        <v>39229.465277777781</v>
      </c>
      <c r="BH1234" s="21" t="s">
        <v>309</v>
      </c>
      <c r="BI1234">
        <v>32</v>
      </c>
      <c r="BJ1234" s="25" t="s">
        <v>281</v>
      </c>
      <c r="BQ1234" t="s">
        <v>306</v>
      </c>
      <c r="BR1234" s="1">
        <v>76.5</v>
      </c>
      <c r="BT1234" s="1">
        <v>3.38</v>
      </c>
      <c r="BV1234">
        <v>27</v>
      </c>
    </row>
    <row r="1235" spans="1:74">
      <c r="A1235" s="19" t="s">
        <v>269</v>
      </c>
      <c r="B1235" s="19">
        <v>1</v>
      </c>
      <c r="C1235" t="s">
        <v>266</v>
      </c>
      <c r="D1235">
        <v>1</v>
      </c>
      <c r="F1235" t="s">
        <v>284</v>
      </c>
      <c r="G1235" t="s">
        <v>312</v>
      </c>
      <c r="H1235" t="s">
        <v>241</v>
      </c>
      <c r="I1235" s="17">
        <f t="shared" si="161"/>
        <v>54.314120000000003</v>
      </c>
      <c r="J1235" s="18">
        <f t="shared" si="162"/>
        <v>9.9721600000000006</v>
      </c>
      <c r="L1235" s="73" t="s">
        <v>274</v>
      </c>
      <c r="M1235">
        <v>3</v>
      </c>
      <c r="P1235">
        <v>12.5</v>
      </c>
      <c r="Q1235" s="21" t="s">
        <v>245</v>
      </c>
      <c r="R1235" s="15">
        <v>144</v>
      </c>
      <c r="U1235" s="76"/>
      <c r="V1235">
        <v>7.0823529411764702E-2</v>
      </c>
      <c r="W1235" s="43" t="s">
        <v>212</v>
      </c>
      <c r="X1235" s="72"/>
      <c r="Y1235" s="16">
        <f t="shared" si="168"/>
        <v>12.4</v>
      </c>
      <c r="Z1235" s="16">
        <f t="shared" si="163"/>
        <v>28.9</v>
      </c>
      <c r="AA1235" s="16">
        <f t="shared" si="164"/>
        <v>58.7</v>
      </c>
      <c r="AB1235" s="22">
        <f t="shared" si="165"/>
        <v>1.74</v>
      </c>
      <c r="AD1235" s="103">
        <v>0.21388888888888888</v>
      </c>
      <c r="AF1235" s="22">
        <f t="shared" si="166"/>
        <v>6.5</v>
      </c>
      <c r="AG1235" s="22">
        <f t="shared" si="167"/>
        <v>1.55</v>
      </c>
      <c r="AJ1235">
        <v>11.574679919999999</v>
      </c>
      <c r="AK1235" s="22">
        <v>100</v>
      </c>
      <c r="AL1235">
        <v>13.04535081</v>
      </c>
      <c r="AM1235" s="22">
        <v>2</v>
      </c>
      <c r="AN1235">
        <v>51.041798389999997</v>
      </c>
      <c r="AO1235">
        <v>2.4825307740000002</v>
      </c>
      <c r="AP1235" s="22">
        <v>2</v>
      </c>
      <c r="AQ1235">
        <v>1.2000000000000002</v>
      </c>
      <c r="AR1235">
        <v>96.599058869999993</v>
      </c>
      <c r="AS1235" s="25" t="s">
        <v>249</v>
      </c>
      <c r="AU1235" t="s">
        <v>275</v>
      </c>
      <c r="AX1235" s="75"/>
      <c r="BA1235">
        <v>5.95</v>
      </c>
      <c r="BB1235">
        <v>3.79</v>
      </c>
      <c r="BC1235">
        <v>2.73</v>
      </c>
      <c r="BF1235">
        <v>6.99</v>
      </c>
      <c r="BG1235" s="77">
        <v>39229.465277777781</v>
      </c>
      <c r="BH1235" s="21" t="s">
        <v>309</v>
      </c>
      <c r="BI1235">
        <v>32</v>
      </c>
      <c r="BJ1235" s="25" t="s">
        <v>281</v>
      </c>
      <c r="BQ1235" t="s">
        <v>306</v>
      </c>
      <c r="BR1235" s="1">
        <v>76.5</v>
      </c>
      <c r="BT1235" s="1">
        <v>3.38</v>
      </c>
      <c r="BV1235">
        <v>27</v>
      </c>
    </row>
    <row r="1236" spans="1:74">
      <c r="A1236" s="19" t="s">
        <v>269</v>
      </c>
      <c r="B1236" s="19">
        <v>1</v>
      </c>
      <c r="C1236" t="s">
        <v>266</v>
      </c>
      <c r="D1236">
        <v>1</v>
      </c>
      <c r="F1236" t="s">
        <v>284</v>
      </c>
      <c r="G1236" t="s">
        <v>312</v>
      </c>
      <c r="H1236" t="s">
        <v>241</v>
      </c>
      <c r="I1236" s="17">
        <f t="shared" si="161"/>
        <v>54.314120000000003</v>
      </c>
      <c r="J1236" s="18">
        <f t="shared" si="162"/>
        <v>9.9721600000000006</v>
      </c>
      <c r="L1236" s="73" t="s">
        <v>274</v>
      </c>
      <c r="M1236">
        <v>4</v>
      </c>
      <c r="P1236">
        <v>5.7</v>
      </c>
      <c r="Q1236" s="21" t="s">
        <v>245</v>
      </c>
      <c r="R1236" s="15">
        <v>144</v>
      </c>
      <c r="U1236" s="76"/>
      <c r="V1236">
        <v>7.247058823529412E-2</v>
      </c>
      <c r="W1236" s="43" t="s">
        <v>212</v>
      </c>
      <c r="X1236" s="72"/>
      <c r="Y1236" s="16">
        <f t="shared" si="168"/>
        <v>12.4</v>
      </c>
      <c r="Z1236" s="16">
        <f t="shared" si="163"/>
        <v>28.9</v>
      </c>
      <c r="AA1236" s="16">
        <f t="shared" si="164"/>
        <v>58.7</v>
      </c>
      <c r="AB1236" s="22">
        <f t="shared" si="165"/>
        <v>1.74</v>
      </c>
      <c r="AD1236" s="103">
        <v>0.21388888888888888</v>
      </c>
      <c r="AF1236" s="22">
        <f t="shared" si="166"/>
        <v>6.5</v>
      </c>
      <c r="AG1236" s="22">
        <f t="shared" si="167"/>
        <v>1.55</v>
      </c>
      <c r="AJ1236">
        <v>12.058327909999999</v>
      </c>
      <c r="AK1236" s="22">
        <v>100</v>
      </c>
      <c r="AL1236">
        <v>13.03053354</v>
      </c>
      <c r="AM1236" s="22">
        <v>2</v>
      </c>
      <c r="AN1236">
        <v>90.097037970000002</v>
      </c>
      <c r="AO1236">
        <v>2.773492633</v>
      </c>
      <c r="AP1236" s="22">
        <v>2</v>
      </c>
      <c r="AQ1236">
        <v>1.9000000000000004</v>
      </c>
      <c r="AR1236">
        <v>95.526687339999995</v>
      </c>
      <c r="AS1236" s="25" t="s">
        <v>249</v>
      </c>
      <c r="AU1236" t="s">
        <v>275</v>
      </c>
      <c r="AX1236" s="75"/>
      <c r="BA1236">
        <v>5.95</v>
      </c>
      <c r="BB1236">
        <v>3.79</v>
      </c>
      <c r="BC1236">
        <v>2.73</v>
      </c>
      <c r="BF1236">
        <v>6.99</v>
      </c>
      <c r="BG1236" s="77">
        <v>39229.465277777781</v>
      </c>
      <c r="BH1236" s="21" t="s">
        <v>309</v>
      </c>
      <c r="BI1236">
        <v>32</v>
      </c>
      <c r="BJ1236" s="25" t="s">
        <v>281</v>
      </c>
      <c r="BQ1236" t="s">
        <v>306</v>
      </c>
      <c r="BR1236" s="1">
        <v>76.5</v>
      </c>
      <c r="BT1236" s="1">
        <v>3.38</v>
      </c>
      <c r="BV1236">
        <v>27</v>
      </c>
    </row>
    <row r="1237" spans="1:74">
      <c r="A1237" s="19" t="s">
        <v>269</v>
      </c>
      <c r="B1237" s="19">
        <v>1</v>
      </c>
      <c r="C1237" t="s">
        <v>266</v>
      </c>
      <c r="D1237">
        <v>1</v>
      </c>
      <c r="F1237" t="s">
        <v>284</v>
      </c>
      <c r="G1237" t="s">
        <v>312</v>
      </c>
      <c r="H1237" t="s">
        <v>241</v>
      </c>
      <c r="I1237" s="17">
        <f t="shared" si="161"/>
        <v>54.314120000000003</v>
      </c>
      <c r="J1237" s="18">
        <f t="shared" si="162"/>
        <v>9.9721600000000006</v>
      </c>
      <c r="L1237" s="73" t="s">
        <v>274</v>
      </c>
      <c r="M1237">
        <v>5</v>
      </c>
      <c r="P1237">
        <v>5.9</v>
      </c>
      <c r="Q1237" s="21" t="s">
        <v>245</v>
      </c>
      <c r="R1237" s="15">
        <v>144</v>
      </c>
      <c r="U1237" s="76"/>
      <c r="V1237">
        <v>4.6117647058823534E-2</v>
      </c>
      <c r="W1237" s="43" t="s">
        <v>212</v>
      </c>
      <c r="X1237" s="72"/>
      <c r="Y1237" s="16">
        <f t="shared" si="168"/>
        <v>12.4</v>
      </c>
      <c r="Z1237" s="16">
        <f t="shared" si="163"/>
        <v>28.9</v>
      </c>
      <c r="AA1237" s="16">
        <f t="shared" si="164"/>
        <v>58.7</v>
      </c>
      <c r="AB1237" s="22">
        <f t="shared" si="165"/>
        <v>1.74</v>
      </c>
      <c r="AD1237" s="103">
        <v>0.21388888888888888</v>
      </c>
      <c r="AF1237" s="22">
        <f t="shared" si="166"/>
        <v>6.5</v>
      </c>
      <c r="AG1237" s="22">
        <f t="shared" si="167"/>
        <v>1.55</v>
      </c>
      <c r="AJ1237">
        <v>12.98179332</v>
      </c>
      <c r="AK1237" s="22">
        <v>100</v>
      </c>
      <c r="AL1237">
        <v>13.47402694</v>
      </c>
      <c r="AM1237" s="22">
        <v>2</v>
      </c>
      <c r="AN1237">
        <v>111.4789498</v>
      </c>
      <c r="AO1237">
        <v>2.6359816060000001</v>
      </c>
      <c r="AP1237" s="22">
        <v>2</v>
      </c>
      <c r="AQ1237">
        <v>0.90000000000000036</v>
      </c>
      <c r="AR1237">
        <v>94.54332694</v>
      </c>
      <c r="AS1237" s="25" t="s">
        <v>249</v>
      </c>
      <c r="AU1237" t="s">
        <v>275</v>
      </c>
      <c r="AX1237" s="75"/>
      <c r="BA1237">
        <v>5.95</v>
      </c>
      <c r="BB1237">
        <v>3.79</v>
      </c>
      <c r="BC1237">
        <v>2.73</v>
      </c>
      <c r="BF1237">
        <v>6.99</v>
      </c>
      <c r="BG1237" s="77">
        <v>39229.465277777781</v>
      </c>
      <c r="BH1237" s="21" t="s">
        <v>309</v>
      </c>
      <c r="BI1237">
        <v>32</v>
      </c>
      <c r="BJ1237" s="25" t="s">
        <v>281</v>
      </c>
      <c r="BQ1237" t="s">
        <v>306</v>
      </c>
      <c r="BR1237" s="1">
        <v>76.5</v>
      </c>
      <c r="BT1237" s="1">
        <v>3.38</v>
      </c>
      <c r="BV1237">
        <v>27</v>
      </c>
    </row>
    <row r="1238" spans="1:74">
      <c r="A1238" s="19" t="s">
        <v>269</v>
      </c>
      <c r="B1238" s="19">
        <v>1</v>
      </c>
      <c r="C1238" t="s">
        <v>266</v>
      </c>
      <c r="D1238">
        <v>1</v>
      </c>
      <c r="F1238" t="s">
        <v>284</v>
      </c>
      <c r="G1238" t="s">
        <v>312</v>
      </c>
      <c r="H1238" t="s">
        <v>242</v>
      </c>
      <c r="I1238" s="17">
        <f t="shared" si="161"/>
        <v>54.314120000000003</v>
      </c>
      <c r="J1238" s="18">
        <f t="shared" si="162"/>
        <v>9.9721600000000006</v>
      </c>
      <c r="L1238" s="73" t="s">
        <v>274</v>
      </c>
      <c r="M1238">
        <v>1</v>
      </c>
      <c r="P1238">
        <v>2.6</v>
      </c>
      <c r="Q1238" s="21" t="s">
        <v>245</v>
      </c>
      <c r="R1238" s="15">
        <v>144</v>
      </c>
      <c r="U1238" s="76"/>
      <c r="V1238">
        <v>0.21000000000000002</v>
      </c>
      <c r="W1238" s="43" t="s">
        <v>212</v>
      </c>
      <c r="X1238" s="72"/>
      <c r="Y1238" s="16">
        <f t="shared" si="168"/>
        <v>12.4</v>
      </c>
      <c r="Z1238" s="16">
        <f t="shared" si="163"/>
        <v>28.9</v>
      </c>
      <c r="AA1238" s="16">
        <f t="shared" si="164"/>
        <v>58.7</v>
      </c>
      <c r="AB1238" s="22">
        <f t="shared" si="165"/>
        <v>1.74</v>
      </c>
      <c r="AD1238" s="103">
        <v>0.21388888888888888</v>
      </c>
      <c r="AF1238" s="22">
        <f t="shared" si="166"/>
        <v>6.5</v>
      </c>
      <c r="AG1238" s="22">
        <f t="shared" si="167"/>
        <v>1.55</v>
      </c>
      <c r="AJ1238">
        <v>12.47475882</v>
      </c>
      <c r="AK1238" s="22">
        <v>100</v>
      </c>
      <c r="AL1238">
        <v>13.850282350000001</v>
      </c>
      <c r="AM1238" s="22">
        <v>2</v>
      </c>
      <c r="AN1238">
        <v>70.787082350000006</v>
      </c>
      <c r="AO1238">
        <v>1.7808141179999999</v>
      </c>
      <c r="AP1238" s="22">
        <v>2</v>
      </c>
      <c r="AQ1238">
        <v>3.9</v>
      </c>
      <c r="AR1238">
        <v>100.50282350000001</v>
      </c>
      <c r="AS1238" s="25" t="s">
        <v>249</v>
      </c>
      <c r="AU1238" t="s">
        <v>275</v>
      </c>
      <c r="AX1238" s="75"/>
      <c r="BA1238">
        <v>5.95</v>
      </c>
      <c r="BB1238">
        <v>3.79</v>
      </c>
      <c r="BC1238">
        <v>2.73</v>
      </c>
      <c r="BF1238">
        <v>6.99</v>
      </c>
      <c r="BG1238" s="77">
        <v>39229.472222222219</v>
      </c>
      <c r="BH1238" s="21" t="s">
        <v>309</v>
      </c>
      <c r="BI1238">
        <v>32</v>
      </c>
      <c r="BJ1238" s="25" t="s">
        <v>281</v>
      </c>
      <c r="BQ1238" t="s">
        <v>306</v>
      </c>
      <c r="BR1238" s="1">
        <v>76.5</v>
      </c>
      <c r="BT1238" s="1">
        <v>3.38</v>
      </c>
      <c r="BV1238">
        <v>27</v>
      </c>
    </row>
    <row r="1239" spans="1:74">
      <c r="A1239" s="19" t="s">
        <v>269</v>
      </c>
      <c r="B1239" s="19">
        <v>1</v>
      </c>
      <c r="C1239" t="s">
        <v>266</v>
      </c>
      <c r="D1239">
        <v>1</v>
      </c>
      <c r="F1239" t="s">
        <v>284</v>
      </c>
      <c r="G1239" t="s">
        <v>312</v>
      </c>
      <c r="H1239" t="s">
        <v>242</v>
      </c>
      <c r="I1239" s="17">
        <f t="shared" si="161"/>
        <v>54.314120000000003</v>
      </c>
      <c r="J1239" s="18">
        <f t="shared" si="162"/>
        <v>9.9721600000000006</v>
      </c>
      <c r="L1239" s="73" t="s">
        <v>274</v>
      </c>
      <c r="M1239">
        <v>2</v>
      </c>
      <c r="P1239">
        <v>5.4</v>
      </c>
      <c r="Q1239" s="21" t="s">
        <v>245</v>
      </c>
      <c r="R1239" s="15">
        <v>144</v>
      </c>
      <c r="U1239" s="76"/>
      <c r="V1239">
        <v>0.12847058823529411</v>
      </c>
      <c r="W1239" s="43" t="s">
        <v>212</v>
      </c>
      <c r="X1239" s="72"/>
      <c r="Y1239" s="16">
        <f t="shared" si="168"/>
        <v>12.4</v>
      </c>
      <c r="Z1239" s="16">
        <f t="shared" si="163"/>
        <v>28.9</v>
      </c>
      <c r="AA1239" s="16">
        <f t="shared" si="164"/>
        <v>58.7</v>
      </c>
      <c r="AB1239" s="22">
        <f t="shared" si="165"/>
        <v>1.74</v>
      </c>
      <c r="AD1239" s="103">
        <v>0.21388888888888888</v>
      </c>
      <c r="AF1239" s="22">
        <f t="shared" si="166"/>
        <v>6.5</v>
      </c>
      <c r="AG1239" s="22">
        <f t="shared" si="167"/>
        <v>1.55</v>
      </c>
      <c r="AJ1239">
        <v>12.79267347</v>
      </c>
      <c r="AK1239" s="22">
        <v>100</v>
      </c>
      <c r="AL1239">
        <v>14.044979590000001</v>
      </c>
      <c r="AM1239" s="22">
        <v>2</v>
      </c>
      <c r="AN1239">
        <v>87.51941429</v>
      </c>
      <c r="AO1239">
        <v>2.5273963269999999</v>
      </c>
      <c r="AP1239" s="22">
        <v>2</v>
      </c>
      <c r="AQ1239">
        <v>0.19999999999999973</v>
      </c>
      <c r="AR1239">
        <v>97.909879590000003</v>
      </c>
      <c r="AS1239" s="25" t="s">
        <v>249</v>
      </c>
      <c r="AU1239" t="s">
        <v>275</v>
      </c>
      <c r="AX1239" s="75"/>
      <c r="BA1239">
        <v>5.95</v>
      </c>
      <c r="BB1239">
        <v>3.79</v>
      </c>
      <c r="BC1239">
        <v>2.73</v>
      </c>
      <c r="BF1239">
        <v>6.99</v>
      </c>
      <c r="BG1239" s="77">
        <v>39229.472222222219</v>
      </c>
      <c r="BH1239" s="21" t="s">
        <v>309</v>
      </c>
      <c r="BI1239">
        <v>32</v>
      </c>
      <c r="BJ1239" s="25" t="s">
        <v>281</v>
      </c>
      <c r="BQ1239" t="s">
        <v>306</v>
      </c>
      <c r="BR1239" s="1">
        <v>76.5</v>
      </c>
      <c r="BT1239" s="1">
        <v>3.38</v>
      </c>
      <c r="BV1239">
        <v>27</v>
      </c>
    </row>
    <row r="1240" spans="1:74">
      <c r="A1240" s="19" t="s">
        <v>269</v>
      </c>
      <c r="B1240" s="19">
        <v>1</v>
      </c>
      <c r="C1240" t="s">
        <v>266</v>
      </c>
      <c r="D1240">
        <v>1</v>
      </c>
      <c r="F1240" t="s">
        <v>284</v>
      </c>
      <c r="G1240" t="s">
        <v>312</v>
      </c>
      <c r="H1240" t="s">
        <v>242</v>
      </c>
      <c r="I1240" s="17">
        <f t="shared" si="161"/>
        <v>54.314120000000003</v>
      </c>
      <c r="J1240" s="18">
        <f t="shared" si="162"/>
        <v>9.9721600000000006</v>
      </c>
      <c r="L1240" s="73" t="s">
        <v>274</v>
      </c>
      <c r="M1240">
        <v>3</v>
      </c>
      <c r="P1240">
        <v>12.7</v>
      </c>
      <c r="Q1240" s="21" t="s">
        <v>245</v>
      </c>
      <c r="R1240" s="15">
        <v>144</v>
      </c>
      <c r="U1240" s="76"/>
      <c r="V1240">
        <v>0.13011764705882353</v>
      </c>
      <c r="W1240" s="43" t="s">
        <v>212</v>
      </c>
      <c r="X1240" s="72"/>
      <c r="Y1240" s="16">
        <f t="shared" si="168"/>
        <v>12.4</v>
      </c>
      <c r="Z1240" s="16">
        <f t="shared" si="163"/>
        <v>28.9</v>
      </c>
      <c r="AA1240" s="16">
        <f t="shared" si="164"/>
        <v>58.7</v>
      </c>
      <c r="AB1240" s="22">
        <f t="shared" si="165"/>
        <v>1.74</v>
      </c>
      <c r="AD1240" s="103">
        <v>0.21388888888888888</v>
      </c>
      <c r="AF1240" s="22">
        <f t="shared" si="166"/>
        <v>6.5</v>
      </c>
      <c r="AG1240" s="22">
        <f t="shared" si="167"/>
        <v>1.55</v>
      </c>
      <c r="AJ1240">
        <v>11.580561680000001</v>
      </c>
      <c r="AK1240" s="22">
        <v>100</v>
      </c>
      <c r="AL1240">
        <v>13.0210192</v>
      </c>
      <c r="AM1240" s="22">
        <v>2</v>
      </c>
      <c r="AN1240">
        <v>55.8296104</v>
      </c>
      <c r="AO1240">
        <v>2.5292130080000002</v>
      </c>
      <c r="AP1240" s="22">
        <v>2</v>
      </c>
      <c r="AQ1240">
        <v>1.2000000000000002</v>
      </c>
      <c r="AR1240">
        <v>96.4938176</v>
      </c>
      <c r="AS1240" s="25" t="s">
        <v>249</v>
      </c>
      <c r="AU1240" t="s">
        <v>275</v>
      </c>
      <c r="AX1240" s="75"/>
      <c r="BA1240">
        <v>5.95</v>
      </c>
      <c r="BB1240">
        <v>3.79</v>
      </c>
      <c r="BC1240">
        <v>2.73</v>
      </c>
      <c r="BF1240">
        <v>6.99</v>
      </c>
      <c r="BG1240" s="77">
        <v>39229.472222222219</v>
      </c>
      <c r="BH1240" s="21" t="s">
        <v>309</v>
      </c>
      <c r="BI1240">
        <v>32</v>
      </c>
      <c r="BJ1240" s="25" t="s">
        <v>281</v>
      </c>
      <c r="BQ1240" t="s">
        <v>306</v>
      </c>
      <c r="BR1240" s="1">
        <v>76.5</v>
      </c>
      <c r="BT1240" s="1">
        <v>3.38</v>
      </c>
      <c r="BV1240">
        <v>27</v>
      </c>
    </row>
    <row r="1241" spans="1:74">
      <c r="A1241" s="19" t="s">
        <v>269</v>
      </c>
      <c r="B1241" s="19">
        <v>1</v>
      </c>
      <c r="C1241" t="s">
        <v>266</v>
      </c>
      <c r="D1241">
        <v>1</v>
      </c>
      <c r="F1241" t="s">
        <v>284</v>
      </c>
      <c r="G1241" t="s">
        <v>312</v>
      </c>
      <c r="H1241" t="s">
        <v>242</v>
      </c>
      <c r="I1241" s="17">
        <f t="shared" si="161"/>
        <v>54.314120000000003</v>
      </c>
      <c r="J1241" s="18">
        <f t="shared" si="162"/>
        <v>9.9721600000000006</v>
      </c>
      <c r="L1241" s="73" t="s">
        <v>274</v>
      </c>
      <c r="M1241">
        <v>4</v>
      </c>
      <c r="P1241">
        <v>5.6</v>
      </c>
      <c r="Q1241" s="21" t="s">
        <v>245</v>
      </c>
      <c r="R1241" s="15">
        <v>144</v>
      </c>
      <c r="U1241" s="76"/>
      <c r="V1241">
        <v>5.0235294117647059E-2</v>
      </c>
      <c r="W1241" s="43" t="s">
        <v>212</v>
      </c>
      <c r="X1241" s="72"/>
      <c r="Y1241" s="16">
        <f t="shared" si="168"/>
        <v>12.4</v>
      </c>
      <c r="Z1241" s="16">
        <f t="shared" si="163"/>
        <v>28.9</v>
      </c>
      <c r="AA1241" s="16">
        <f t="shared" si="164"/>
        <v>58.7</v>
      </c>
      <c r="AB1241" s="22">
        <f t="shared" si="165"/>
        <v>1.74</v>
      </c>
      <c r="AD1241" s="103">
        <v>0.21388888888888888</v>
      </c>
      <c r="AF1241" s="22">
        <f t="shared" si="166"/>
        <v>6.5</v>
      </c>
      <c r="AG1241" s="22">
        <f t="shared" si="167"/>
        <v>1.55</v>
      </c>
      <c r="AJ1241">
        <v>12.10985226</v>
      </c>
      <c r="AK1241" s="22">
        <v>100</v>
      </c>
      <c r="AL1241">
        <v>13.041073580000001</v>
      </c>
      <c r="AM1241" s="22">
        <v>2</v>
      </c>
      <c r="AN1241">
        <v>91.273486160000004</v>
      </c>
      <c r="AO1241">
        <v>2.757273686</v>
      </c>
      <c r="AP1241" s="22">
        <v>2</v>
      </c>
      <c r="AQ1241">
        <v>1.9000000000000004</v>
      </c>
      <c r="AR1241">
        <v>95.390838990000006</v>
      </c>
      <c r="AS1241" s="25" t="s">
        <v>249</v>
      </c>
      <c r="AU1241" t="s">
        <v>275</v>
      </c>
      <c r="AX1241" s="75"/>
      <c r="BA1241">
        <v>5.95</v>
      </c>
      <c r="BB1241">
        <v>3.79</v>
      </c>
      <c r="BC1241">
        <v>2.73</v>
      </c>
      <c r="BF1241">
        <v>6.99</v>
      </c>
      <c r="BG1241" s="77">
        <v>39229.472222222219</v>
      </c>
      <c r="BH1241" s="21" t="s">
        <v>309</v>
      </c>
      <c r="BI1241">
        <v>32</v>
      </c>
      <c r="BJ1241" s="25" t="s">
        <v>281</v>
      </c>
      <c r="BQ1241" t="s">
        <v>306</v>
      </c>
      <c r="BR1241" s="1">
        <v>76.5</v>
      </c>
      <c r="BT1241" s="1">
        <v>3.38</v>
      </c>
      <c r="BV1241">
        <v>27</v>
      </c>
    </row>
    <row r="1242" spans="1:74">
      <c r="A1242" s="19" t="s">
        <v>269</v>
      </c>
      <c r="B1242" s="19">
        <v>1</v>
      </c>
      <c r="C1242" t="s">
        <v>266</v>
      </c>
      <c r="D1242">
        <v>1</v>
      </c>
      <c r="F1242" t="s">
        <v>284</v>
      </c>
      <c r="G1242" t="s">
        <v>312</v>
      </c>
      <c r="H1242" t="s">
        <v>242</v>
      </c>
      <c r="I1242" s="17">
        <f t="shared" si="161"/>
        <v>54.314120000000003</v>
      </c>
      <c r="J1242" s="18">
        <f t="shared" si="162"/>
        <v>9.9721600000000006</v>
      </c>
      <c r="L1242" s="73" t="s">
        <v>274</v>
      </c>
      <c r="M1242">
        <v>5</v>
      </c>
      <c r="P1242">
        <v>5.9</v>
      </c>
      <c r="Q1242" s="21" t="s">
        <v>245</v>
      </c>
      <c r="R1242" s="15">
        <v>144</v>
      </c>
      <c r="U1242" s="76"/>
      <c r="V1242">
        <v>2.3882352941176473E-2</v>
      </c>
      <c r="W1242" s="43" t="s">
        <v>212</v>
      </c>
      <c r="X1242" s="72"/>
      <c r="Y1242" s="16">
        <f t="shared" si="168"/>
        <v>12.4</v>
      </c>
      <c r="Z1242" s="16">
        <f t="shared" si="163"/>
        <v>28.9</v>
      </c>
      <c r="AA1242" s="16">
        <f t="shared" si="164"/>
        <v>58.7</v>
      </c>
      <c r="AB1242" s="22">
        <f t="shared" si="165"/>
        <v>1.74</v>
      </c>
      <c r="AD1242" s="103">
        <v>0.21388888888888888</v>
      </c>
      <c r="AF1242" s="22">
        <f t="shared" si="166"/>
        <v>6.5</v>
      </c>
      <c r="AG1242" s="22">
        <f t="shared" si="167"/>
        <v>1.55</v>
      </c>
      <c r="AJ1242">
        <v>13.017860880000001</v>
      </c>
      <c r="AK1242" s="22">
        <v>100</v>
      </c>
      <c r="AL1242">
        <v>13.492438659999999</v>
      </c>
      <c r="AM1242" s="22">
        <v>2</v>
      </c>
      <c r="AN1242">
        <v>110.94125680000001</v>
      </c>
      <c r="AO1242">
        <v>2.6170464230000001</v>
      </c>
      <c r="AP1242" s="22">
        <v>2</v>
      </c>
      <c r="AQ1242">
        <v>0.89999999999999947</v>
      </c>
      <c r="AR1242">
        <v>94.542389689999993</v>
      </c>
      <c r="AS1242" s="25" t="s">
        <v>249</v>
      </c>
      <c r="AU1242" t="s">
        <v>275</v>
      </c>
      <c r="AX1242" s="75"/>
      <c r="BA1242">
        <v>5.95</v>
      </c>
      <c r="BB1242">
        <v>3.79</v>
      </c>
      <c r="BC1242">
        <v>2.73</v>
      </c>
      <c r="BF1242">
        <v>6.99</v>
      </c>
      <c r="BG1242" s="77">
        <v>39229.472222222219</v>
      </c>
      <c r="BH1242" s="21" t="s">
        <v>309</v>
      </c>
      <c r="BI1242">
        <v>32</v>
      </c>
      <c r="BJ1242" s="25" t="s">
        <v>281</v>
      </c>
      <c r="BQ1242" t="s">
        <v>306</v>
      </c>
      <c r="BR1242" s="1">
        <v>76.5</v>
      </c>
      <c r="BT1242" s="1">
        <v>3.38</v>
      </c>
      <c r="BV1242">
        <v>27</v>
      </c>
    </row>
    <row r="1243" spans="1:74">
      <c r="A1243" s="19" t="s">
        <v>269</v>
      </c>
      <c r="B1243" s="19">
        <v>1</v>
      </c>
      <c r="C1243" t="s">
        <v>266</v>
      </c>
      <c r="D1243">
        <v>1</v>
      </c>
      <c r="F1243" t="s">
        <v>284</v>
      </c>
      <c r="G1243" t="s">
        <v>312</v>
      </c>
      <c r="H1243" t="s">
        <v>243</v>
      </c>
      <c r="I1243" s="17">
        <f t="shared" si="161"/>
        <v>54.314120000000003</v>
      </c>
      <c r="J1243" s="18">
        <f t="shared" si="162"/>
        <v>9.9721600000000006</v>
      </c>
      <c r="L1243" s="73" t="s">
        <v>274</v>
      </c>
      <c r="M1243">
        <v>1</v>
      </c>
      <c r="P1243">
        <v>3</v>
      </c>
      <c r="Q1243" s="21" t="s">
        <v>245</v>
      </c>
      <c r="R1243" s="15">
        <v>144</v>
      </c>
      <c r="U1243" s="76"/>
      <c r="V1243">
        <v>7.741176470588236E-2</v>
      </c>
      <c r="W1243" s="43" t="s">
        <v>212</v>
      </c>
      <c r="X1243" s="72"/>
      <c r="Y1243" s="16">
        <f t="shared" si="168"/>
        <v>12.4</v>
      </c>
      <c r="Z1243" s="16">
        <f t="shared" si="163"/>
        <v>28.9</v>
      </c>
      <c r="AA1243" s="16">
        <f t="shared" si="164"/>
        <v>58.7</v>
      </c>
      <c r="AB1243" s="22">
        <f t="shared" si="165"/>
        <v>1.74</v>
      </c>
      <c r="AD1243" s="103">
        <v>0.21388888888888888</v>
      </c>
      <c r="AF1243" s="22">
        <f t="shared" si="166"/>
        <v>6.5</v>
      </c>
      <c r="AG1243" s="22">
        <f t="shared" si="167"/>
        <v>1.55</v>
      </c>
      <c r="AJ1243">
        <v>12.73540526</v>
      </c>
      <c r="AK1243" s="22">
        <v>100</v>
      </c>
      <c r="AL1243">
        <v>13.910984210000001</v>
      </c>
      <c r="AM1243" s="22">
        <v>2</v>
      </c>
      <c r="AN1243">
        <v>100.7441474</v>
      </c>
      <c r="AO1243">
        <v>1.917980526</v>
      </c>
      <c r="AP1243" s="22">
        <v>2</v>
      </c>
      <c r="AQ1243">
        <v>1.8</v>
      </c>
      <c r="AR1243">
        <v>99.964189469999994</v>
      </c>
      <c r="AS1243" s="25" t="s">
        <v>249</v>
      </c>
      <c r="AU1243" t="s">
        <v>275</v>
      </c>
      <c r="AX1243" s="75"/>
      <c r="BA1243">
        <v>5.95</v>
      </c>
      <c r="BB1243">
        <v>3.79</v>
      </c>
      <c r="BC1243">
        <v>2.73</v>
      </c>
      <c r="BF1243">
        <v>6.99</v>
      </c>
      <c r="BG1243" s="77">
        <v>39229.493055555555</v>
      </c>
      <c r="BH1243" s="21" t="s">
        <v>309</v>
      </c>
      <c r="BI1243">
        <v>32</v>
      </c>
      <c r="BJ1243" s="25" t="s">
        <v>281</v>
      </c>
      <c r="BQ1243" t="s">
        <v>306</v>
      </c>
      <c r="BR1243" s="1">
        <v>76.5</v>
      </c>
      <c r="BT1243" s="1">
        <v>3.38</v>
      </c>
      <c r="BV1243">
        <v>27</v>
      </c>
    </row>
    <row r="1244" spans="1:74">
      <c r="A1244" s="19" t="s">
        <v>269</v>
      </c>
      <c r="B1244" s="19">
        <v>1</v>
      </c>
      <c r="C1244" t="s">
        <v>266</v>
      </c>
      <c r="D1244">
        <v>1</v>
      </c>
      <c r="F1244" t="s">
        <v>284</v>
      </c>
      <c r="G1244" t="s">
        <v>312</v>
      </c>
      <c r="H1244" t="s">
        <v>243</v>
      </c>
      <c r="I1244" s="17">
        <f t="shared" si="161"/>
        <v>54.314120000000003</v>
      </c>
      <c r="J1244" s="18">
        <f t="shared" si="162"/>
        <v>9.9721600000000006</v>
      </c>
      <c r="L1244" s="73" t="s">
        <v>274</v>
      </c>
      <c r="M1244">
        <v>2</v>
      </c>
      <c r="P1244">
        <v>5.3</v>
      </c>
      <c r="Q1244" s="21" t="s">
        <v>245</v>
      </c>
      <c r="R1244" s="15">
        <v>144</v>
      </c>
      <c r="U1244" s="76"/>
      <c r="V1244">
        <v>6.0941176470588235E-2</v>
      </c>
      <c r="W1244" s="43" t="s">
        <v>212</v>
      </c>
      <c r="X1244" s="72"/>
      <c r="Y1244" s="16">
        <f t="shared" si="168"/>
        <v>12.4</v>
      </c>
      <c r="Z1244" s="16">
        <f t="shared" si="163"/>
        <v>28.9</v>
      </c>
      <c r="AA1244" s="16">
        <f t="shared" si="164"/>
        <v>58.7</v>
      </c>
      <c r="AB1244" s="22">
        <f t="shared" si="165"/>
        <v>1.74</v>
      </c>
      <c r="AD1244" s="103">
        <v>0.21388888888888888</v>
      </c>
      <c r="AF1244" s="22">
        <f t="shared" si="166"/>
        <v>6.5</v>
      </c>
      <c r="AG1244" s="22">
        <f t="shared" si="167"/>
        <v>1.55</v>
      </c>
      <c r="AJ1244">
        <v>12.7420451</v>
      </c>
      <c r="AK1244" s="22">
        <v>100</v>
      </c>
      <c r="AL1244">
        <v>14.043519610000001</v>
      </c>
      <c r="AM1244" s="22">
        <v>2</v>
      </c>
      <c r="AN1244">
        <v>84.357960779999999</v>
      </c>
      <c r="AO1244">
        <v>2.5553996080000001</v>
      </c>
      <c r="AP1244" s="22">
        <v>2</v>
      </c>
      <c r="AQ1244">
        <v>0.19999999999999996</v>
      </c>
      <c r="AR1244">
        <v>97.457978429999997</v>
      </c>
      <c r="AS1244" s="25" t="s">
        <v>249</v>
      </c>
      <c r="AU1244" t="s">
        <v>275</v>
      </c>
      <c r="AX1244" s="75"/>
      <c r="BA1244">
        <v>5.95</v>
      </c>
      <c r="BB1244">
        <v>3.79</v>
      </c>
      <c r="BC1244">
        <v>2.73</v>
      </c>
      <c r="BF1244">
        <v>6.99</v>
      </c>
      <c r="BG1244" s="77">
        <v>39229.493055555555</v>
      </c>
      <c r="BH1244" s="21" t="s">
        <v>309</v>
      </c>
      <c r="BI1244">
        <v>32</v>
      </c>
      <c r="BJ1244" s="25" t="s">
        <v>281</v>
      </c>
      <c r="BQ1244" t="s">
        <v>306</v>
      </c>
      <c r="BR1244" s="1">
        <v>76.5</v>
      </c>
      <c r="BT1244" s="1">
        <v>3.38</v>
      </c>
      <c r="BV1244">
        <v>27</v>
      </c>
    </row>
    <row r="1245" spans="1:74">
      <c r="A1245" s="19" t="s">
        <v>269</v>
      </c>
      <c r="B1245" s="19">
        <v>1</v>
      </c>
      <c r="C1245" t="s">
        <v>266</v>
      </c>
      <c r="D1245">
        <v>1</v>
      </c>
      <c r="F1245" t="s">
        <v>284</v>
      </c>
      <c r="G1245" t="s">
        <v>312</v>
      </c>
      <c r="H1245" t="s">
        <v>243</v>
      </c>
      <c r="I1245" s="17">
        <f t="shared" si="161"/>
        <v>54.314120000000003</v>
      </c>
      <c r="J1245" s="18">
        <f t="shared" si="162"/>
        <v>9.9721600000000006</v>
      </c>
      <c r="L1245" s="73" t="s">
        <v>274</v>
      </c>
      <c r="M1245">
        <v>3</v>
      </c>
      <c r="P1245">
        <v>12.3</v>
      </c>
      <c r="Q1245" s="21" t="s">
        <v>245</v>
      </c>
      <c r="R1245" s="15">
        <v>144</v>
      </c>
      <c r="U1245" s="76"/>
      <c r="V1245">
        <v>3.0470588235294117E-2</v>
      </c>
      <c r="W1245" s="43" t="s">
        <v>212</v>
      </c>
      <c r="X1245" s="72"/>
      <c r="Y1245" s="16">
        <f t="shared" si="168"/>
        <v>12.4</v>
      </c>
      <c r="Z1245" s="16">
        <f t="shared" si="163"/>
        <v>28.9</v>
      </c>
      <c r="AA1245" s="16">
        <f t="shared" si="164"/>
        <v>58.7</v>
      </c>
      <c r="AB1245" s="22">
        <f t="shared" si="165"/>
        <v>1.74</v>
      </c>
      <c r="AD1245" s="103">
        <v>0.21388888888888888</v>
      </c>
      <c r="AF1245" s="22">
        <f t="shared" si="166"/>
        <v>6.5</v>
      </c>
      <c r="AG1245" s="22">
        <f t="shared" si="167"/>
        <v>1.55</v>
      </c>
      <c r="AJ1245">
        <v>11.59033528</v>
      </c>
      <c r="AK1245" s="22">
        <v>100</v>
      </c>
      <c r="AL1245">
        <v>12.9808536</v>
      </c>
      <c r="AM1245" s="22">
        <v>2</v>
      </c>
      <c r="AN1245">
        <v>61.476519199999998</v>
      </c>
      <c r="AO1245">
        <v>2.608057648</v>
      </c>
      <c r="AP1245" s="22">
        <v>2</v>
      </c>
      <c r="AQ1245">
        <v>1.2000000000000002</v>
      </c>
      <c r="AR1245">
        <v>96.260555199999999</v>
      </c>
      <c r="AS1245" s="25" t="s">
        <v>249</v>
      </c>
      <c r="AU1245" t="s">
        <v>275</v>
      </c>
      <c r="AX1245" s="75"/>
      <c r="BA1245">
        <v>5.95</v>
      </c>
      <c r="BB1245">
        <v>3.79</v>
      </c>
      <c r="BC1245">
        <v>2.73</v>
      </c>
      <c r="BF1245">
        <v>6.99</v>
      </c>
      <c r="BG1245" s="77">
        <v>39229.493055555555</v>
      </c>
      <c r="BH1245" s="21" t="s">
        <v>309</v>
      </c>
      <c r="BI1245">
        <v>32</v>
      </c>
      <c r="BJ1245" s="25" t="s">
        <v>281</v>
      </c>
      <c r="BQ1245" t="s">
        <v>306</v>
      </c>
      <c r="BR1245" s="1">
        <v>76.5</v>
      </c>
      <c r="BT1245" s="1">
        <v>3.38</v>
      </c>
      <c r="BV1245">
        <v>27</v>
      </c>
    </row>
    <row r="1246" spans="1:74">
      <c r="A1246" s="19" t="s">
        <v>269</v>
      </c>
      <c r="B1246" s="19">
        <v>1</v>
      </c>
      <c r="C1246" t="s">
        <v>266</v>
      </c>
      <c r="D1246">
        <v>1</v>
      </c>
      <c r="F1246" t="s">
        <v>284</v>
      </c>
      <c r="G1246" t="s">
        <v>312</v>
      </c>
      <c r="H1246" t="s">
        <v>243</v>
      </c>
      <c r="I1246" s="17">
        <f t="shared" si="161"/>
        <v>54.314120000000003</v>
      </c>
      <c r="J1246" s="18">
        <f t="shared" si="162"/>
        <v>9.9721600000000006</v>
      </c>
      <c r="L1246" s="73" t="s">
        <v>274</v>
      </c>
      <c r="M1246">
        <v>4</v>
      </c>
      <c r="P1246">
        <v>5.6</v>
      </c>
      <c r="Q1246" s="21" t="s">
        <v>245</v>
      </c>
      <c r="R1246" s="15">
        <v>144</v>
      </c>
      <c r="U1246" s="76"/>
      <c r="V1246">
        <v>1.3176470588235295E-2</v>
      </c>
      <c r="W1246" s="43" t="s">
        <v>212</v>
      </c>
      <c r="X1246" s="72"/>
      <c r="Y1246" s="16">
        <f t="shared" si="168"/>
        <v>12.4</v>
      </c>
      <c r="Z1246" s="16">
        <f t="shared" si="163"/>
        <v>28.9</v>
      </c>
      <c r="AA1246" s="16">
        <f t="shared" si="164"/>
        <v>58.7</v>
      </c>
      <c r="AB1246" s="22">
        <f t="shared" si="165"/>
        <v>1.74</v>
      </c>
      <c r="AD1246" s="103">
        <v>0.21388888888888888</v>
      </c>
      <c r="AF1246" s="22">
        <f t="shared" si="166"/>
        <v>6.5</v>
      </c>
      <c r="AG1246" s="22">
        <f t="shared" si="167"/>
        <v>1.55</v>
      </c>
      <c r="AJ1246">
        <v>12.196644089999999</v>
      </c>
      <c r="AK1246" s="22">
        <v>100</v>
      </c>
      <c r="AL1246">
        <v>13.052020130000001</v>
      </c>
      <c r="AM1246" s="22">
        <v>2</v>
      </c>
      <c r="AN1246">
        <v>95.838835849999995</v>
      </c>
      <c r="AO1246">
        <v>2.7459727549999999</v>
      </c>
      <c r="AP1246" s="22">
        <v>2</v>
      </c>
      <c r="AQ1246">
        <v>1.8999999999999995</v>
      </c>
      <c r="AR1246">
        <v>95.122340249999993</v>
      </c>
      <c r="AS1246" s="25" t="s">
        <v>249</v>
      </c>
      <c r="AU1246" t="s">
        <v>275</v>
      </c>
      <c r="AX1246" s="75"/>
      <c r="BA1246">
        <v>5.95</v>
      </c>
      <c r="BB1246">
        <v>3.79</v>
      </c>
      <c r="BC1246">
        <v>2.73</v>
      </c>
      <c r="BF1246">
        <v>6.99</v>
      </c>
      <c r="BG1246" s="77">
        <v>39229.493055555555</v>
      </c>
      <c r="BH1246" s="21" t="s">
        <v>309</v>
      </c>
      <c r="BI1246">
        <v>32</v>
      </c>
      <c r="BJ1246" s="25" t="s">
        <v>281</v>
      </c>
      <c r="BQ1246" t="s">
        <v>306</v>
      </c>
      <c r="BR1246" s="1">
        <v>76.5</v>
      </c>
      <c r="BT1246" s="1">
        <v>3.38</v>
      </c>
      <c r="BV1246">
        <v>27</v>
      </c>
    </row>
    <row r="1247" spans="1:74">
      <c r="A1247" s="19" t="s">
        <v>269</v>
      </c>
      <c r="B1247" s="19">
        <v>1</v>
      </c>
      <c r="C1247" t="s">
        <v>266</v>
      </c>
      <c r="D1247">
        <v>1</v>
      </c>
      <c r="F1247" t="s">
        <v>284</v>
      </c>
      <c r="G1247" t="s">
        <v>312</v>
      </c>
      <c r="H1247" t="s">
        <v>243</v>
      </c>
      <c r="I1247" s="17">
        <f t="shared" si="161"/>
        <v>54.314120000000003</v>
      </c>
      <c r="J1247" s="18">
        <f t="shared" si="162"/>
        <v>9.9721600000000006</v>
      </c>
      <c r="L1247" s="73" t="s">
        <v>274</v>
      </c>
      <c r="M1247">
        <v>5</v>
      </c>
      <c r="P1247">
        <v>5.8</v>
      </c>
      <c r="Q1247" s="21" t="s">
        <v>245</v>
      </c>
      <c r="R1247" s="15">
        <v>144</v>
      </c>
      <c r="U1247" s="76"/>
      <c r="V1247">
        <v>6.5882352941176473E-3</v>
      </c>
      <c r="W1247" s="43" t="s">
        <v>212</v>
      </c>
      <c r="X1247" s="72"/>
      <c r="Y1247" s="16">
        <f t="shared" si="168"/>
        <v>12.4</v>
      </c>
      <c r="Z1247" s="16">
        <f t="shared" si="163"/>
        <v>28.9</v>
      </c>
      <c r="AA1247" s="16">
        <f t="shared" si="164"/>
        <v>58.7</v>
      </c>
      <c r="AB1247" s="22">
        <f t="shared" si="165"/>
        <v>1.74</v>
      </c>
      <c r="AD1247" s="103">
        <v>0.21388888888888888</v>
      </c>
      <c r="AF1247" s="22">
        <f t="shared" si="166"/>
        <v>6.5</v>
      </c>
      <c r="AG1247" s="22">
        <f t="shared" si="167"/>
        <v>1.55</v>
      </c>
      <c r="AJ1247">
        <v>13.05952233</v>
      </c>
      <c r="AK1247" s="22">
        <v>100</v>
      </c>
      <c r="AL1247">
        <v>13.50625907</v>
      </c>
      <c r="AM1247" s="22">
        <v>2</v>
      </c>
      <c r="AN1247">
        <v>110.9521343</v>
      </c>
      <c r="AO1247">
        <v>2.6115294609999999</v>
      </c>
      <c r="AP1247" s="22">
        <v>2</v>
      </c>
      <c r="AQ1247">
        <v>0.90000000000000036</v>
      </c>
      <c r="AR1247">
        <v>94.487106740000002</v>
      </c>
      <c r="AS1247" s="25" t="s">
        <v>249</v>
      </c>
      <c r="AU1247" t="s">
        <v>275</v>
      </c>
      <c r="AX1247" s="75"/>
      <c r="BA1247">
        <v>5.95</v>
      </c>
      <c r="BB1247">
        <v>3.79</v>
      </c>
      <c r="BC1247">
        <v>2.73</v>
      </c>
      <c r="BF1247">
        <v>6.99</v>
      </c>
      <c r="BG1247" s="77">
        <v>39229.493055555555</v>
      </c>
      <c r="BH1247" s="21" t="s">
        <v>309</v>
      </c>
      <c r="BI1247">
        <v>32</v>
      </c>
      <c r="BJ1247" s="25" t="s">
        <v>281</v>
      </c>
      <c r="BQ1247" t="s">
        <v>306</v>
      </c>
      <c r="BR1247" s="1">
        <v>76.5</v>
      </c>
      <c r="BT1247" s="1">
        <v>3.38</v>
      </c>
      <c r="BV1247">
        <v>27</v>
      </c>
    </row>
    <row r="1248" spans="1:74">
      <c r="A1248" s="19" t="s">
        <v>269</v>
      </c>
      <c r="B1248" s="19">
        <v>1</v>
      </c>
      <c r="C1248" t="s">
        <v>266</v>
      </c>
      <c r="D1248">
        <v>1</v>
      </c>
      <c r="F1248" t="s">
        <v>284</v>
      </c>
      <c r="G1248" t="s">
        <v>312</v>
      </c>
      <c r="H1248" t="s">
        <v>244</v>
      </c>
      <c r="I1248" s="17">
        <f t="shared" si="161"/>
        <v>54.314120000000003</v>
      </c>
      <c r="J1248" s="18">
        <f t="shared" si="162"/>
        <v>9.9721600000000006</v>
      </c>
      <c r="L1248" s="73" t="s">
        <v>274</v>
      </c>
      <c r="M1248">
        <v>1</v>
      </c>
      <c r="P1248">
        <v>3.1</v>
      </c>
      <c r="Q1248" s="21" t="s">
        <v>245</v>
      </c>
      <c r="R1248" s="15">
        <v>144</v>
      </c>
      <c r="U1248" s="76"/>
      <c r="V1248">
        <v>0.25035294117647061</v>
      </c>
      <c r="W1248" s="43" t="s">
        <v>212</v>
      </c>
      <c r="X1248" s="72"/>
      <c r="Y1248" s="16">
        <f t="shared" si="168"/>
        <v>12.4</v>
      </c>
      <c r="Z1248" s="16">
        <f t="shared" si="163"/>
        <v>28.9</v>
      </c>
      <c r="AA1248" s="16">
        <f t="shared" si="164"/>
        <v>58.7</v>
      </c>
      <c r="AB1248" s="22">
        <f t="shared" si="165"/>
        <v>1.74</v>
      </c>
      <c r="AD1248" s="103">
        <v>0.21388888888888888</v>
      </c>
      <c r="AF1248" s="22">
        <f t="shared" si="166"/>
        <v>6.5</v>
      </c>
      <c r="AG1248" s="22">
        <f t="shared" si="167"/>
        <v>1.55</v>
      </c>
      <c r="AJ1248">
        <v>12.782052630000001</v>
      </c>
      <c r="AK1248" s="22">
        <v>100</v>
      </c>
      <c r="AL1248">
        <v>13.93226842</v>
      </c>
      <c r="AM1248" s="22">
        <v>2</v>
      </c>
      <c r="AN1248">
        <v>99.971536839999999</v>
      </c>
      <c r="AO1248">
        <v>1.9339942109999999</v>
      </c>
      <c r="AP1248" s="22">
        <v>2</v>
      </c>
      <c r="AQ1248">
        <v>1.5</v>
      </c>
      <c r="AR1248">
        <v>99.80668421</v>
      </c>
      <c r="AS1248" s="25" t="s">
        <v>249</v>
      </c>
      <c r="AU1248" t="s">
        <v>275</v>
      </c>
      <c r="AX1248" s="75"/>
      <c r="BA1248">
        <v>5.95</v>
      </c>
      <c r="BB1248">
        <v>3.79</v>
      </c>
      <c r="BC1248">
        <v>2.73</v>
      </c>
      <c r="BF1248">
        <v>6.99</v>
      </c>
      <c r="BG1248" s="77">
        <v>39229.5</v>
      </c>
      <c r="BH1248" s="21" t="s">
        <v>309</v>
      </c>
      <c r="BI1248">
        <v>32</v>
      </c>
      <c r="BJ1248" s="25" t="s">
        <v>281</v>
      </c>
      <c r="BQ1248" t="s">
        <v>306</v>
      </c>
      <c r="BR1248" s="1">
        <v>76.5</v>
      </c>
      <c r="BT1248" s="1">
        <v>3.38</v>
      </c>
      <c r="BV1248">
        <v>27</v>
      </c>
    </row>
    <row r="1249" spans="1:74">
      <c r="A1249" s="19" t="s">
        <v>269</v>
      </c>
      <c r="B1249" s="19">
        <v>1</v>
      </c>
      <c r="C1249" t="s">
        <v>266</v>
      </c>
      <c r="D1249">
        <v>1</v>
      </c>
      <c r="F1249" t="s">
        <v>284</v>
      </c>
      <c r="G1249" t="s">
        <v>312</v>
      </c>
      <c r="H1249" t="s">
        <v>244</v>
      </c>
      <c r="I1249" s="17">
        <f t="shared" si="161"/>
        <v>54.314120000000003</v>
      </c>
      <c r="J1249" s="18">
        <f t="shared" si="162"/>
        <v>9.9721600000000006</v>
      </c>
      <c r="L1249" s="73" t="s">
        <v>274</v>
      </c>
      <c r="M1249">
        <v>2</v>
      </c>
      <c r="P1249">
        <v>5.3</v>
      </c>
      <c r="Q1249" s="21" t="s">
        <v>245</v>
      </c>
      <c r="R1249" s="15">
        <v>144</v>
      </c>
      <c r="U1249" s="76"/>
      <c r="V1249">
        <v>8.48235294117647E-2</v>
      </c>
      <c r="W1249" s="43" t="s">
        <v>212</v>
      </c>
      <c r="X1249" s="72"/>
      <c r="Y1249" s="16">
        <f t="shared" si="168"/>
        <v>12.4</v>
      </c>
      <c r="Z1249" s="16">
        <f t="shared" si="163"/>
        <v>28.9</v>
      </c>
      <c r="AA1249" s="16">
        <f t="shared" si="164"/>
        <v>58.7</v>
      </c>
      <c r="AB1249" s="22">
        <f t="shared" si="165"/>
        <v>1.74</v>
      </c>
      <c r="AD1249" s="103">
        <v>0.21388888888888888</v>
      </c>
      <c r="AF1249" s="22">
        <f t="shared" si="166"/>
        <v>6.5</v>
      </c>
      <c r="AG1249" s="22">
        <f t="shared" si="167"/>
        <v>1.55</v>
      </c>
      <c r="AJ1249">
        <v>12.72515098</v>
      </c>
      <c r="AK1249" s="22">
        <v>100</v>
      </c>
      <c r="AL1249">
        <v>14.04236863</v>
      </c>
      <c r="AM1249" s="22">
        <v>2</v>
      </c>
      <c r="AN1249">
        <v>82.709662159999993</v>
      </c>
      <c r="AO1249">
        <v>2.5486931369999999</v>
      </c>
      <c r="AP1249" s="22">
        <v>2</v>
      </c>
      <c r="AQ1249">
        <v>0.10000000000000009</v>
      </c>
      <c r="AR1249">
        <v>97.355337250000005</v>
      </c>
      <c r="AS1249" s="25" t="s">
        <v>249</v>
      </c>
      <c r="AU1249" t="s">
        <v>275</v>
      </c>
      <c r="AX1249" s="75"/>
      <c r="BA1249">
        <v>5.95</v>
      </c>
      <c r="BB1249">
        <v>3.79</v>
      </c>
      <c r="BC1249">
        <v>2.73</v>
      </c>
      <c r="BF1249">
        <v>6.99</v>
      </c>
      <c r="BG1249" s="77">
        <v>39229.5</v>
      </c>
      <c r="BH1249" s="21" t="s">
        <v>309</v>
      </c>
      <c r="BI1249">
        <v>32</v>
      </c>
      <c r="BJ1249" s="25" t="s">
        <v>281</v>
      </c>
      <c r="BQ1249" t="s">
        <v>306</v>
      </c>
      <c r="BR1249" s="1">
        <v>76.5</v>
      </c>
      <c r="BT1249" s="1">
        <v>3.38</v>
      </c>
      <c r="BV1249">
        <v>27</v>
      </c>
    </row>
    <row r="1250" spans="1:74">
      <c r="A1250" s="19" t="s">
        <v>269</v>
      </c>
      <c r="B1250" s="19">
        <v>1</v>
      </c>
      <c r="C1250" t="s">
        <v>266</v>
      </c>
      <c r="D1250">
        <v>1</v>
      </c>
      <c r="F1250" t="s">
        <v>284</v>
      </c>
      <c r="G1250" t="s">
        <v>312</v>
      </c>
      <c r="H1250" t="s">
        <v>244</v>
      </c>
      <c r="I1250" s="17">
        <f t="shared" si="161"/>
        <v>54.314120000000003</v>
      </c>
      <c r="J1250" s="18">
        <f t="shared" si="162"/>
        <v>9.9721600000000006</v>
      </c>
      <c r="L1250" s="73" t="s">
        <v>274</v>
      </c>
      <c r="M1250">
        <v>3</v>
      </c>
      <c r="P1250">
        <v>12.3</v>
      </c>
      <c r="Q1250" s="21" t="s">
        <v>245</v>
      </c>
      <c r="R1250" s="15">
        <v>144</v>
      </c>
      <c r="U1250" s="76"/>
      <c r="V1250">
        <v>0.12847058823529411</v>
      </c>
      <c r="W1250" s="43" t="s">
        <v>212</v>
      </c>
      <c r="X1250" s="72"/>
      <c r="Y1250" s="16">
        <f t="shared" si="168"/>
        <v>12.4</v>
      </c>
      <c r="Z1250" s="16">
        <f t="shared" si="163"/>
        <v>28.9</v>
      </c>
      <c r="AA1250" s="16">
        <f t="shared" si="164"/>
        <v>58.7</v>
      </c>
      <c r="AB1250" s="22">
        <f t="shared" si="165"/>
        <v>1.74</v>
      </c>
      <c r="AD1250" s="103">
        <v>0.21388888888888888</v>
      </c>
      <c r="AF1250" s="22">
        <f t="shared" si="166"/>
        <v>6.5</v>
      </c>
      <c r="AG1250" s="22">
        <f t="shared" si="167"/>
        <v>1.55</v>
      </c>
      <c r="AJ1250">
        <v>11.59375608</v>
      </c>
      <c r="AK1250" s="22">
        <v>100</v>
      </c>
      <c r="AL1250">
        <v>12.9692352</v>
      </c>
      <c r="AM1250" s="22">
        <v>2</v>
      </c>
      <c r="AN1250">
        <v>62.156358400000002</v>
      </c>
      <c r="AO1250">
        <v>2.633068288</v>
      </c>
      <c r="AP1250" s="22">
        <v>2</v>
      </c>
      <c r="AQ1250">
        <v>1.1999999999999997</v>
      </c>
      <c r="AR1250">
        <v>96.178994399999993</v>
      </c>
      <c r="AS1250" s="25" t="s">
        <v>249</v>
      </c>
      <c r="AU1250" t="s">
        <v>275</v>
      </c>
      <c r="AX1250" s="75"/>
      <c r="BA1250">
        <v>5.95</v>
      </c>
      <c r="BB1250">
        <v>3.79</v>
      </c>
      <c r="BC1250">
        <v>2.73</v>
      </c>
      <c r="BF1250">
        <v>6.99</v>
      </c>
      <c r="BG1250" s="77">
        <v>39229.5</v>
      </c>
      <c r="BH1250" s="21" t="s">
        <v>309</v>
      </c>
      <c r="BI1250">
        <v>32</v>
      </c>
      <c r="BJ1250" s="25" t="s">
        <v>281</v>
      </c>
      <c r="BQ1250" t="s">
        <v>306</v>
      </c>
      <c r="BR1250" s="1">
        <v>76.5</v>
      </c>
      <c r="BT1250" s="1">
        <v>3.38</v>
      </c>
      <c r="BV1250">
        <v>27</v>
      </c>
    </row>
    <row r="1251" spans="1:74">
      <c r="A1251" s="19" t="s">
        <v>269</v>
      </c>
      <c r="B1251" s="19">
        <v>1</v>
      </c>
      <c r="C1251" t="s">
        <v>266</v>
      </c>
      <c r="D1251">
        <v>1</v>
      </c>
      <c r="F1251" t="s">
        <v>284</v>
      </c>
      <c r="G1251" t="s">
        <v>312</v>
      </c>
      <c r="H1251" t="s">
        <v>244</v>
      </c>
      <c r="I1251" s="17">
        <f t="shared" si="161"/>
        <v>54.314120000000003</v>
      </c>
      <c r="J1251" s="18">
        <f t="shared" si="162"/>
        <v>9.9721600000000006</v>
      </c>
      <c r="L1251" s="73" t="s">
        <v>274</v>
      </c>
      <c r="M1251">
        <v>4</v>
      </c>
      <c r="P1251">
        <v>5.7</v>
      </c>
      <c r="Q1251" s="21" t="s">
        <v>245</v>
      </c>
      <c r="R1251" s="15">
        <v>144</v>
      </c>
      <c r="U1251" s="76"/>
      <c r="V1251">
        <v>2.3882352941176473E-2</v>
      </c>
      <c r="W1251" s="43" t="s">
        <v>212</v>
      </c>
      <c r="X1251" s="72"/>
      <c r="Y1251" s="16">
        <f t="shared" si="168"/>
        <v>12.4</v>
      </c>
      <c r="Z1251" s="16">
        <f t="shared" si="163"/>
        <v>28.9</v>
      </c>
      <c r="AA1251" s="16">
        <f t="shared" si="164"/>
        <v>58.7</v>
      </c>
      <c r="AB1251" s="22">
        <f t="shared" si="165"/>
        <v>1.74</v>
      </c>
      <c r="AD1251" s="103">
        <v>0.21388888888888888</v>
      </c>
      <c r="AF1251" s="22">
        <f t="shared" si="166"/>
        <v>6.5</v>
      </c>
      <c r="AG1251" s="22">
        <f t="shared" si="167"/>
        <v>1.55</v>
      </c>
      <c r="AJ1251">
        <v>12.23162082</v>
      </c>
      <c r="AK1251" s="22">
        <v>100</v>
      </c>
      <c r="AL1251">
        <v>13.057320750000001</v>
      </c>
      <c r="AM1251" s="22">
        <v>2</v>
      </c>
      <c r="AN1251">
        <v>99.158879249999998</v>
      </c>
      <c r="AO1251">
        <v>2.7459924400000002</v>
      </c>
      <c r="AP1251" s="22">
        <v>2</v>
      </c>
      <c r="AQ1251">
        <v>1.9000000000000004</v>
      </c>
      <c r="AR1251">
        <v>95.018123270000004</v>
      </c>
      <c r="AS1251" s="25" t="s">
        <v>249</v>
      </c>
      <c r="AU1251" t="s">
        <v>275</v>
      </c>
      <c r="AX1251" s="75"/>
      <c r="BA1251">
        <v>5.95</v>
      </c>
      <c r="BB1251">
        <v>3.79</v>
      </c>
      <c r="BC1251">
        <v>2.73</v>
      </c>
      <c r="BF1251">
        <v>6.99</v>
      </c>
      <c r="BG1251" s="77">
        <v>39229.5</v>
      </c>
      <c r="BH1251" s="21" t="s">
        <v>309</v>
      </c>
      <c r="BI1251">
        <v>32</v>
      </c>
      <c r="BJ1251" s="25" t="s">
        <v>281</v>
      </c>
      <c r="BQ1251" t="s">
        <v>306</v>
      </c>
      <c r="BR1251" s="1">
        <v>76.5</v>
      </c>
      <c r="BT1251" s="1">
        <v>3.38</v>
      </c>
      <c r="BV1251">
        <v>27</v>
      </c>
    </row>
    <row r="1252" spans="1:74">
      <c r="A1252" s="19" t="s">
        <v>269</v>
      </c>
      <c r="B1252" s="19">
        <v>1</v>
      </c>
      <c r="C1252" t="s">
        <v>266</v>
      </c>
      <c r="D1252">
        <v>1</v>
      </c>
      <c r="F1252" t="s">
        <v>284</v>
      </c>
      <c r="G1252" t="s">
        <v>312</v>
      </c>
      <c r="H1252" t="s">
        <v>244</v>
      </c>
      <c r="I1252" s="17">
        <f t="shared" si="161"/>
        <v>54.314120000000003</v>
      </c>
      <c r="J1252" s="18">
        <f t="shared" si="162"/>
        <v>9.9721600000000006</v>
      </c>
      <c r="L1252" s="73" t="s">
        <v>274</v>
      </c>
      <c r="M1252">
        <v>5</v>
      </c>
      <c r="P1252">
        <v>5.7</v>
      </c>
      <c r="Q1252" s="21" t="s">
        <v>245</v>
      </c>
      <c r="R1252" s="15">
        <v>144</v>
      </c>
      <c r="U1252" s="76"/>
      <c r="V1252">
        <v>7.4117647058823529E-3</v>
      </c>
      <c r="W1252" s="43" t="s">
        <v>212</v>
      </c>
      <c r="X1252" s="72"/>
      <c r="Y1252" s="16">
        <f t="shared" si="168"/>
        <v>12.4</v>
      </c>
      <c r="Z1252" s="16">
        <f t="shared" si="163"/>
        <v>28.9</v>
      </c>
      <c r="AA1252" s="16">
        <f t="shared" si="164"/>
        <v>58.7</v>
      </c>
      <c r="AB1252" s="22">
        <f t="shared" si="165"/>
        <v>1.74</v>
      </c>
      <c r="AD1252" s="103">
        <v>0.21388888888888888</v>
      </c>
      <c r="AF1252" s="22">
        <f t="shared" si="166"/>
        <v>6.5</v>
      </c>
      <c r="AG1252" s="22">
        <f t="shared" si="167"/>
        <v>1.55</v>
      </c>
      <c r="AJ1252">
        <v>13.0779301</v>
      </c>
      <c r="AK1252" s="22">
        <v>100</v>
      </c>
      <c r="AL1252">
        <v>13.514108289999999</v>
      </c>
      <c r="AM1252" s="22">
        <v>2</v>
      </c>
      <c r="AN1252">
        <v>110.4988044</v>
      </c>
      <c r="AO1252">
        <v>2.6056659529999999</v>
      </c>
      <c r="AP1252" s="22">
        <v>2</v>
      </c>
      <c r="AQ1252">
        <v>0.89999999999999947</v>
      </c>
      <c r="AR1252">
        <v>94.476161660000002</v>
      </c>
      <c r="AS1252" s="25" t="s">
        <v>249</v>
      </c>
      <c r="AU1252" t="s">
        <v>275</v>
      </c>
      <c r="AX1252" s="75"/>
      <c r="BA1252">
        <v>5.95</v>
      </c>
      <c r="BB1252">
        <v>3.79</v>
      </c>
      <c r="BC1252">
        <v>2.73</v>
      </c>
      <c r="BF1252">
        <v>6.99</v>
      </c>
      <c r="BG1252" s="77">
        <v>39229.5</v>
      </c>
      <c r="BH1252" s="21" t="s">
        <v>309</v>
      </c>
      <c r="BI1252">
        <v>32</v>
      </c>
      <c r="BJ1252" s="25" t="s">
        <v>281</v>
      </c>
      <c r="BQ1252" t="s">
        <v>306</v>
      </c>
      <c r="BR1252" s="1">
        <v>76.5</v>
      </c>
      <c r="BT1252" s="1">
        <v>3.38</v>
      </c>
      <c r="BV1252">
        <v>27</v>
      </c>
    </row>
    <row r="1253" spans="1:74">
      <c r="A1253" s="19" t="s">
        <v>269</v>
      </c>
      <c r="B1253" s="19">
        <v>1</v>
      </c>
      <c r="C1253" t="s">
        <v>267</v>
      </c>
      <c r="D1253">
        <v>1</v>
      </c>
      <c r="F1253" t="s">
        <v>282</v>
      </c>
      <c r="G1253" t="s">
        <v>312</v>
      </c>
      <c r="H1253" t="s">
        <v>241</v>
      </c>
      <c r="I1253" s="17">
        <f t="shared" ref="I1253:I1305" si="169">IF(D1253=2,53.91766,54.31412)</f>
        <v>54.314120000000003</v>
      </c>
      <c r="J1253" s="18">
        <f t="shared" ref="J1253:J1305" si="170">IF(D1253=2,9.94488,9.97216)</f>
        <v>9.9721600000000006</v>
      </c>
      <c r="L1253" s="73" t="s">
        <v>274</v>
      </c>
      <c r="M1253">
        <v>1</v>
      </c>
      <c r="P1253">
        <v>3</v>
      </c>
      <c r="Q1253" s="21" t="s">
        <v>245</v>
      </c>
      <c r="R1253" s="15">
        <v>144</v>
      </c>
      <c r="U1253" s="76"/>
      <c r="V1253">
        <v>0.6645882352941177</v>
      </c>
      <c r="W1253" s="43" t="s">
        <v>212</v>
      </c>
      <c r="X1253" s="72"/>
      <c r="Y1253" s="16">
        <f t="shared" si="168"/>
        <v>12.4</v>
      </c>
      <c r="Z1253" s="16">
        <f t="shared" ref="Z1253:Z1305" si="171">IF(D1253=2,5.4,28.9)</f>
        <v>28.9</v>
      </c>
      <c r="AA1253" s="16">
        <f t="shared" ref="AA1253:AA1305" si="172">IF(D1253=2,91.3,58.7)</f>
        <v>58.7</v>
      </c>
      <c r="AB1253" s="22">
        <f t="shared" ref="AB1253:AB1305" si="173">IF(D1253=2,3.65,1.74)</f>
        <v>1.74</v>
      </c>
      <c r="AD1253" s="103">
        <v>0.19027777777777777</v>
      </c>
      <c r="AF1253" s="22">
        <f t="shared" ref="AF1253:AF1305" si="174">IF(D1253=2,5.8,6.5)</f>
        <v>6.5</v>
      </c>
      <c r="AG1253" s="22">
        <f t="shared" ref="AG1253:AG1305" si="175">IF(D1253=2,1.4,1.55)</f>
        <v>1.55</v>
      </c>
      <c r="AJ1253">
        <v>17.829010530000001</v>
      </c>
      <c r="AK1253" s="22">
        <v>100</v>
      </c>
      <c r="AL1253">
        <v>15.831642110000001</v>
      </c>
      <c r="AM1253" s="22">
        <v>2</v>
      </c>
      <c r="AN1253">
        <v>298.42836840000001</v>
      </c>
      <c r="AO1253">
        <v>1.5301110529999999</v>
      </c>
      <c r="AP1253" s="22">
        <v>2</v>
      </c>
      <c r="AQ1253">
        <v>0</v>
      </c>
      <c r="AR1253">
        <v>87.653915789999999</v>
      </c>
      <c r="AS1253" s="25" t="s">
        <v>249</v>
      </c>
      <c r="AU1253" t="s">
        <v>278</v>
      </c>
      <c r="AX1253" s="75" t="s">
        <v>276</v>
      </c>
      <c r="BA1253">
        <v>3.49</v>
      </c>
      <c r="BB1253">
        <v>2.97</v>
      </c>
      <c r="BC1253">
        <v>1.36</v>
      </c>
      <c r="BF1253">
        <v>7.69</v>
      </c>
      <c r="BG1253" s="77">
        <v>39242.333333333336</v>
      </c>
      <c r="BH1253" s="21" t="s">
        <v>309</v>
      </c>
      <c r="BI1253">
        <v>61.54</v>
      </c>
      <c r="BJ1253" s="25" t="s">
        <v>281</v>
      </c>
      <c r="BQ1253" t="s">
        <v>305</v>
      </c>
      <c r="BR1253" s="1">
        <v>15.64</v>
      </c>
      <c r="BT1253" s="1">
        <v>0.06</v>
      </c>
      <c r="BV1253">
        <v>21</v>
      </c>
    </row>
    <row r="1254" spans="1:74">
      <c r="A1254" s="19" t="s">
        <v>269</v>
      </c>
      <c r="B1254" s="19">
        <v>1</v>
      </c>
      <c r="C1254" t="s">
        <v>267</v>
      </c>
      <c r="D1254">
        <v>1</v>
      </c>
      <c r="F1254" t="s">
        <v>282</v>
      </c>
      <c r="G1254" t="s">
        <v>312</v>
      </c>
      <c r="H1254" t="s">
        <v>241</v>
      </c>
      <c r="I1254" s="17">
        <f t="shared" si="169"/>
        <v>54.314120000000003</v>
      </c>
      <c r="J1254" s="18">
        <f t="shared" si="170"/>
        <v>9.9721600000000006</v>
      </c>
      <c r="L1254" s="73" t="s">
        <v>274</v>
      </c>
      <c r="M1254">
        <v>2</v>
      </c>
      <c r="P1254">
        <v>4.0999999999999996</v>
      </c>
      <c r="Q1254" s="21" t="s">
        <v>245</v>
      </c>
      <c r="R1254" s="15">
        <v>144</v>
      </c>
      <c r="U1254" s="76"/>
      <c r="V1254">
        <v>0.54105882352941181</v>
      </c>
      <c r="W1254" s="43" t="s">
        <v>212</v>
      </c>
      <c r="X1254" s="72"/>
      <c r="Y1254" s="16">
        <f t="shared" si="168"/>
        <v>12.4</v>
      </c>
      <c r="Z1254" s="16">
        <f t="shared" si="171"/>
        <v>28.9</v>
      </c>
      <c r="AA1254" s="16">
        <f t="shared" si="172"/>
        <v>58.7</v>
      </c>
      <c r="AB1254" s="22">
        <f t="shared" si="173"/>
        <v>1.74</v>
      </c>
      <c r="AD1254" s="103">
        <v>0.19027777777777777</v>
      </c>
      <c r="AF1254" s="22">
        <f t="shared" si="174"/>
        <v>6.5</v>
      </c>
      <c r="AG1254" s="22">
        <f t="shared" si="175"/>
        <v>1.55</v>
      </c>
      <c r="AJ1254">
        <v>19.672552270000001</v>
      </c>
      <c r="AK1254" s="22">
        <v>100</v>
      </c>
      <c r="AL1254">
        <v>17.614595449999999</v>
      </c>
      <c r="AM1254" s="22">
        <v>2</v>
      </c>
      <c r="AN1254">
        <v>166.03676590000001</v>
      </c>
      <c r="AO1254">
        <v>1.849652273</v>
      </c>
      <c r="AP1254" s="22">
        <v>2</v>
      </c>
      <c r="AQ1254">
        <v>0</v>
      </c>
      <c r="AR1254">
        <v>81.212065910000007</v>
      </c>
      <c r="AS1254" s="25" t="s">
        <v>249</v>
      </c>
      <c r="AU1254" t="s">
        <v>278</v>
      </c>
      <c r="AX1254" s="75" t="s">
        <v>276</v>
      </c>
      <c r="BA1254">
        <v>3.49</v>
      </c>
      <c r="BB1254">
        <v>2.97</v>
      </c>
      <c r="BC1254">
        <v>1.36</v>
      </c>
      <c r="BF1254">
        <v>7.69</v>
      </c>
      <c r="BG1254" s="77">
        <v>39242.333333333336</v>
      </c>
      <c r="BH1254" s="21" t="s">
        <v>309</v>
      </c>
      <c r="BI1254">
        <v>61.54</v>
      </c>
      <c r="BJ1254" s="25" t="s">
        <v>281</v>
      </c>
      <c r="BQ1254" t="s">
        <v>305</v>
      </c>
      <c r="BR1254" s="1">
        <v>15.64</v>
      </c>
      <c r="BT1254" s="1">
        <v>0.06</v>
      </c>
      <c r="BV1254">
        <v>21</v>
      </c>
    </row>
    <row r="1255" spans="1:74">
      <c r="A1255" s="19" t="s">
        <v>269</v>
      </c>
      <c r="B1255" s="19">
        <v>1</v>
      </c>
      <c r="C1255" t="s">
        <v>267</v>
      </c>
      <c r="D1255">
        <v>1</v>
      </c>
      <c r="F1255" t="s">
        <v>282</v>
      </c>
      <c r="G1255" t="s">
        <v>312</v>
      </c>
      <c r="H1255" t="s">
        <v>241</v>
      </c>
      <c r="I1255" s="17">
        <f t="shared" si="169"/>
        <v>54.314120000000003</v>
      </c>
      <c r="J1255" s="18">
        <f t="shared" si="170"/>
        <v>9.9721600000000006</v>
      </c>
      <c r="L1255" s="73" t="s">
        <v>274</v>
      </c>
      <c r="M1255">
        <v>3</v>
      </c>
      <c r="P1255">
        <v>3.6</v>
      </c>
      <c r="Q1255" s="21" t="s">
        <v>245</v>
      </c>
      <c r="R1255" s="15">
        <v>144</v>
      </c>
      <c r="U1255" s="76"/>
      <c r="V1255">
        <v>0.57894117647058818</v>
      </c>
      <c r="W1255" s="43" t="s">
        <v>212</v>
      </c>
      <c r="X1255" s="72"/>
      <c r="Y1255" s="16">
        <f t="shared" si="168"/>
        <v>12.4</v>
      </c>
      <c r="Z1255" s="16">
        <f t="shared" si="171"/>
        <v>28.9</v>
      </c>
      <c r="AA1255" s="16">
        <f t="shared" si="172"/>
        <v>58.7</v>
      </c>
      <c r="AB1255" s="22">
        <f t="shared" si="173"/>
        <v>1.74</v>
      </c>
      <c r="AD1255" s="103">
        <v>0.19027777777777777</v>
      </c>
      <c r="AF1255" s="22">
        <f t="shared" si="174"/>
        <v>6.5</v>
      </c>
      <c r="AG1255" s="22">
        <f t="shared" si="175"/>
        <v>1.55</v>
      </c>
      <c r="AJ1255">
        <v>20.245873849999999</v>
      </c>
      <c r="AK1255" s="22">
        <v>100</v>
      </c>
      <c r="AL1255">
        <v>18.455295379999999</v>
      </c>
      <c r="AM1255" s="22">
        <v>2</v>
      </c>
      <c r="AN1255">
        <v>132.29884150000001</v>
      </c>
      <c r="AO1255">
        <v>2.4623215379999999</v>
      </c>
      <c r="AP1255" s="22">
        <v>2</v>
      </c>
      <c r="AQ1255">
        <v>0</v>
      </c>
      <c r="AR1255">
        <v>80.178572310000007</v>
      </c>
      <c r="AS1255" s="25" t="s">
        <v>249</v>
      </c>
      <c r="AU1255" t="s">
        <v>278</v>
      </c>
      <c r="AX1255" s="75" t="s">
        <v>276</v>
      </c>
      <c r="BA1255">
        <v>3.49</v>
      </c>
      <c r="BB1255">
        <v>2.97</v>
      </c>
      <c r="BC1255">
        <v>1.36</v>
      </c>
      <c r="BF1255">
        <v>7.69</v>
      </c>
      <c r="BG1255" s="77">
        <v>39242.333333333336</v>
      </c>
      <c r="BH1255" s="21" t="s">
        <v>309</v>
      </c>
      <c r="BI1255">
        <v>61.54</v>
      </c>
      <c r="BJ1255" s="25" t="s">
        <v>281</v>
      </c>
      <c r="BQ1255" t="s">
        <v>305</v>
      </c>
      <c r="BR1255" s="1">
        <v>15.64</v>
      </c>
      <c r="BT1255" s="1">
        <v>0.06</v>
      </c>
      <c r="BV1255">
        <v>21</v>
      </c>
    </row>
    <row r="1256" spans="1:74">
      <c r="A1256" s="19" t="s">
        <v>269</v>
      </c>
      <c r="B1256" s="19">
        <v>1</v>
      </c>
      <c r="C1256" t="s">
        <v>267</v>
      </c>
      <c r="D1256">
        <v>1</v>
      </c>
      <c r="F1256" t="s">
        <v>282</v>
      </c>
      <c r="G1256" t="s">
        <v>312</v>
      </c>
      <c r="H1256" t="s">
        <v>241</v>
      </c>
      <c r="I1256" s="17">
        <f t="shared" si="169"/>
        <v>54.314120000000003</v>
      </c>
      <c r="J1256" s="18">
        <f t="shared" si="170"/>
        <v>9.9721600000000006</v>
      </c>
      <c r="L1256" s="73" t="s">
        <v>274</v>
      </c>
      <c r="M1256">
        <v>4</v>
      </c>
      <c r="P1256">
        <v>13.2</v>
      </c>
      <c r="Q1256" s="21" t="s">
        <v>245</v>
      </c>
      <c r="R1256" s="15">
        <v>144</v>
      </c>
      <c r="U1256" s="76"/>
      <c r="V1256">
        <v>0.12023529411764707</v>
      </c>
      <c r="W1256" s="43" t="s">
        <v>212</v>
      </c>
      <c r="X1256" s="72"/>
      <c r="Y1256" s="16">
        <f t="shared" ref="Y1256:Y1308" si="176">IF(D1256=2,3.3,12.4)</f>
        <v>12.4</v>
      </c>
      <c r="Z1256" s="16">
        <f t="shared" si="171"/>
        <v>28.9</v>
      </c>
      <c r="AA1256" s="16">
        <f t="shared" si="172"/>
        <v>58.7</v>
      </c>
      <c r="AB1256" s="22">
        <f t="shared" si="173"/>
        <v>1.74</v>
      </c>
      <c r="AD1256" s="103">
        <v>0.19027777777777777</v>
      </c>
      <c r="AF1256" s="22">
        <f t="shared" si="174"/>
        <v>6.5</v>
      </c>
      <c r="AG1256" s="22">
        <f t="shared" si="175"/>
        <v>1.55</v>
      </c>
      <c r="AJ1256">
        <v>18.06494069</v>
      </c>
      <c r="AK1256" s="22">
        <v>100</v>
      </c>
      <c r="AL1256">
        <v>17.291744829999999</v>
      </c>
      <c r="AM1256" s="22">
        <v>2</v>
      </c>
      <c r="AN1256">
        <v>93.842448970000007</v>
      </c>
      <c r="AO1256">
        <v>2.0929924479999999</v>
      </c>
      <c r="AP1256" s="22">
        <v>2</v>
      </c>
      <c r="AQ1256">
        <v>0</v>
      </c>
      <c r="AR1256">
        <v>85.762310339999999</v>
      </c>
      <c r="AS1256" s="25" t="s">
        <v>249</v>
      </c>
      <c r="AU1256" t="s">
        <v>278</v>
      </c>
      <c r="AX1256" s="75" t="s">
        <v>276</v>
      </c>
      <c r="BA1256">
        <v>3.49</v>
      </c>
      <c r="BB1256">
        <v>2.97</v>
      </c>
      <c r="BC1256">
        <v>1.36</v>
      </c>
      <c r="BF1256">
        <v>7.69</v>
      </c>
      <c r="BG1256" s="77">
        <v>39242.333333333336</v>
      </c>
      <c r="BH1256" s="21" t="s">
        <v>309</v>
      </c>
      <c r="BI1256">
        <v>61.54</v>
      </c>
      <c r="BJ1256" s="25" t="s">
        <v>281</v>
      </c>
      <c r="BQ1256" t="s">
        <v>305</v>
      </c>
      <c r="BR1256" s="1">
        <v>15.64</v>
      </c>
      <c r="BT1256" s="1">
        <v>0.06</v>
      </c>
      <c r="BV1256">
        <v>21</v>
      </c>
    </row>
    <row r="1257" spans="1:74">
      <c r="A1257" s="19" t="s">
        <v>269</v>
      </c>
      <c r="B1257" s="19">
        <v>1</v>
      </c>
      <c r="C1257" t="s">
        <v>267</v>
      </c>
      <c r="D1257">
        <v>1</v>
      </c>
      <c r="F1257" t="s">
        <v>282</v>
      </c>
      <c r="G1257" t="s">
        <v>312</v>
      </c>
      <c r="H1257" t="s">
        <v>241</v>
      </c>
      <c r="I1257" s="17">
        <f t="shared" si="169"/>
        <v>54.314120000000003</v>
      </c>
      <c r="J1257" s="18">
        <f t="shared" si="170"/>
        <v>9.9721600000000006</v>
      </c>
      <c r="L1257" s="73" t="s">
        <v>274</v>
      </c>
      <c r="M1257">
        <v>5</v>
      </c>
      <c r="P1257">
        <v>4</v>
      </c>
      <c r="Q1257" s="21" t="s">
        <v>245</v>
      </c>
      <c r="R1257" s="15">
        <v>144</v>
      </c>
      <c r="U1257" s="76"/>
      <c r="V1257">
        <v>0.23552941176470585</v>
      </c>
      <c r="W1257" s="43" t="s">
        <v>212</v>
      </c>
      <c r="X1257" s="72"/>
      <c r="Y1257" s="16">
        <f t="shared" si="176"/>
        <v>12.4</v>
      </c>
      <c r="Z1257" s="16">
        <f t="shared" si="171"/>
        <v>28.9</v>
      </c>
      <c r="AA1257" s="16">
        <f t="shared" si="172"/>
        <v>58.7</v>
      </c>
      <c r="AB1257" s="22">
        <f t="shared" si="173"/>
        <v>1.74</v>
      </c>
      <c r="AD1257" s="103">
        <v>0.19027777777777777</v>
      </c>
      <c r="AF1257" s="22">
        <f t="shared" si="174"/>
        <v>6.5</v>
      </c>
      <c r="AG1257" s="22">
        <f t="shared" si="175"/>
        <v>1.55</v>
      </c>
      <c r="AJ1257">
        <v>18.462716570000001</v>
      </c>
      <c r="AK1257" s="22">
        <v>100</v>
      </c>
      <c r="AL1257">
        <v>17.491265680000001</v>
      </c>
      <c r="AM1257" s="22">
        <v>2</v>
      </c>
      <c r="AN1257">
        <v>89.35569941</v>
      </c>
      <c r="AO1257">
        <v>2.2934455329999999</v>
      </c>
      <c r="AP1257" s="22">
        <v>2</v>
      </c>
      <c r="AQ1257">
        <v>0</v>
      </c>
      <c r="AR1257">
        <v>84.335371600000002</v>
      </c>
      <c r="AS1257" s="25" t="s">
        <v>249</v>
      </c>
      <c r="AU1257" t="s">
        <v>278</v>
      </c>
      <c r="AX1257" s="75" t="s">
        <v>276</v>
      </c>
      <c r="BA1257">
        <v>3.49</v>
      </c>
      <c r="BB1257">
        <v>2.97</v>
      </c>
      <c r="BC1257">
        <v>1.36</v>
      </c>
      <c r="BF1257">
        <v>7.69</v>
      </c>
      <c r="BG1257" s="77">
        <v>39242.333333333336</v>
      </c>
      <c r="BH1257" s="21" t="s">
        <v>309</v>
      </c>
      <c r="BI1257">
        <v>61.54</v>
      </c>
      <c r="BJ1257" s="25" t="s">
        <v>281</v>
      </c>
      <c r="BQ1257" t="s">
        <v>305</v>
      </c>
      <c r="BR1257" s="1">
        <v>15.64</v>
      </c>
      <c r="BT1257" s="1">
        <v>0.06</v>
      </c>
      <c r="BV1257">
        <v>21</v>
      </c>
    </row>
    <row r="1258" spans="1:74">
      <c r="A1258" s="19" t="s">
        <v>269</v>
      </c>
      <c r="B1258" s="19">
        <v>1</v>
      </c>
      <c r="C1258" t="s">
        <v>267</v>
      </c>
      <c r="D1258">
        <v>1</v>
      </c>
      <c r="F1258" t="s">
        <v>282</v>
      </c>
      <c r="G1258" t="s">
        <v>312</v>
      </c>
      <c r="H1258" t="s">
        <v>241</v>
      </c>
      <c r="I1258" s="17">
        <f t="shared" si="169"/>
        <v>54.314120000000003</v>
      </c>
      <c r="J1258" s="18">
        <f t="shared" si="170"/>
        <v>9.9721600000000006</v>
      </c>
      <c r="L1258" s="73" t="s">
        <v>274</v>
      </c>
      <c r="M1258">
        <v>6</v>
      </c>
      <c r="P1258">
        <v>3.3</v>
      </c>
      <c r="Q1258" s="21" t="s">
        <v>245</v>
      </c>
      <c r="R1258" s="15">
        <v>144</v>
      </c>
      <c r="U1258" s="76"/>
      <c r="V1258">
        <v>0.27588235294117647</v>
      </c>
      <c r="W1258" s="43" t="s">
        <v>212</v>
      </c>
      <c r="X1258" s="72"/>
      <c r="Y1258" s="16">
        <f t="shared" si="176"/>
        <v>12.4</v>
      </c>
      <c r="Z1258" s="16">
        <f t="shared" si="171"/>
        <v>28.9</v>
      </c>
      <c r="AA1258" s="16">
        <f t="shared" si="172"/>
        <v>58.7</v>
      </c>
      <c r="AB1258" s="22">
        <f t="shared" si="173"/>
        <v>1.74</v>
      </c>
      <c r="AD1258" s="103">
        <v>0.19027777777777777</v>
      </c>
      <c r="AF1258" s="22">
        <f t="shared" si="174"/>
        <v>6.5</v>
      </c>
      <c r="AG1258" s="22">
        <f t="shared" si="175"/>
        <v>1.55</v>
      </c>
      <c r="AJ1258">
        <v>18.893547340000001</v>
      </c>
      <c r="AK1258" s="22">
        <v>100</v>
      </c>
      <c r="AL1258">
        <v>17.9924234</v>
      </c>
      <c r="AM1258" s="22">
        <v>2</v>
      </c>
      <c r="AN1258">
        <v>86.934124999999995</v>
      </c>
      <c r="AO1258">
        <v>2.5169912499999998</v>
      </c>
      <c r="AP1258" s="22">
        <v>2</v>
      </c>
      <c r="AQ1258">
        <v>0</v>
      </c>
      <c r="AR1258">
        <v>82.895763830000007</v>
      </c>
      <c r="AS1258" s="25" t="s">
        <v>249</v>
      </c>
      <c r="AU1258" t="s">
        <v>278</v>
      </c>
      <c r="AX1258" s="75" t="s">
        <v>276</v>
      </c>
      <c r="BA1258">
        <v>3.49</v>
      </c>
      <c r="BB1258">
        <v>2.97</v>
      </c>
      <c r="BC1258">
        <v>1.36</v>
      </c>
      <c r="BF1258">
        <v>7.69</v>
      </c>
      <c r="BG1258" s="77">
        <v>39242.333333333336</v>
      </c>
      <c r="BH1258" s="21" t="s">
        <v>309</v>
      </c>
      <c r="BI1258">
        <v>61.54</v>
      </c>
      <c r="BJ1258" s="25" t="s">
        <v>281</v>
      </c>
      <c r="BQ1258" t="s">
        <v>305</v>
      </c>
      <c r="BR1258" s="1">
        <v>15.64</v>
      </c>
      <c r="BT1258" s="1">
        <v>0.06</v>
      </c>
      <c r="BV1258">
        <v>21</v>
      </c>
    </row>
    <row r="1259" spans="1:74">
      <c r="A1259" s="19" t="s">
        <v>269</v>
      </c>
      <c r="B1259" s="19">
        <v>1</v>
      </c>
      <c r="C1259" t="s">
        <v>267</v>
      </c>
      <c r="D1259">
        <v>1</v>
      </c>
      <c r="F1259" t="s">
        <v>282</v>
      </c>
      <c r="G1259" t="s">
        <v>312</v>
      </c>
      <c r="H1259" t="s">
        <v>241</v>
      </c>
      <c r="I1259" s="17">
        <f t="shared" si="169"/>
        <v>54.314120000000003</v>
      </c>
      <c r="J1259" s="18">
        <f t="shared" si="170"/>
        <v>9.9721600000000006</v>
      </c>
      <c r="L1259" s="73" t="s">
        <v>274</v>
      </c>
      <c r="M1259">
        <v>7</v>
      </c>
      <c r="P1259">
        <v>3.4</v>
      </c>
      <c r="Q1259" s="21" t="s">
        <v>245</v>
      </c>
      <c r="R1259" s="15">
        <v>144</v>
      </c>
      <c r="U1259" s="76"/>
      <c r="V1259">
        <v>0.1927058823529412</v>
      </c>
      <c r="W1259" s="43" t="s">
        <v>212</v>
      </c>
      <c r="X1259" s="72"/>
      <c r="Y1259" s="16">
        <f t="shared" si="176"/>
        <v>12.4</v>
      </c>
      <c r="Z1259" s="16">
        <f t="shared" si="171"/>
        <v>28.9</v>
      </c>
      <c r="AA1259" s="16">
        <f t="shared" si="172"/>
        <v>58.7</v>
      </c>
      <c r="AB1259" s="22">
        <f t="shared" si="173"/>
        <v>1.74</v>
      </c>
      <c r="AD1259" s="103">
        <v>0.19027777777777777</v>
      </c>
      <c r="AF1259" s="22">
        <f t="shared" si="174"/>
        <v>6.5</v>
      </c>
      <c r="AG1259" s="22">
        <f t="shared" si="175"/>
        <v>1.55</v>
      </c>
      <c r="AJ1259">
        <v>19.274237800000002</v>
      </c>
      <c r="AK1259" s="22">
        <v>100</v>
      </c>
      <c r="AL1259">
        <v>18.421533010000001</v>
      </c>
      <c r="AM1259" s="22">
        <v>2</v>
      </c>
      <c r="AN1259">
        <v>84.096458369999993</v>
      </c>
      <c r="AO1259">
        <v>2.7123249519999999</v>
      </c>
      <c r="AP1259" s="22">
        <v>2</v>
      </c>
      <c r="AQ1259">
        <v>0</v>
      </c>
      <c r="AR1259">
        <v>81.526477990000004</v>
      </c>
      <c r="AS1259" s="25" t="s">
        <v>249</v>
      </c>
      <c r="AU1259" t="s">
        <v>278</v>
      </c>
      <c r="AX1259" s="75" t="s">
        <v>276</v>
      </c>
      <c r="BA1259">
        <v>3.49</v>
      </c>
      <c r="BB1259">
        <v>2.97</v>
      </c>
      <c r="BC1259">
        <v>1.36</v>
      </c>
      <c r="BF1259">
        <v>7.69</v>
      </c>
      <c r="BG1259" s="77">
        <v>39242.333333333336</v>
      </c>
      <c r="BH1259" s="21" t="s">
        <v>309</v>
      </c>
      <c r="BI1259">
        <v>61.54</v>
      </c>
      <c r="BJ1259" s="25" t="s">
        <v>281</v>
      </c>
      <c r="BQ1259" t="s">
        <v>305</v>
      </c>
      <c r="BR1259" s="1">
        <v>15.64</v>
      </c>
      <c r="BT1259" s="1">
        <v>0.06</v>
      </c>
      <c r="BV1259">
        <v>21</v>
      </c>
    </row>
    <row r="1260" spans="1:74">
      <c r="A1260" s="19" t="s">
        <v>269</v>
      </c>
      <c r="B1260" s="19">
        <v>1</v>
      </c>
      <c r="C1260" t="s">
        <v>267</v>
      </c>
      <c r="D1260">
        <v>1</v>
      </c>
      <c r="F1260" t="s">
        <v>282</v>
      </c>
      <c r="G1260" t="s">
        <v>312</v>
      </c>
      <c r="H1260" t="s">
        <v>241</v>
      </c>
      <c r="I1260" s="17">
        <f t="shared" si="169"/>
        <v>54.314120000000003</v>
      </c>
      <c r="J1260" s="18">
        <f t="shared" si="170"/>
        <v>9.9721600000000006</v>
      </c>
      <c r="L1260" s="73" t="s">
        <v>274</v>
      </c>
      <c r="M1260">
        <v>8</v>
      </c>
      <c r="P1260">
        <v>13.4</v>
      </c>
      <c r="Q1260" s="21" t="s">
        <v>245</v>
      </c>
      <c r="R1260" s="15">
        <v>144</v>
      </c>
      <c r="U1260" s="76"/>
      <c r="V1260">
        <v>4.6941176470588236E-2</v>
      </c>
      <c r="W1260" s="43" t="s">
        <v>212</v>
      </c>
      <c r="X1260" s="72"/>
      <c r="Y1260" s="16">
        <f t="shared" si="176"/>
        <v>12.4</v>
      </c>
      <c r="Z1260" s="16">
        <f t="shared" si="171"/>
        <v>28.9</v>
      </c>
      <c r="AA1260" s="16">
        <f t="shared" si="172"/>
        <v>58.7</v>
      </c>
      <c r="AB1260" s="22">
        <f t="shared" si="173"/>
        <v>1.74</v>
      </c>
      <c r="AD1260" s="103">
        <v>0.19027777777777777</v>
      </c>
      <c r="AF1260" s="22">
        <f t="shared" si="174"/>
        <v>6.5</v>
      </c>
      <c r="AG1260" s="22">
        <f t="shared" si="175"/>
        <v>1.55</v>
      </c>
      <c r="AJ1260">
        <v>18.625095160000001</v>
      </c>
      <c r="AK1260" s="22">
        <v>100</v>
      </c>
      <c r="AL1260">
        <v>18.21005156</v>
      </c>
      <c r="AM1260" s="22">
        <v>2</v>
      </c>
      <c r="AN1260">
        <v>93.266441869999994</v>
      </c>
      <c r="AO1260">
        <v>2.532919879</v>
      </c>
      <c r="AP1260" s="22">
        <v>2</v>
      </c>
      <c r="AQ1260">
        <v>0</v>
      </c>
      <c r="AR1260">
        <v>83.524268169999999</v>
      </c>
      <c r="AS1260" s="25" t="s">
        <v>249</v>
      </c>
      <c r="AU1260" t="s">
        <v>278</v>
      </c>
      <c r="AX1260" s="75" t="s">
        <v>276</v>
      </c>
      <c r="BA1260">
        <v>3.49</v>
      </c>
      <c r="BB1260">
        <v>2.97</v>
      </c>
      <c r="BC1260">
        <v>1.36</v>
      </c>
      <c r="BF1260">
        <v>7.69</v>
      </c>
      <c r="BG1260" s="77">
        <v>39242.333333333336</v>
      </c>
      <c r="BH1260" s="21" t="s">
        <v>309</v>
      </c>
      <c r="BI1260">
        <v>61.54</v>
      </c>
      <c r="BJ1260" s="25" t="s">
        <v>281</v>
      </c>
      <c r="BQ1260" t="s">
        <v>305</v>
      </c>
      <c r="BR1260" s="1">
        <v>15.64</v>
      </c>
      <c r="BT1260" s="1">
        <v>0.06</v>
      </c>
      <c r="BV1260">
        <v>21</v>
      </c>
    </row>
    <row r="1261" spans="1:74">
      <c r="A1261" s="19" t="s">
        <v>269</v>
      </c>
      <c r="B1261" s="19">
        <v>1</v>
      </c>
      <c r="C1261" t="s">
        <v>267</v>
      </c>
      <c r="D1261">
        <v>1</v>
      </c>
      <c r="F1261" t="s">
        <v>282</v>
      </c>
      <c r="G1261" t="s">
        <v>312</v>
      </c>
      <c r="H1261" t="s">
        <v>241</v>
      </c>
      <c r="I1261" s="17">
        <f t="shared" si="169"/>
        <v>54.314120000000003</v>
      </c>
      <c r="J1261" s="18">
        <f t="shared" si="170"/>
        <v>9.9721600000000006</v>
      </c>
      <c r="L1261" s="73" t="s">
        <v>274</v>
      </c>
      <c r="M1261">
        <v>9</v>
      </c>
      <c r="P1261">
        <v>5.2</v>
      </c>
      <c r="Q1261" s="21" t="s">
        <v>245</v>
      </c>
      <c r="R1261" s="15">
        <v>144</v>
      </c>
      <c r="U1261" s="76"/>
      <c r="V1261">
        <v>9.058823529411765E-2</v>
      </c>
      <c r="W1261" s="43" t="s">
        <v>212</v>
      </c>
      <c r="X1261" s="72"/>
      <c r="Y1261" s="16">
        <f t="shared" si="176"/>
        <v>12.4</v>
      </c>
      <c r="Z1261" s="16">
        <f t="shared" si="171"/>
        <v>28.9</v>
      </c>
      <c r="AA1261" s="16">
        <f t="shared" si="172"/>
        <v>58.7</v>
      </c>
      <c r="AB1261" s="22">
        <f t="shared" si="173"/>
        <v>1.74</v>
      </c>
      <c r="AD1261" s="103">
        <v>0.19027777777777777</v>
      </c>
      <c r="AF1261" s="22">
        <f t="shared" si="174"/>
        <v>6.5</v>
      </c>
      <c r="AG1261" s="22">
        <f t="shared" si="175"/>
        <v>1.55</v>
      </c>
      <c r="AJ1261">
        <v>19.209981249999998</v>
      </c>
      <c r="AK1261" s="22">
        <v>100</v>
      </c>
      <c r="AL1261">
        <v>18.5004475</v>
      </c>
      <c r="AM1261" s="22">
        <v>2</v>
      </c>
      <c r="AN1261">
        <v>98.271613439999996</v>
      </c>
      <c r="AO1261">
        <v>2.5822206720000001</v>
      </c>
      <c r="AP1261" s="22">
        <v>2</v>
      </c>
      <c r="AQ1261">
        <v>0</v>
      </c>
      <c r="AR1261">
        <v>81.949332810000001</v>
      </c>
      <c r="AS1261" s="25" t="s">
        <v>249</v>
      </c>
      <c r="AU1261" t="s">
        <v>278</v>
      </c>
      <c r="AX1261" s="75" t="s">
        <v>276</v>
      </c>
      <c r="BA1261">
        <v>3.49</v>
      </c>
      <c r="BB1261">
        <v>2.97</v>
      </c>
      <c r="BC1261">
        <v>1.36</v>
      </c>
      <c r="BF1261">
        <v>7.69</v>
      </c>
      <c r="BG1261" s="77">
        <v>39242.333333333336</v>
      </c>
      <c r="BH1261" s="21" t="s">
        <v>309</v>
      </c>
      <c r="BI1261">
        <v>61.54</v>
      </c>
      <c r="BJ1261" s="25" t="s">
        <v>281</v>
      </c>
      <c r="BQ1261" t="s">
        <v>305</v>
      </c>
      <c r="BR1261" s="1">
        <v>15.64</v>
      </c>
      <c r="BT1261" s="1">
        <v>0.06</v>
      </c>
      <c r="BV1261">
        <v>21</v>
      </c>
    </row>
    <row r="1262" spans="1:74">
      <c r="A1262" s="19" t="s">
        <v>269</v>
      </c>
      <c r="B1262" s="19">
        <v>1</v>
      </c>
      <c r="C1262" t="s">
        <v>267</v>
      </c>
      <c r="D1262">
        <v>1</v>
      </c>
      <c r="F1262" t="s">
        <v>282</v>
      </c>
      <c r="G1262" t="s">
        <v>312</v>
      </c>
      <c r="H1262" t="s">
        <v>241</v>
      </c>
      <c r="I1262" s="17">
        <f t="shared" si="169"/>
        <v>54.314120000000003</v>
      </c>
      <c r="J1262" s="18">
        <f t="shared" si="170"/>
        <v>9.9721600000000006</v>
      </c>
      <c r="L1262" s="73" t="s">
        <v>274</v>
      </c>
      <c r="M1262">
        <v>10</v>
      </c>
      <c r="P1262">
        <v>5.9</v>
      </c>
      <c r="Q1262" s="21" t="s">
        <v>245</v>
      </c>
      <c r="R1262" s="15">
        <v>144</v>
      </c>
      <c r="U1262" s="76"/>
      <c r="V1262">
        <v>8.1529411764705892E-2</v>
      </c>
      <c r="W1262" s="43" t="s">
        <v>212</v>
      </c>
      <c r="X1262" s="72"/>
      <c r="Y1262" s="16">
        <f t="shared" si="176"/>
        <v>12.4</v>
      </c>
      <c r="Z1262" s="16">
        <f t="shared" si="171"/>
        <v>28.9</v>
      </c>
      <c r="AA1262" s="16">
        <f t="shared" si="172"/>
        <v>58.7</v>
      </c>
      <c r="AB1262" s="22">
        <f t="shared" si="173"/>
        <v>1.74</v>
      </c>
      <c r="AD1262" s="103">
        <v>0.19027777777777777</v>
      </c>
      <c r="AF1262" s="22">
        <f t="shared" si="174"/>
        <v>6.5</v>
      </c>
      <c r="AG1262" s="22">
        <f t="shared" si="175"/>
        <v>1.55</v>
      </c>
      <c r="AJ1262">
        <v>19.819608729999999</v>
      </c>
      <c r="AK1262" s="22">
        <v>100</v>
      </c>
      <c r="AL1262">
        <v>19.089541409999999</v>
      </c>
      <c r="AM1262" s="22">
        <v>2</v>
      </c>
      <c r="AN1262">
        <v>100.4502792</v>
      </c>
      <c r="AO1262">
        <v>2.7042833380000002</v>
      </c>
      <c r="AP1262" s="22">
        <v>2</v>
      </c>
      <c r="AQ1262">
        <v>0</v>
      </c>
      <c r="AR1262">
        <v>79.783773240000002</v>
      </c>
      <c r="AS1262" s="25" t="s">
        <v>249</v>
      </c>
      <c r="AU1262" t="s">
        <v>278</v>
      </c>
      <c r="AX1262" s="75" t="s">
        <v>276</v>
      </c>
      <c r="BA1262">
        <v>3.49</v>
      </c>
      <c r="BB1262">
        <v>2.97</v>
      </c>
      <c r="BC1262">
        <v>1.36</v>
      </c>
      <c r="BF1262">
        <v>7.69</v>
      </c>
      <c r="BG1262" s="77">
        <v>39242.333333333336</v>
      </c>
      <c r="BH1262" s="21" t="s">
        <v>309</v>
      </c>
      <c r="BI1262">
        <v>61.54</v>
      </c>
      <c r="BJ1262" s="25" t="s">
        <v>281</v>
      </c>
      <c r="BQ1262" t="s">
        <v>305</v>
      </c>
      <c r="BR1262" s="1">
        <v>15.64</v>
      </c>
      <c r="BT1262" s="1">
        <v>0.06</v>
      </c>
      <c r="BV1262">
        <v>21</v>
      </c>
    </row>
    <row r="1263" spans="1:74">
      <c r="A1263" s="19" t="s">
        <v>269</v>
      </c>
      <c r="B1263" s="19">
        <v>1</v>
      </c>
      <c r="C1263" t="s">
        <v>267</v>
      </c>
      <c r="D1263">
        <v>1</v>
      </c>
      <c r="F1263" t="s">
        <v>282</v>
      </c>
      <c r="G1263" t="s">
        <v>312</v>
      </c>
      <c r="H1263" t="s">
        <v>241</v>
      </c>
      <c r="I1263" s="17">
        <f t="shared" si="169"/>
        <v>54.314120000000003</v>
      </c>
      <c r="J1263" s="18">
        <f t="shared" si="170"/>
        <v>9.9721600000000006</v>
      </c>
      <c r="L1263" s="73" t="s">
        <v>274</v>
      </c>
      <c r="M1263">
        <v>11</v>
      </c>
      <c r="P1263">
        <v>12.7</v>
      </c>
      <c r="Q1263" s="21" t="s">
        <v>245</v>
      </c>
      <c r="R1263" s="15">
        <v>144</v>
      </c>
      <c r="U1263" s="76"/>
      <c r="V1263">
        <v>3.870588235294118E-2</v>
      </c>
      <c r="W1263" s="43" t="s">
        <v>212</v>
      </c>
      <c r="X1263" s="72"/>
      <c r="Y1263" s="16">
        <f t="shared" si="176"/>
        <v>12.4</v>
      </c>
      <c r="Z1263" s="16">
        <f t="shared" si="171"/>
        <v>28.9</v>
      </c>
      <c r="AA1263" s="16">
        <f t="shared" si="172"/>
        <v>58.7</v>
      </c>
      <c r="AB1263" s="22">
        <f t="shared" si="173"/>
        <v>1.74</v>
      </c>
      <c r="AD1263" s="103">
        <v>0.19027777777777777</v>
      </c>
      <c r="AF1263" s="22">
        <f t="shared" si="174"/>
        <v>6.5</v>
      </c>
      <c r="AG1263" s="22">
        <f t="shared" si="175"/>
        <v>1.55</v>
      </c>
      <c r="AJ1263">
        <v>19.312619720000001</v>
      </c>
      <c r="AK1263" s="22">
        <v>100</v>
      </c>
      <c r="AL1263">
        <v>18.998009509999999</v>
      </c>
      <c r="AM1263" s="22">
        <v>2</v>
      </c>
      <c r="AN1263">
        <v>107.41363130000001</v>
      </c>
      <c r="AO1263">
        <v>2.4603274009999998</v>
      </c>
      <c r="AP1263" s="22">
        <v>2</v>
      </c>
      <c r="AQ1263">
        <v>0</v>
      </c>
      <c r="AR1263">
        <v>79.174480509999995</v>
      </c>
      <c r="AS1263" s="25" t="s">
        <v>249</v>
      </c>
      <c r="AU1263" t="s">
        <v>278</v>
      </c>
      <c r="AX1263" s="75" t="s">
        <v>276</v>
      </c>
      <c r="BA1263">
        <v>3.49</v>
      </c>
      <c r="BB1263">
        <v>2.97</v>
      </c>
      <c r="BC1263">
        <v>1.36</v>
      </c>
      <c r="BF1263">
        <v>7.69</v>
      </c>
      <c r="BG1263" s="77">
        <v>39242.333333333336</v>
      </c>
      <c r="BH1263" s="21" t="s">
        <v>309</v>
      </c>
      <c r="BI1263">
        <v>61.54</v>
      </c>
      <c r="BJ1263" s="25" t="s">
        <v>281</v>
      </c>
      <c r="BQ1263" t="s">
        <v>305</v>
      </c>
      <c r="BR1263" s="1">
        <v>15.64</v>
      </c>
      <c r="BT1263" s="1">
        <v>0.06</v>
      </c>
      <c r="BV1263">
        <v>21</v>
      </c>
    </row>
    <row r="1264" spans="1:74">
      <c r="A1264" s="19" t="s">
        <v>269</v>
      </c>
      <c r="B1264" s="19">
        <v>1</v>
      </c>
      <c r="C1264" t="s">
        <v>267</v>
      </c>
      <c r="D1264">
        <v>1</v>
      </c>
      <c r="F1264" t="s">
        <v>282</v>
      </c>
      <c r="G1264" t="s">
        <v>312</v>
      </c>
      <c r="H1264" t="s">
        <v>241</v>
      </c>
      <c r="I1264" s="17">
        <f t="shared" si="169"/>
        <v>54.314120000000003</v>
      </c>
      <c r="J1264" s="18">
        <f t="shared" si="170"/>
        <v>9.9721600000000006</v>
      </c>
      <c r="L1264" s="73" t="s">
        <v>274</v>
      </c>
      <c r="M1264">
        <v>12</v>
      </c>
      <c r="P1264">
        <v>5.3</v>
      </c>
      <c r="Q1264" s="21" t="s">
        <v>245</v>
      </c>
      <c r="R1264" s="15">
        <v>144</v>
      </c>
      <c r="U1264" s="76"/>
      <c r="V1264">
        <v>0.126</v>
      </c>
      <c r="W1264" s="43" t="s">
        <v>212</v>
      </c>
      <c r="X1264" s="72"/>
      <c r="Y1264" s="16">
        <f t="shared" si="176"/>
        <v>12.4</v>
      </c>
      <c r="Z1264" s="16">
        <f t="shared" si="171"/>
        <v>28.9</v>
      </c>
      <c r="AA1264" s="16">
        <f t="shared" si="172"/>
        <v>58.7</v>
      </c>
      <c r="AB1264" s="22">
        <f t="shared" si="173"/>
        <v>1.74</v>
      </c>
      <c r="AD1264" s="103">
        <v>0.19027777777777777</v>
      </c>
      <c r="AF1264" s="22">
        <f t="shared" si="174"/>
        <v>6.5</v>
      </c>
      <c r="AG1264" s="22">
        <f t="shared" si="175"/>
        <v>1.55</v>
      </c>
      <c r="AJ1264">
        <v>19.65885853</v>
      </c>
      <c r="AK1264" s="22">
        <v>100</v>
      </c>
      <c r="AL1264">
        <v>19.115065439999999</v>
      </c>
      <c r="AM1264" s="22">
        <v>2</v>
      </c>
      <c r="AN1264">
        <v>112.0421989</v>
      </c>
      <c r="AO1264">
        <v>2.540322873</v>
      </c>
      <c r="AP1264" s="22">
        <v>2</v>
      </c>
      <c r="AQ1264">
        <v>0</v>
      </c>
      <c r="AR1264">
        <v>75.718163500000003</v>
      </c>
      <c r="AS1264" s="25" t="s">
        <v>249</v>
      </c>
      <c r="AU1264" t="s">
        <v>278</v>
      </c>
      <c r="AX1264" s="75" t="s">
        <v>276</v>
      </c>
      <c r="BA1264">
        <v>3.49</v>
      </c>
      <c r="BB1264">
        <v>2.97</v>
      </c>
      <c r="BC1264">
        <v>1.36</v>
      </c>
      <c r="BF1264">
        <v>7.69</v>
      </c>
      <c r="BG1264" s="77">
        <v>39242.333333333336</v>
      </c>
      <c r="BH1264" s="21" t="s">
        <v>309</v>
      </c>
      <c r="BI1264">
        <v>61.54</v>
      </c>
      <c r="BJ1264" s="25" t="s">
        <v>281</v>
      </c>
      <c r="BQ1264" t="s">
        <v>305</v>
      </c>
      <c r="BR1264" s="1">
        <v>15.64</v>
      </c>
      <c r="BT1264" s="1">
        <v>0.06</v>
      </c>
      <c r="BV1264">
        <v>21</v>
      </c>
    </row>
    <row r="1265" spans="1:74">
      <c r="A1265" s="19" t="s">
        <v>269</v>
      </c>
      <c r="B1265" s="19">
        <v>1</v>
      </c>
      <c r="C1265" t="s">
        <v>267</v>
      </c>
      <c r="D1265">
        <v>1</v>
      </c>
      <c r="F1265" t="s">
        <v>282</v>
      </c>
      <c r="G1265" t="s">
        <v>312</v>
      </c>
      <c r="H1265" t="s">
        <v>242</v>
      </c>
      <c r="I1265" s="17">
        <f t="shared" si="169"/>
        <v>54.314120000000003</v>
      </c>
      <c r="J1265" s="18">
        <f t="shared" si="170"/>
        <v>9.9721600000000006</v>
      </c>
      <c r="L1265" s="73" t="s">
        <v>274</v>
      </c>
      <c r="M1265">
        <v>1</v>
      </c>
      <c r="P1265">
        <v>3.1</v>
      </c>
      <c r="Q1265" s="21" t="s">
        <v>245</v>
      </c>
      <c r="R1265" s="15">
        <v>144</v>
      </c>
      <c r="U1265" s="76"/>
      <c r="V1265">
        <v>0.85811764705882354</v>
      </c>
      <c r="W1265" s="43" t="s">
        <v>212</v>
      </c>
      <c r="X1265" s="72"/>
      <c r="Y1265" s="16">
        <f t="shared" si="176"/>
        <v>12.4</v>
      </c>
      <c r="Z1265" s="16">
        <f t="shared" si="171"/>
        <v>28.9</v>
      </c>
      <c r="AA1265" s="16">
        <f t="shared" si="172"/>
        <v>58.7</v>
      </c>
      <c r="AB1265" s="22">
        <f t="shared" si="173"/>
        <v>1.74</v>
      </c>
      <c r="AD1265" s="103">
        <v>0.19027777777777777</v>
      </c>
      <c r="AF1265" s="22">
        <f t="shared" si="174"/>
        <v>6.5</v>
      </c>
      <c r="AG1265" s="22">
        <f t="shared" si="175"/>
        <v>1.55</v>
      </c>
      <c r="AJ1265">
        <v>18.17193</v>
      </c>
      <c r="AK1265" s="22">
        <v>100</v>
      </c>
      <c r="AL1265">
        <v>16.043254999999998</v>
      </c>
      <c r="AM1265" s="22">
        <v>2</v>
      </c>
      <c r="AN1265">
        <v>275.16717</v>
      </c>
      <c r="AO1265">
        <v>1.477295</v>
      </c>
      <c r="AP1265" s="22">
        <v>2</v>
      </c>
      <c r="AQ1265">
        <v>0</v>
      </c>
      <c r="AR1265">
        <v>86.485955000000004</v>
      </c>
      <c r="AS1265" s="25" t="s">
        <v>249</v>
      </c>
      <c r="AU1265" t="s">
        <v>278</v>
      </c>
      <c r="AX1265" s="75" t="s">
        <v>276</v>
      </c>
      <c r="BA1265">
        <v>3.49</v>
      </c>
      <c r="BB1265">
        <v>2.97</v>
      </c>
      <c r="BC1265">
        <v>1.36</v>
      </c>
      <c r="BF1265">
        <v>7.69</v>
      </c>
      <c r="BG1265" s="77">
        <v>39242.340277777781</v>
      </c>
      <c r="BH1265" s="21" t="s">
        <v>309</v>
      </c>
      <c r="BI1265">
        <v>61.54</v>
      </c>
      <c r="BJ1265" s="25" t="s">
        <v>281</v>
      </c>
      <c r="BQ1265" t="s">
        <v>305</v>
      </c>
      <c r="BR1265" s="1">
        <v>15.64</v>
      </c>
      <c r="BT1265" s="1">
        <v>0.06</v>
      </c>
      <c r="BV1265">
        <v>21</v>
      </c>
    </row>
    <row r="1266" spans="1:74">
      <c r="A1266" s="19" t="s">
        <v>269</v>
      </c>
      <c r="B1266" s="19">
        <v>1</v>
      </c>
      <c r="C1266" t="s">
        <v>267</v>
      </c>
      <c r="D1266">
        <v>1</v>
      </c>
      <c r="F1266" t="s">
        <v>282</v>
      </c>
      <c r="G1266" t="s">
        <v>312</v>
      </c>
      <c r="H1266" t="s">
        <v>242</v>
      </c>
      <c r="I1266" s="17">
        <f t="shared" si="169"/>
        <v>54.314120000000003</v>
      </c>
      <c r="J1266" s="18">
        <f t="shared" si="170"/>
        <v>9.9721600000000006</v>
      </c>
      <c r="L1266" s="73" t="s">
        <v>274</v>
      </c>
      <c r="M1266">
        <v>2</v>
      </c>
      <c r="P1266">
        <v>4.0999999999999996</v>
      </c>
      <c r="Q1266" s="21" t="s">
        <v>245</v>
      </c>
      <c r="R1266" s="15">
        <v>144</v>
      </c>
      <c r="U1266" s="76"/>
      <c r="V1266">
        <v>0.81529411764705884</v>
      </c>
      <c r="W1266" s="43" t="s">
        <v>212</v>
      </c>
      <c r="X1266" s="72"/>
      <c r="Y1266" s="16">
        <f t="shared" si="176"/>
        <v>12.4</v>
      </c>
      <c r="Z1266" s="16">
        <f t="shared" si="171"/>
        <v>28.9</v>
      </c>
      <c r="AA1266" s="16">
        <f t="shared" si="172"/>
        <v>58.7</v>
      </c>
      <c r="AB1266" s="22">
        <f t="shared" si="173"/>
        <v>1.74</v>
      </c>
      <c r="AD1266" s="103">
        <v>0.19027777777777777</v>
      </c>
      <c r="AF1266" s="22">
        <f t="shared" si="174"/>
        <v>6.5</v>
      </c>
      <c r="AG1266" s="22">
        <f t="shared" si="175"/>
        <v>1.55</v>
      </c>
      <c r="AJ1266">
        <v>19.822050000000001</v>
      </c>
      <c r="AK1266" s="22">
        <v>100</v>
      </c>
      <c r="AL1266">
        <v>17.744361359999999</v>
      </c>
      <c r="AM1266" s="22">
        <v>2</v>
      </c>
      <c r="AN1266">
        <v>160.00409089999999</v>
      </c>
      <c r="AO1266">
        <v>1.8932079550000001</v>
      </c>
      <c r="AP1266" s="22">
        <v>2</v>
      </c>
      <c r="AQ1266">
        <v>0</v>
      </c>
      <c r="AR1266">
        <v>80.705972729999999</v>
      </c>
      <c r="AS1266" s="25" t="s">
        <v>249</v>
      </c>
      <c r="AU1266" t="s">
        <v>278</v>
      </c>
      <c r="AX1266" s="75" t="s">
        <v>276</v>
      </c>
      <c r="BA1266">
        <v>3.49</v>
      </c>
      <c r="BB1266">
        <v>2.97</v>
      </c>
      <c r="BC1266">
        <v>1.36</v>
      </c>
      <c r="BF1266">
        <v>7.69</v>
      </c>
      <c r="BG1266" s="77">
        <v>39242.340277777781</v>
      </c>
      <c r="BH1266" s="21" t="s">
        <v>309</v>
      </c>
      <c r="BI1266">
        <v>61.54</v>
      </c>
      <c r="BJ1266" s="25" t="s">
        <v>281</v>
      </c>
      <c r="BQ1266" t="s">
        <v>305</v>
      </c>
      <c r="BR1266" s="1">
        <v>15.64</v>
      </c>
      <c r="BT1266" s="1">
        <v>0.06</v>
      </c>
      <c r="BV1266">
        <v>21</v>
      </c>
    </row>
    <row r="1267" spans="1:74">
      <c r="A1267" s="19" t="s">
        <v>269</v>
      </c>
      <c r="B1267" s="19">
        <v>1</v>
      </c>
      <c r="C1267" t="s">
        <v>267</v>
      </c>
      <c r="D1267">
        <v>1</v>
      </c>
      <c r="F1267" t="s">
        <v>282</v>
      </c>
      <c r="G1267" t="s">
        <v>312</v>
      </c>
      <c r="H1267" t="s">
        <v>242</v>
      </c>
      <c r="I1267" s="17">
        <f t="shared" si="169"/>
        <v>54.314120000000003</v>
      </c>
      <c r="J1267" s="18">
        <f t="shared" si="170"/>
        <v>9.9721600000000006</v>
      </c>
      <c r="L1267" s="73" t="s">
        <v>274</v>
      </c>
      <c r="M1267">
        <v>3</v>
      </c>
      <c r="P1267">
        <v>3.6</v>
      </c>
      <c r="Q1267" s="21" t="s">
        <v>245</v>
      </c>
      <c r="R1267" s="15">
        <v>144</v>
      </c>
      <c r="U1267" s="76"/>
      <c r="V1267">
        <v>0.57976470588235296</v>
      </c>
      <c r="W1267" s="43" t="s">
        <v>212</v>
      </c>
      <c r="X1267" s="72"/>
      <c r="Y1267" s="16">
        <f t="shared" si="176"/>
        <v>12.4</v>
      </c>
      <c r="Z1267" s="16">
        <f t="shared" si="171"/>
        <v>28.9</v>
      </c>
      <c r="AA1267" s="16">
        <f t="shared" si="172"/>
        <v>58.7</v>
      </c>
      <c r="AB1267" s="22">
        <f t="shared" si="173"/>
        <v>1.74</v>
      </c>
      <c r="AD1267" s="103">
        <v>0.19027777777777777</v>
      </c>
      <c r="AF1267" s="22">
        <f t="shared" si="174"/>
        <v>6.5</v>
      </c>
      <c r="AG1267" s="22">
        <f t="shared" si="175"/>
        <v>1.55</v>
      </c>
      <c r="AJ1267">
        <v>20.33552727</v>
      </c>
      <c r="AK1267" s="22">
        <v>100</v>
      </c>
      <c r="AL1267">
        <v>18.549984850000001</v>
      </c>
      <c r="AM1267" s="22">
        <v>2</v>
      </c>
      <c r="AN1267">
        <v>127.2854152</v>
      </c>
      <c r="AO1267">
        <v>2.490754242</v>
      </c>
      <c r="AP1267" s="22">
        <v>2</v>
      </c>
      <c r="AQ1267">
        <v>0</v>
      </c>
      <c r="AR1267">
        <v>79.813545450000007</v>
      </c>
      <c r="AS1267" s="25" t="s">
        <v>249</v>
      </c>
      <c r="AU1267" t="s">
        <v>278</v>
      </c>
      <c r="AX1267" s="75" t="s">
        <v>276</v>
      </c>
      <c r="BA1267">
        <v>3.49</v>
      </c>
      <c r="BB1267">
        <v>2.97</v>
      </c>
      <c r="BC1267">
        <v>1.36</v>
      </c>
      <c r="BF1267">
        <v>7.69</v>
      </c>
      <c r="BG1267" s="77">
        <v>39242.340277777781</v>
      </c>
      <c r="BH1267" s="21" t="s">
        <v>309</v>
      </c>
      <c r="BI1267">
        <v>61.54</v>
      </c>
      <c r="BJ1267" s="25" t="s">
        <v>281</v>
      </c>
      <c r="BQ1267" t="s">
        <v>305</v>
      </c>
      <c r="BR1267" s="1">
        <v>15.64</v>
      </c>
      <c r="BT1267" s="1">
        <v>0.06</v>
      </c>
      <c r="BV1267">
        <v>21</v>
      </c>
    </row>
    <row r="1268" spans="1:74">
      <c r="A1268" s="19" t="s">
        <v>269</v>
      </c>
      <c r="B1268" s="19">
        <v>1</v>
      </c>
      <c r="C1268" t="s">
        <v>267</v>
      </c>
      <c r="D1268">
        <v>1</v>
      </c>
      <c r="F1268" t="s">
        <v>282</v>
      </c>
      <c r="G1268" t="s">
        <v>312</v>
      </c>
      <c r="H1268" t="s">
        <v>242</v>
      </c>
      <c r="I1268" s="17">
        <f t="shared" si="169"/>
        <v>54.314120000000003</v>
      </c>
      <c r="J1268" s="18">
        <f t="shared" si="170"/>
        <v>9.9721600000000006</v>
      </c>
      <c r="L1268" s="73" t="s">
        <v>274</v>
      </c>
      <c r="M1268">
        <v>4</v>
      </c>
      <c r="P1268">
        <v>13.3</v>
      </c>
      <c r="Q1268" s="21" t="s">
        <v>245</v>
      </c>
      <c r="R1268" s="15">
        <v>144</v>
      </c>
      <c r="U1268" s="76"/>
      <c r="V1268">
        <v>0.11858823529411765</v>
      </c>
      <c r="W1268" s="43" t="s">
        <v>212</v>
      </c>
      <c r="X1268" s="72"/>
      <c r="Y1268" s="16">
        <f t="shared" si="176"/>
        <v>12.4</v>
      </c>
      <c r="Z1268" s="16">
        <f t="shared" si="171"/>
        <v>28.9</v>
      </c>
      <c r="AA1268" s="16">
        <f t="shared" si="172"/>
        <v>58.7</v>
      </c>
      <c r="AB1268" s="22">
        <f t="shared" si="173"/>
        <v>1.74</v>
      </c>
      <c r="AD1268" s="103">
        <v>0.19027777777777777</v>
      </c>
      <c r="AF1268" s="22">
        <f t="shared" si="174"/>
        <v>6.5</v>
      </c>
      <c r="AG1268" s="22">
        <f t="shared" si="175"/>
        <v>1.55</v>
      </c>
      <c r="AJ1268">
        <v>18.10470205</v>
      </c>
      <c r="AK1268" s="22">
        <v>100</v>
      </c>
      <c r="AL1268">
        <v>17.29479521</v>
      </c>
      <c r="AM1268" s="22">
        <v>2</v>
      </c>
      <c r="AN1268">
        <v>91.825153420000007</v>
      </c>
      <c r="AO1268">
        <v>2.1044857189999999</v>
      </c>
      <c r="AP1268" s="22">
        <v>2</v>
      </c>
      <c r="AQ1268">
        <v>0</v>
      </c>
      <c r="AR1268">
        <v>85.573188360000003</v>
      </c>
      <c r="AS1268" s="25" t="s">
        <v>249</v>
      </c>
      <c r="AU1268" t="s">
        <v>278</v>
      </c>
      <c r="AX1268" s="75" t="s">
        <v>276</v>
      </c>
      <c r="BA1268">
        <v>3.49</v>
      </c>
      <c r="BB1268">
        <v>2.97</v>
      </c>
      <c r="BC1268">
        <v>1.36</v>
      </c>
      <c r="BF1268">
        <v>7.69</v>
      </c>
      <c r="BG1268" s="77">
        <v>39242.340277777781</v>
      </c>
      <c r="BH1268" s="21" t="s">
        <v>309</v>
      </c>
      <c r="BI1268">
        <v>61.54</v>
      </c>
      <c r="BJ1268" s="25" t="s">
        <v>281</v>
      </c>
      <c r="BQ1268" t="s">
        <v>305</v>
      </c>
      <c r="BR1268" s="1">
        <v>15.64</v>
      </c>
      <c r="BT1268" s="1">
        <v>0.06</v>
      </c>
      <c r="BV1268">
        <v>21</v>
      </c>
    </row>
    <row r="1269" spans="1:74">
      <c r="A1269" s="19" t="s">
        <v>269</v>
      </c>
      <c r="B1269" s="19">
        <v>1</v>
      </c>
      <c r="C1269" t="s">
        <v>267</v>
      </c>
      <c r="D1269">
        <v>1</v>
      </c>
      <c r="F1269" t="s">
        <v>282</v>
      </c>
      <c r="G1269" t="s">
        <v>312</v>
      </c>
      <c r="H1269" t="s">
        <v>242</v>
      </c>
      <c r="I1269" s="17">
        <f t="shared" si="169"/>
        <v>54.314120000000003</v>
      </c>
      <c r="J1269" s="18">
        <f t="shared" si="170"/>
        <v>9.9721600000000006</v>
      </c>
      <c r="L1269" s="73" t="s">
        <v>274</v>
      </c>
      <c r="M1269">
        <v>5</v>
      </c>
      <c r="P1269">
        <v>4</v>
      </c>
      <c r="Q1269" s="21" t="s">
        <v>245</v>
      </c>
      <c r="R1269" s="15">
        <v>144</v>
      </c>
      <c r="U1269" s="76"/>
      <c r="V1269">
        <v>0.21576470588235294</v>
      </c>
      <c r="W1269" s="43" t="s">
        <v>212</v>
      </c>
      <c r="X1269" s="72"/>
      <c r="Y1269" s="16">
        <f t="shared" si="176"/>
        <v>12.4</v>
      </c>
      <c r="Z1269" s="16">
        <f t="shared" si="171"/>
        <v>28.9</v>
      </c>
      <c r="AA1269" s="16">
        <f t="shared" si="172"/>
        <v>58.7</v>
      </c>
      <c r="AB1269" s="22">
        <f t="shared" si="173"/>
        <v>1.74</v>
      </c>
      <c r="AD1269" s="103">
        <v>0.19027777777777777</v>
      </c>
      <c r="AF1269" s="22">
        <f t="shared" si="174"/>
        <v>6.5</v>
      </c>
      <c r="AG1269" s="22">
        <f t="shared" si="175"/>
        <v>1.55</v>
      </c>
      <c r="AJ1269">
        <v>18.50537456</v>
      </c>
      <c r="AK1269" s="22">
        <v>100</v>
      </c>
      <c r="AL1269">
        <v>17.532789940000001</v>
      </c>
      <c r="AM1269" s="22">
        <v>2</v>
      </c>
      <c r="AN1269">
        <v>87.800733730000005</v>
      </c>
      <c r="AO1269">
        <v>2.308956657</v>
      </c>
      <c r="AP1269" s="22">
        <v>2</v>
      </c>
      <c r="AQ1269">
        <v>0</v>
      </c>
      <c r="AR1269">
        <v>84.171708280000004</v>
      </c>
      <c r="AS1269" s="25" t="s">
        <v>249</v>
      </c>
      <c r="AU1269" t="s">
        <v>278</v>
      </c>
      <c r="AX1269" s="75" t="s">
        <v>276</v>
      </c>
      <c r="BA1269">
        <v>3.49</v>
      </c>
      <c r="BB1269">
        <v>2.97</v>
      </c>
      <c r="BC1269">
        <v>1.36</v>
      </c>
      <c r="BF1269">
        <v>7.69</v>
      </c>
      <c r="BG1269" s="77">
        <v>39242.340277777781</v>
      </c>
      <c r="BH1269" s="21" t="s">
        <v>309</v>
      </c>
      <c r="BI1269">
        <v>61.54</v>
      </c>
      <c r="BJ1269" s="25" t="s">
        <v>281</v>
      </c>
      <c r="BQ1269" t="s">
        <v>305</v>
      </c>
      <c r="BR1269" s="1">
        <v>15.64</v>
      </c>
      <c r="BT1269" s="1">
        <v>0.06</v>
      </c>
      <c r="BV1269">
        <v>21</v>
      </c>
    </row>
    <row r="1270" spans="1:74">
      <c r="A1270" s="19" t="s">
        <v>269</v>
      </c>
      <c r="B1270" s="19">
        <v>1</v>
      </c>
      <c r="C1270" t="s">
        <v>267</v>
      </c>
      <c r="D1270">
        <v>1</v>
      </c>
      <c r="F1270" t="s">
        <v>282</v>
      </c>
      <c r="G1270" t="s">
        <v>312</v>
      </c>
      <c r="H1270" t="s">
        <v>242</v>
      </c>
      <c r="I1270" s="17">
        <f t="shared" si="169"/>
        <v>54.314120000000003</v>
      </c>
      <c r="J1270" s="18">
        <f t="shared" si="170"/>
        <v>9.9721600000000006</v>
      </c>
      <c r="L1270" s="73" t="s">
        <v>274</v>
      </c>
      <c r="M1270">
        <v>6</v>
      </c>
      <c r="P1270">
        <v>3.2</v>
      </c>
      <c r="Q1270" s="21" t="s">
        <v>245</v>
      </c>
      <c r="R1270" s="15">
        <v>144</v>
      </c>
      <c r="U1270" s="76"/>
      <c r="V1270">
        <v>0.30964705882352944</v>
      </c>
      <c r="W1270" s="43" t="s">
        <v>212</v>
      </c>
      <c r="X1270" s="72"/>
      <c r="Y1270" s="16">
        <f t="shared" si="176"/>
        <v>12.4</v>
      </c>
      <c r="Z1270" s="16">
        <f t="shared" si="171"/>
        <v>28.9</v>
      </c>
      <c r="AA1270" s="16">
        <f t="shared" si="172"/>
        <v>58.7</v>
      </c>
      <c r="AB1270" s="22">
        <f t="shared" si="173"/>
        <v>1.74</v>
      </c>
      <c r="AD1270" s="103">
        <v>0.19027777777777777</v>
      </c>
      <c r="AF1270" s="22">
        <f t="shared" si="174"/>
        <v>6.5</v>
      </c>
      <c r="AG1270" s="22">
        <f t="shared" si="175"/>
        <v>1.55</v>
      </c>
      <c r="AJ1270">
        <v>18.957740739999998</v>
      </c>
      <c r="AK1270" s="22">
        <v>100</v>
      </c>
      <c r="AL1270">
        <v>18.062837040000002</v>
      </c>
      <c r="AM1270" s="22">
        <v>2</v>
      </c>
      <c r="AN1270">
        <v>85.342108469999999</v>
      </c>
      <c r="AO1270">
        <v>2.5452484919999998</v>
      </c>
      <c r="AP1270" s="22">
        <v>2</v>
      </c>
      <c r="AQ1270">
        <v>0</v>
      </c>
      <c r="AR1270">
        <v>82.659478840000006</v>
      </c>
      <c r="AS1270" s="25" t="s">
        <v>249</v>
      </c>
      <c r="AU1270" t="s">
        <v>278</v>
      </c>
      <c r="AX1270" s="75" t="s">
        <v>276</v>
      </c>
      <c r="BA1270">
        <v>3.49</v>
      </c>
      <c r="BB1270">
        <v>2.97</v>
      </c>
      <c r="BC1270">
        <v>1.36</v>
      </c>
      <c r="BF1270">
        <v>7.69</v>
      </c>
      <c r="BG1270" s="77">
        <v>39242.340277777781</v>
      </c>
      <c r="BH1270" s="21" t="s">
        <v>309</v>
      </c>
      <c r="BI1270">
        <v>61.54</v>
      </c>
      <c r="BJ1270" s="25" t="s">
        <v>281</v>
      </c>
      <c r="BQ1270" t="s">
        <v>305</v>
      </c>
      <c r="BR1270" s="1">
        <v>15.64</v>
      </c>
      <c r="BT1270" s="1">
        <v>0.06</v>
      </c>
      <c r="BV1270">
        <v>21</v>
      </c>
    </row>
    <row r="1271" spans="1:74">
      <c r="A1271" s="19" t="s">
        <v>269</v>
      </c>
      <c r="B1271" s="19">
        <v>1</v>
      </c>
      <c r="C1271" t="s">
        <v>267</v>
      </c>
      <c r="D1271">
        <v>1</v>
      </c>
      <c r="F1271" t="s">
        <v>282</v>
      </c>
      <c r="G1271" t="s">
        <v>312</v>
      </c>
      <c r="H1271" t="s">
        <v>242</v>
      </c>
      <c r="I1271" s="17">
        <f t="shared" si="169"/>
        <v>54.314120000000003</v>
      </c>
      <c r="J1271" s="18">
        <f t="shared" si="170"/>
        <v>9.9721600000000006</v>
      </c>
      <c r="L1271" s="73" t="s">
        <v>274</v>
      </c>
      <c r="M1271">
        <v>7</v>
      </c>
      <c r="P1271">
        <v>3.4</v>
      </c>
      <c r="Q1271" s="21" t="s">
        <v>245</v>
      </c>
      <c r="R1271" s="15">
        <v>144</v>
      </c>
      <c r="U1271" s="76"/>
      <c r="V1271">
        <v>0.1968235294117647</v>
      </c>
      <c r="W1271" s="43" t="s">
        <v>212</v>
      </c>
      <c r="X1271" s="72"/>
      <c r="Y1271" s="16">
        <f t="shared" si="176"/>
        <v>12.4</v>
      </c>
      <c r="Z1271" s="16">
        <f t="shared" si="171"/>
        <v>28.9</v>
      </c>
      <c r="AA1271" s="16">
        <f t="shared" si="172"/>
        <v>58.7</v>
      </c>
      <c r="AB1271" s="22">
        <f t="shared" si="173"/>
        <v>1.74</v>
      </c>
      <c r="AD1271" s="103">
        <v>0.19027777777777777</v>
      </c>
      <c r="AF1271" s="22">
        <f t="shared" si="174"/>
        <v>6.5</v>
      </c>
      <c r="AG1271" s="22">
        <f t="shared" si="175"/>
        <v>1.55</v>
      </c>
      <c r="AJ1271">
        <v>19.305140189999999</v>
      </c>
      <c r="AK1271" s="22">
        <v>100</v>
      </c>
      <c r="AL1271">
        <v>18.453222969999999</v>
      </c>
      <c r="AM1271" s="22">
        <v>2</v>
      </c>
      <c r="AN1271">
        <v>82.821630139999996</v>
      </c>
      <c r="AO1271">
        <v>2.7229167699999999</v>
      </c>
      <c r="AP1271" s="22">
        <v>2</v>
      </c>
      <c r="AQ1271">
        <v>0</v>
      </c>
      <c r="AR1271">
        <v>81.392237800000004</v>
      </c>
      <c r="AS1271" s="25" t="s">
        <v>249</v>
      </c>
      <c r="AU1271" t="s">
        <v>278</v>
      </c>
      <c r="AX1271" s="75" t="s">
        <v>276</v>
      </c>
      <c r="BA1271">
        <v>3.49</v>
      </c>
      <c r="BB1271">
        <v>2.97</v>
      </c>
      <c r="BC1271">
        <v>1.36</v>
      </c>
      <c r="BF1271">
        <v>7.69</v>
      </c>
      <c r="BG1271" s="77">
        <v>39242.340277777781</v>
      </c>
      <c r="BH1271" s="21" t="s">
        <v>309</v>
      </c>
      <c r="BI1271">
        <v>61.54</v>
      </c>
      <c r="BJ1271" s="25" t="s">
        <v>281</v>
      </c>
      <c r="BQ1271" t="s">
        <v>305</v>
      </c>
      <c r="BR1271" s="1">
        <v>15.64</v>
      </c>
      <c r="BT1271" s="1">
        <v>0.06</v>
      </c>
      <c r="BV1271">
        <v>21</v>
      </c>
    </row>
    <row r="1272" spans="1:74">
      <c r="A1272" s="19" t="s">
        <v>269</v>
      </c>
      <c r="B1272" s="19">
        <v>1</v>
      </c>
      <c r="C1272" t="s">
        <v>267</v>
      </c>
      <c r="D1272">
        <v>1</v>
      </c>
      <c r="F1272" t="s">
        <v>282</v>
      </c>
      <c r="G1272" t="s">
        <v>312</v>
      </c>
      <c r="H1272" t="s">
        <v>242</v>
      </c>
      <c r="I1272" s="17">
        <f t="shared" si="169"/>
        <v>54.314120000000003</v>
      </c>
      <c r="J1272" s="18">
        <f t="shared" si="170"/>
        <v>9.9721600000000006</v>
      </c>
      <c r="L1272" s="73" t="s">
        <v>274</v>
      </c>
      <c r="M1272">
        <v>8</v>
      </c>
      <c r="P1272">
        <v>13.5</v>
      </c>
      <c r="Q1272" s="21" t="s">
        <v>245</v>
      </c>
      <c r="R1272" s="15">
        <v>144</v>
      </c>
      <c r="U1272" s="76"/>
      <c r="V1272">
        <v>3.3764705882352947E-2</v>
      </c>
      <c r="W1272" s="43" t="s">
        <v>212</v>
      </c>
      <c r="X1272" s="72"/>
      <c r="Y1272" s="16">
        <f t="shared" si="176"/>
        <v>12.4</v>
      </c>
      <c r="Z1272" s="16">
        <f t="shared" si="171"/>
        <v>28.9</v>
      </c>
      <c r="AA1272" s="16">
        <f t="shared" si="172"/>
        <v>58.7</v>
      </c>
      <c r="AB1272" s="22">
        <f t="shared" si="173"/>
        <v>1.74</v>
      </c>
      <c r="AD1272" s="103">
        <v>0.19027777777777777</v>
      </c>
      <c r="AF1272" s="22">
        <f t="shared" si="174"/>
        <v>6.5</v>
      </c>
      <c r="AG1272" s="22">
        <f t="shared" si="175"/>
        <v>1.55</v>
      </c>
      <c r="AJ1272">
        <v>18.65521034</v>
      </c>
      <c r="AK1272" s="22">
        <v>100</v>
      </c>
      <c r="AL1272">
        <v>18.21708069</v>
      </c>
      <c r="AM1272" s="22">
        <v>2</v>
      </c>
      <c r="AN1272">
        <v>92.946912760000004</v>
      </c>
      <c r="AO1272">
        <v>2.5327306030000001</v>
      </c>
      <c r="AP1272" s="22">
        <v>2</v>
      </c>
      <c r="AQ1272">
        <v>0</v>
      </c>
      <c r="AR1272">
        <v>83.418065170000006</v>
      </c>
      <c r="AS1272" s="25" t="s">
        <v>249</v>
      </c>
      <c r="AU1272" t="s">
        <v>278</v>
      </c>
      <c r="AX1272" s="75" t="s">
        <v>276</v>
      </c>
      <c r="BA1272">
        <v>3.49</v>
      </c>
      <c r="BB1272">
        <v>2.97</v>
      </c>
      <c r="BC1272">
        <v>1.36</v>
      </c>
      <c r="BF1272">
        <v>7.69</v>
      </c>
      <c r="BG1272" s="77">
        <v>39242.340277777781</v>
      </c>
      <c r="BH1272" s="21" t="s">
        <v>309</v>
      </c>
      <c r="BI1272">
        <v>61.54</v>
      </c>
      <c r="BJ1272" s="25" t="s">
        <v>281</v>
      </c>
      <c r="BQ1272" t="s">
        <v>305</v>
      </c>
      <c r="BR1272" s="1">
        <v>15.64</v>
      </c>
      <c r="BT1272" s="1">
        <v>0.06</v>
      </c>
      <c r="BV1272">
        <v>21</v>
      </c>
    </row>
    <row r="1273" spans="1:74">
      <c r="A1273" s="19" t="s">
        <v>269</v>
      </c>
      <c r="B1273" s="19">
        <v>1</v>
      </c>
      <c r="C1273" t="s">
        <v>267</v>
      </c>
      <c r="D1273">
        <v>1</v>
      </c>
      <c r="F1273" t="s">
        <v>282</v>
      </c>
      <c r="G1273" t="s">
        <v>312</v>
      </c>
      <c r="H1273" t="s">
        <v>242</v>
      </c>
      <c r="I1273" s="17">
        <f t="shared" si="169"/>
        <v>54.314120000000003</v>
      </c>
      <c r="J1273" s="18">
        <f t="shared" si="170"/>
        <v>9.9721600000000006</v>
      </c>
      <c r="L1273" s="73" t="s">
        <v>274</v>
      </c>
      <c r="M1273">
        <v>9</v>
      </c>
      <c r="P1273">
        <v>5.0999999999999996</v>
      </c>
      <c r="Q1273" s="21" t="s">
        <v>245</v>
      </c>
      <c r="R1273" s="15">
        <v>144</v>
      </c>
      <c r="U1273" s="76"/>
      <c r="V1273">
        <v>9.058823529411765E-2</v>
      </c>
      <c r="W1273" s="43" t="s">
        <v>212</v>
      </c>
      <c r="X1273" s="72"/>
      <c r="Y1273" s="16">
        <f t="shared" si="176"/>
        <v>12.4</v>
      </c>
      <c r="Z1273" s="16">
        <f t="shared" si="171"/>
        <v>28.9</v>
      </c>
      <c r="AA1273" s="16">
        <f t="shared" si="172"/>
        <v>58.7</v>
      </c>
      <c r="AB1273" s="22">
        <f t="shared" si="173"/>
        <v>1.74</v>
      </c>
      <c r="AD1273" s="103">
        <v>0.19027777777777777</v>
      </c>
      <c r="AF1273" s="22">
        <f t="shared" si="174"/>
        <v>6.5</v>
      </c>
      <c r="AG1273" s="22">
        <f t="shared" si="175"/>
        <v>1.55</v>
      </c>
      <c r="AJ1273">
        <v>19.24606219</v>
      </c>
      <c r="AK1273" s="22">
        <v>100</v>
      </c>
      <c r="AL1273">
        <v>18.532038440000001</v>
      </c>
      <c r="AM1273" s="22">
        <v>2</v>
      </c>
      <c r="AN1273">
        <v>97.464245000000005</v>
      </c>
      <c r="AO1273">
        <v>2.5898152969999999</v>
      </c>
      <c r="AP1273" s="22">
        <v>2</v>
      </c>
      <c r="AQ1273">
        <v>0</v>
      </c>
      <c r="AR1273">
        <v>81.805559689999995</v>
      </c>
      <c r="AS1273" s="25" t="s">
        <v>249</v>
      </c>
      <c r="AU1273" t="s">
        <v>278</v>
      </c>
      <c r="AX1273" s="75" t="s">
        <v>276</v>
      </c>
      <c r="BA1273">
        <v>3.49</v>
      </c>
      <c r="BB1273">
        <v>2.97</v>
      </c>
      <c r="BC1273">
        <v>1.36</v>
      </c>
      <c r="BF1273">
        <v>7.69</v>
      </c>
      <c r="BG1273" s="77">
        <v>39242.340277777781</v>
      </c>
      <c r="BH1273" s="21" t="s">
        <v>309</v>
      </c>
      <c r="BI1273">
        <v>61.54</v>
      </c>
      <c r="BJ1273" s="25" t="s">
        <v>281</v>
      </c>
      <c r="BQ1273" t="s">
        <v>305</v>
      </c>
      <c r="BR1273" s="1">
        <v>15.64</v>
      </c>
      <c r="BT1273" s="1">
        <v>0.06</v>
      </c>
      <c r="BV1273">
        <v>21</v>
      </c>
    </row>
    <row r="1274" spans="1:74">
      <c r="A1274" s="19" t="s">
        <v>269</v>
      </c>
      <c r="B1274" s="19">
        <v>1</v>
      </c>
      <c r="C1274" t="s">
        <v>267</v>
      </c>
      <c r="D1274">
        <v>1</v>
      </c>
      <c r="F1274" t="s">
        <v>282</v>
      </c>
      <c r="G1274" t="s">
        <v>312</v>
      </c>
      <c r="H1274" t="s">
        <v>242</v>
      </c>
      <c r="I1274" s="17">
        <f t="shared" si="169"/>
        <v>54.314120000000003</v>
      </c>
      <c r="J1274" s="18">
        <f t="shared" si="170"/>
        <v>9.9721600000000006</v>
      </c>
      <c r="L1274" s="73" t="s">
        <v>274</v>
      </c>
      <c r="M1274">
        <v>10</v>
      </c>
      <c r="P1274">
        <v>5.8</v>
      </c>
      <c r="Q1274" s="21" t="s">
        <v>245</v>
      </c>
      <c r="R1274" s="15">
        <v>144</v>
      </c>
      <c r="U1274" s="76"/>
      <c r="V1274">
        <v>0.10376470588235294</v>
      </c>
      <c r="W1274" s="43" t="s">
        <v>212</v>
      </c>
      <c r="X1274" s="72"/>
      <c r="Y1274" s="16">
        <f t="shared" si="176"/>
        <v>12.4</v>
      </c>
      <c r="Z1274" s="16">
        <f t="shared" si="171"/>
        <v>28.9</v>
      </c>
      <c r="AA1274" s="16">
        <f t="shared" si="172"/>
        <v>58.7</v>
      </c>
      <c r="AB1274" s="22">
        <f t="shared" si="173"/>
        <v>1.74</v>
      </c>
      <c r="AD1274" s="103">
        <v>0.19027777777777777</v>
      </c>
      <c r="AF1274" s="22">
        <f t="shared" si="174"/>
        <v>6.5</v>
      </c>
      <c r="AG1274" s="22">
        <f t="shared" si="175"/>
        <v>1.55</v>
      </c>
      <c r="AJ1274">
        <v>19.840596900000001</v>
      </c>
      <c r="AK1274" s="22">
        <v>100</v>
      </c>
      <c r="AL1274">
        <v>19.112938589999999</v>
      </c>
      <c r="AM1274" s="22">
        <v>2</v>
      </c>
      <c r="AN1274">
        <v>99.905946760000006</v>
      </c>
      <c r="AO1274">
        <v>2.7067841270000002</v>
      </c>
      <c r="AP1274" s="22">
        <v>2</v>
      </c>
      <c r="AQ1274">
        <v>0</v>
      </c>
      <c r="AR1274">
        <v>79.698621689999996</v>
      </c>
      <c r="AS1274" s="25" t="s">
        <v>249</v>
      </c>
      <c r="AU1274" t="s">
        <v>278</v>
      </c>
      <c r="AX1274" s="75" t="s">
        <v>276</v>
      </c>
      <c r="BA1274">
        <v>3.49</v>
      </c>
      <c r="BB1274">
        <v>2.97</v>
      </c>
      <c r="BC1274">
        <v>1.36</v>
      </c>
      <c r="BF1274">
        <v>7.69</v>
      </c>
      <c r="BG1274" s="77">
        <v>39242.340277777781</v>
      </c>
      <c r="BH1274" s="21" t="s">
        <v>309</v>
      </c>
      <c r="BI1274">
        <v>61.54</v>
      </c>
      <c r="BJ1274" s="25" t="s">
        <v>281</v>
      </c>
      <c r="BQ1274" t="s">
        <v>305</v>
      </c>
      <c r="BR1274" s="1">
        <v>15.64</v>
      </c>
      <c r="BT1274" s="1">
        <v>0.06</v>
      </c>
      <c r="BV1274">
        <v>21</v>
      </c>
    </row>
    <row r="1275" spans="1:74">
      <c r="A1275" s="19" t="s">
        <v>269</v>
      </c>
      <c r="B1275" s="19">
        <v>1</v>
      </c>
      <c r="C1275" t="s">
        <v>267</v>
      </c>
      <c r="D1275">
        <v>1</v>
      </c>
      <c r="F1275" t="s">
        <v>282</v>
      </c>
      <c r="G1275" t="s">
        <v>312</v>
      </c>
      <c r="H1275" t="s">
        <v>242</v>
      </c>
      <c r="I1275" s="17">
        <f t="shared" si="169"/>
        <v>54.314120000000003</v>
      </c>
      <c r="J1275" s="18">
        <f t="shared" si="170"/>
        <v>9.9721600000000006</v>
      </c>
      <c r="L1275" s="73" t="s">
        <v>274</v>
      </c>
      <c r="M1275">
        <v>11</v>
      </c>
      <c r="P1275">
        <v>12.7</v>
      </c>
      <c r="Q1275" s="21" t="s">
        <v>245</v>
      </c>
      <c r="R1275" s="15">
        <v>144</v>
      </c>
      <c r="U1275" s="76"/>
      <c r="V1275">
        <v>1.9764705882352941E-2</v>
      </c>
      <c r="W1275" s="43" t="s">
        <v>212</v>
      </c>
      <c r="X1275" s="72"/>
      <c r="Y1275" s="16">
        <f t="shared" si="176"/>
        <v>12.4</v>
      </c>
      <c r="Z1275" s="16">
        <f t="shared" si="171"/>
        <v>28.9</v>
      </c>
      <c r="AA1275" s="16">
        <f t="shared" si="172"/>
        <v>58.7</v>
      </c>
      <c r="AB1275" s="22">
        <f t="shared" si="173"/>
        <v>1.74</v>
      </c>
      <c r="AD1275" s="103">
        <v>0.19027777777777777</v>
      </c>
      <c r="AF1275" s="22">
        <f t="shared" si="174"/>
        <v>6.5</v>
      </c>
      <c r="AG1275" s="22">
        <f t="shared" si="175"/>
        <v>1.55</v>
      </c>
      <c r="AJ1275">
        <v>19.332878940000001</v>
      </c>
      <c r="AK1275" s="22">
        <v>100</v>
      </c>
      <c r="AL1275">
        <v>19.002510879999999</v>
      </c>
      <c r="AM1275" s="22">
        <v>2</v>
      </c>
      <c r="AN1275">
        <v>107.1409632</v>
      </c>
      <c r="AO1275">
        <v>2.4612505790000001</v>
      </c>
      <c r="AP1275" s="22">
        <v>2</v>
      </c>
      <c r="AQ1275">
        <v>0</v>
      </c>
      <c r="AR1275">
        <v>78.935084029999999</v>
      </c>
      <c r="AS1275" s="25" t="s">
        <v>249</v>
      </c>
      <c r="AU1275" t="s">
        <v>278</v>
      </c>
      <c r="AX1275" s="75" t="s">
        <v>276</v>
      </c>
      <c r="BA1275">
        <v>3.49</v>
      </c>
      <c r="BB1275">
        <v>2.97</v>
      </c>
      <c r="BC1275">
        <v>1.36</v>
      </c>
      <c r="BF1275">
        <v>7.69</v>
      </c>
      <c r="BG1275" s="77">
        <v>39242.340277777781</v>
      </c>
      <c r="BH1275" s="21" t="s">
        <v>309</v>
      </c>
      <c r="BI1275">
        <v>61.54</v>
      </c>
      <c r="BJ1275" s="25" t="s">
        <v>281</v>
      </c>
      <c r="BQ1275" t="s">
        <v>305</v>
      </c>
      <c r="BR1275" s="1">
        <v>15.64</v>
      </c>
      <c r="BT1275" s="1">
        <v>0.06</v>
      </c>
      <c r="BV1275">
        <v>21</v>
      </c>
    </row>
    <row r="1276" spans="1:74">
      <c r="A1276" s="19" t="s">
        <v>269</v>
      </c>
      <c r="B1276" s="19">
        <v>1</v>
      </c>
      <c r="C1276" t="s">
        <v>267</v>
      </c>
      <c r="D1276">
        <v>1</v>
      </c>
      <c r="F1276" t="s">
        <v>282</v>
      </c>
      <c r="G1276" t="s">
        <v>312</v>
      </c>
      <c r="H1276" t="s">
        <v>242</v>
      </c>
      <c r="I1276" s="17">
        <f t="shared" si="169"/>
        <v>54.314120000000003</v>
      </c>
      <c r="J1276" s="18">
        <f t="shared" si="170"/>
        <v>9.9721600000000006</v>
      </c>
      <c r="L1276" s="73" t="s">
        <v>274</v>
      </c>
      <c r="M1276">
        <v>12</v>
      </c>
      <c r="P1276">
        <v>5.3</v>
      </c>
      <c r="Q1276" s="21" t="s">
        <v>245</v>
      </c>
      <c r="R1276" s="15">
        <v>144</v>
      </c>
      <c r="U1276" s="76"/>
      <c r="V1276">
        <v>4.5294117647058825E-2</v>
      </c>
      <c r="W1276" s="43" t="s">
        <v>212</v>
      </c>
      <c r="X1276" s="72"/>
      <c r="Y1276" s="16">
        <f t="shared" si="176"/>
        <v>12.4</v>
      </c>
      <c r="Z1276" s="16">
        <f t="shared" si="171"/>
        <v>28.9</v>
      </c>
      <c r="AA1276" s="16">
        <f t="shared" si="172"/>
        <v>58.7</v>
      </c>
      <c r="AB1276" s="22">
        <f t="shared" si="173"/>
        <v>1.74</v>
      </c>
      <c r="AD1276" s="103">
        <v>0.19027777777777777</v>
      </c>
      <c r="AF1276" s="22">
        <f t="shared" si="174"/>
        <v>6.5</v>
      </c>
      <c r="AG1276" s="22">
        <f t="shared" si="175"/>
        <v>1.55</v>
      </c>
      <c r="AJ1276">
        <v>19.682351189999999</v>
      </c>
      <c r="AK1276" s="22">
        <v>100</v>
      </c>
      <c r="AL1276">
        <v>19.136078189999999</v>
      </c>
      <c r="AM1276" s="22">
        <v>2</v>
      </c>
      <c r="AN1276">
        <v>111.7186806</v>
      </c>
      <c r="AO1276">
        <v>2.544813607</v>
      </c>
      <c r="AP1276" s="22">
        <v>2</v>
      </c>
      <c r="AQ1276">
        <v>0</v>
      </c>
      <c r="AR1276">
        <v>75.558648809999994</v>
      </c>
      <c r="AS1276" s="25" t="s">
        <v>249</v>
      </c>
      <c r="AU1276" t="s">
        <v>278</v>
      </c>
      <c r="AX1276" s="75" t="s">
        <v>276</v>
      </c>
      <c r="BA1276">
        <v>3.49</v>
      </c>
      <c r="BB1276">
        <v>2.97</v>
      </c>
      <c r="BC1276">
        <v>1.36</v>
      </c>
      <c r="BF1276">
        <v>7.69</v>
      </c>
      <c r="BG1276" s="77">
        <v>39242.340277777781</v>
      </c>
      <c r="BH1276" s="21" t="s">
        <v>309</v>
      </c>
      <c r="BI1276">
        <v>61.54</v>
      </c>
      <c r="BJ1276" s="25" t="s">
        <v>281</v>
      </c>
      <c r="BQ1276" t="s">
        <v>305</v>
      </c>
      <c r="BR1276" s="1">
        <v>15.64</v>
      </c>
      <c r="BT1276" s="1">
        <v>0.06</v>
      </c>
      <c r="BV1276">
        <v>21</v>
      </c>
    </row>
    <row r="1277" spans="1:74">
      <c r="A1277" s="19" t="s">
        <v>269</v>
      </c>
      <c r="B1277" s="19">
        <v>1</v>
      </c>
      <c r="C1277" t="s">
        <v>267</v>
      </c>
      <c r="D1277">
        <v>1</v>
      </c>
      <c r="F1277" t="s">
        <v>282</v>
      </c>
      <c r="G1277" t="s">
        <v>312</v>
      </c>
      <c r="H1277" t="s">
        <v>243</v>
      </c>
      <c r="I1277" s="17">
        <f t="shared" si="169"/>
        <v>54.314120000000003</v>
      </c>
      <c r="J1277" s="18">
        <f t="shared" si="170"/>
        <v>9.9721600000000006</v>
      </c>
      <c r="L1277" s="73" t="s">
        <v>274</v>
      </c>
      <c r="M1277">
        <v>1</v>
      </c>
      <c r="P1277">
        <v>3.1</v>
      </c>
      <c r="Q1277" s="21" t="s">
        <v>245</v>
      </c>
      <c r="R1277" s="15">
        <v>144</v>
      </c>
      <c r="U1277" s="76"/>
      <c r="V1277">
        <v>0.87376470588235289</v>
      </c>
      <c r="W1277" s="43" t="s">
        <v>212</v>
      </c>
      <c r="X1277" s="72"/>
      <c r="Y1277" s="16">
        <f t="shared" si="176"/>
        <v>12.4</v>
      </c>
      <c r="Z1277" s="16">
        <f t="shared" si="171"/>
        <v>28.9</v>
      </c>
      <c r="AA1277" s="16">
        <f t="shared" si="172"/>
        <v>58.7</v>
      </c>
      <c r="AB1277" s="22">
        <f t="shared" si="173"/>
        <v>1.74</v>
      </c>
      <c r="AD1277" s="103">
        <v>0.19027777777777777</v>
      </c>
      <c r="AF1277" s="22">
        <f t="shared" si="174"/>
        <v>6.5</v>
      </c>
      <c r="AG1277" s="22">
        <f t="shared" si="175"/>
        <v>1.55</v>
      </c>
      <c r="AJ1277">
        <v>18.17193</v>
      </c>
      <c r="AK1277" s="22">
        <v>100</v>
      </c>
      <c r="AL1277">
        <v>16.043254999999998</v>
      </c>
      <c r="AM1277" s="22">
        <v>2</v>
      </c>
      <c r="AN1277">
        <v>275.16717</v>
      </c>
      <c r="AO1277">
        <v>1.477295</v>
      </c>
      <c r="AP1277" s="22">
        <v>2</v>
      </c>
      <c r="AQ1277">
        <v>0</v>
      </c>
      <c r="AR1277">
        <v>86.485955000000004</v>
      </c>
      <c r="AS1277" s="25" t="s">
        <v>249</v>
      </c>
      <c r="AU1277" t="s">
        <v>278</v>
      </c>
      <c r="AX1277" s="75" t="s">
        <v>276</v>
      </c>
      <c r="BA1277">
        <v>3.49</v>
      </c>
      <c r="BB1277">
        <v>2.97</v>
      </c>
      <c r="BC1277">
        <v>1.36</v>
      </c>
      <c r="BF1277">
        <v>7.69</v>
      </c>
      <c r="BG1277" s="77">
        <v>39242.340277777781</v>
      </c>
      <c r="BH1277" s="21" t="s">
        <v>309</v>
      </c>
      <c r="BI1277">
        <v>61.54</v>
      </c>
      <c r="BJ1277" s="25" t="s">
        <v>281</v>
      </c>
      <c r="BQ1277" t="s">
        <v>305</v>
      </c>
      <c r="BR1277" s="1">
        <v>15.64</v>
      </c>
      <c r="BT1277" s="1">
        <v>0.06</v>
      </c>
      <c r="BV1277">
        <v>21</v>
      </c>
    </row>
    <row r="1278" spans="1:74">
      <c r="A1278" s="19" t="s">
        <v>269</v>
      </c>
      <c r="B1278" s="19">
        <v>1</v>
      </c>
      <c r="C1278" t="s">
        <v>267</v>
      </c>
      <c r="D1278">
        <v>1</v>
      </c>
      <c r="F1278" t="s">
        <v>282</v>
      </c>
      <c r="G1278" t="s">
        <v>312</v>
      </c>
      <c r="H1278" t="s">
        <v>243</v>
      </c>
      <c r="I1278" s="17">
        <f t="shared" si="169"/>
        <v>54.314120000000003</v>
      </c>
      <c r="J1278" s="18">
        <f t="shared" si="170"/>
        <v>9.9721600000000006</v>
      </c>
      <c r="L1278" s="73" t="s">
        <v>274</v>
      </c>
      <c r="M1278">
        <v>2</v>
      </c>
      <c r="P1278">
        <v>4.0999999999999996</v>
      </c>
      <c r="Q1278" s="21" t="s">
        <v>245</v>
      </c>
      <c r="R1278" s="15">
        <v>144</v>
      </c>
      <c r="U1278" s="76"/>
      <c r="V1278">
        <v>0.84494117647058831</v>
      </c>
      <c r="W1278" s="43" t="s">
        <v>212</v>
      </c>
      <c r="X1278" s="72"/>
      <c r="Y1278" s="16">
        <f t="shared" si="176"/>
        <v>12.4</v>
      </c>
      <c r="Z1278" s="16">
        <f t="shared" si="171"/>
        <v>28.9</v>
      </c>
      <c r="AA1278" s="16">
        <f t="shared" si="172"/>
        <v>58.7</v>
      </c>
      <c r="AB1278" s="22">
        <f t="shared" si="173"/>
        <v>1.74</v>
      </c>
      <c r="AD1278" s="103">
        <v>0.19027777777777777</v>
      </c>
      <c r="AF1278" s="22">
        <f t="shared" si="174"/>
        <v>6.5</v>
      </c>
      <c r="AG1278" s="22">
        <f t="shared" si="175"/>
        <v>1.55</v>
      </c>
      <c r="AJ1278">
        <v>19.858477780000001</v>
      </c>
      <c r="AK1278" s="22">
        <v>100</v>
      </c>
      <c r="AL1278">
        <v>17.799620000000001</v>
      </c>
      <c r="AM1278" s="22">
        <v>2</v>
      </c>
      <c r="AN1278">
        <v>157.7955867</v>
      </c>
      <c r="AO1278">
        <v>1.927380222</v>
      </c>
      <c r="AP1278" s="22">
        <v>2</v>
      </c>
      <c r="AQ1278">
        <v>0</v>
      </c>
      <c r="AR1278">
        <v>80.643046670000004</v>
      </c>
      <c r="AS1278" s="25" t="s">
        <v>249</v>
      </c>
      <c r="AU1278" t="s">
        <v>278</v>
      </c>
      <c r="AX1278" s="75" t="s">
        <v>276</v>
      </c>
      <c r="BA1278">
        <v>3.49</v>
      </c>
      <c r="BB1278">
        <v>2.97</v>
      </c>
      <c r="BC1278">
        <v>1.36</v>
      </c>
      <c r="BF1278">
        <v>7.69</v>
      </c>
      <c r="BG1278" s="77">
        <v>39242.340277777781</v>
      </c>
      <c r="BH1278" s="21" t="s">
        <v>309</v>
      </c>
      <c r="BI1278">
        <v>61.54</v>
      </c>
      <c r="BJ1278" s="25" t="s">
        <v>281</v>
      </c>
      <c r="BQ1278" t="s">
        <v>305</v>
      </c>
      <c r="BR1278" s="1">
        <v>15.64</v>
      </c>
      <c r="BT1278" s="1">
        <v>0.06</v>
      </c>
      <c r="BV1278">
        <v>21</v>
      </c>
    </row>
    <row r="1279" spans="1:74">
      <c r="A1279" s="19" t="s">
        <v>269</v>
      </c>
      <c r="B1279" s="19">
        <v>1</v>
      </c>
      <c r="C1279" t="s">
        <v>267</v>
      </c>
      <c r="D1279">
        <v>1</v>
      </c>
      <c r="F1279" t="s">
        <v>282</v>
      </c>
      <c r="G1279" t="s">
        <v>312</v>
      </c>
      <c r="H1279" t="s">
        <v>243</v>
      </c>
      <c r="I1279" s="17">
        <f t="shared" si="169"/>
        <v>54.314120000000003</v>
      </c>
      <c r="J1279" s="18">
        <f t="shared" si="170"/>
        <v>9.9721600000000006</v>
      </c>
      <c r="L1279" s="73" t="s">
        <v>274</v>
      </c>
      <c r="M1279">
        <v>3</v>
      </c>
      <c r="P1279">
        <v>3.6</v>
      </c>
      <c r="Q1279" s="21" t="s">
        <v>245</v>
      </c>
      <c r="R1279" s="15">
        <v>144</v>
      </c>
      <c r="U1279" s="76"/>
      <c r="V1279">
        <v>0.5641176470588235</v>
      </c>
      <c r="W1279" s="43" t="s">
        <v>212</v>
      </c>
      <c r="X1279" s="72"/>
      <c r="Y1279" s="16">
        <f t="shared" si="176"/>
        <v>12.4</v>
      </c>
      <c r="Z1279" s="16">
        <f t="shared" si="171"/>
        <v>28.9</v>
      </c>
      <c r="AA1279" s="16">
        <f t="shared" si="172"/>
        <v>58.7</v>
      </c>
      <c r="AB1279" s="22">
        <f t="shared" si="173"/>
        <v>1.74</v>
      </c>
      <c r="AD1279" s="103">
        <v>0.19027777777777777</v>
      </c>
      <c r="AF1279" s="22">
        <f t="shared" si="174"/>
        <v>6.5</v>
      </c>
      <c r="AG1279" s="22">
        <f t="shared" si="175"/>
        <v>1.55</v>
      </c>
      <c r="AJ1279">
        <v>20.33552727</v>
      </c>
      <c r="AK1279" s="22">
        <v>100</v>
      </c>
      <c r="AL1279">
        <v>18.549984850000001</v>
      </c>
      <c r="AM1279" s="22">
        <v>2</v>
      </c>
      <c r="AN1279">
        <v>127.2854152</v>
      </c>
      <c r="AO1279">
        <v>2.490754242</v>
      </c>
      <c r="AP1279" s="22">
        <v>2</v>
      </c>
      <c r="AQ1279">
        <v>0</v>
      </c>
      <c r="AR1279">
        <v>79.813545450000007</v>
      </c>
      <c r="AS1279" s="25" t="s">
        <v>249</v>
      </c>
      <c r="AU1279" t="s">
        <v>278</v>
      </c>
      <c r="AX1279" s="75" t="s">
        <v>276</v>
      </c>
      <c r="BA1279">
        <v>3.49</v>
      </c>
      <c r="BB1279">
        <v>2.97</v>
      </c>
      <c r="BC1279">
        <v>1.36</v>
      </c>
      <c r="BF1279">
        <v>7.69</v>
      </c>
      <c r="BG1279" s="77">
        <v>39242.340277777781</v>
      </c>
      <c r="BH1279" s="21" t="s">
        <v>309</v>
      </c>
      <c r="BI1279">
        <v>61.54</v>
      </c>
      <c r="BJ1279" s="25" t="s">
        <v>281</v>
      </c>
      <c r="BQ1279" t="s">
        <v>305</v>
      </c>
      <c r="BR1279" s="1">
        <v>15.64</v>
      </c>
      <c r="BT1279" s="1">
        <v>0.06</v>
      </c>
      <c r="BV1279">
        <v>21</v>
      </c>
    </row>
    <row r="1280" spans="1:74">
      <c r="A1280" s="19" t="s">
        <v>269</v>
      </c>
      <c r="B1280" s="19">
        <v>1</v>
      </c>
      <c r="C1280" t="s">
        <v>267</v>
      </c>
      <c r="D1280">
        <v>1</v>
      </c>
      <c r="F1280" t="s">
        <v>282</v>
      </c>
      <c r="G1280" t="s">
        <v>312</v>
      </c>
      <c r="H1280" t="s">
        <v>243</v>
      </c>
      <c r="I1280" s="17">
        <f t="shared" si="169"/>
        <v>54.314120000000003</v>
      </c>
      <c r="J1280" s="18">
        <f t="shared" si="170"/>
        <v>9.9721600000000006</v>
      </c>
      <c r="L1280" s="73" t="s">
        <v>274</v>
      </c>
      <c r="M1280">
        <v>4</v>
      </c>
      <c r="P1280">
        <v>13.3</v>
      </c>
      <c r="Q1280" s="21" t="s">
        <v>245</v>
      </c>
      <c r="R1280" s="15">
        <v>144</v>
      </c>
      <c r="U1280" s="76"/>
      <c r="V1280">
        <v>0.11694117647058822</v>
      </c>
      <c r="W1280" s="43" t="s">
        <v>212</v>
      </c>
      <c r="X1280" s="72"/>
      <c r="Y1280" s="16">
        <f t="shared" si="176"/>
        <v>12.4</v>
      </c>
      <c r="Z1280" s="16">
        <f t="shared" si="171"/>
        <v>28.9</v>
      </c>
      <c r="AA1280" s="16">
        <f t="shared" si="172"/>
        <v>58.7</v>
      </c>
      <c r="AB1280" s="22">
        <f t="shared" si="173"/>
        <v>1.74</v>
      </c>
      <c r="AD1280" s="103">
        <v>0.19027777777777777</v>
      </c>
      <c r="AF1280" s="22">
        <f t="shared" si="174"/>
        <v>6.5</v>
      </c>
      <c r="AG1280" s="22">
        <f t="shared" si="175"/>
        <v>1.55</v>
      </c>
      <c r="AJ1280">
        <v>18.10470205</v>
      </c>
      <c r="AK1280" s="22">
        <v>100</v>
      </c>
      <c r="AL1280">
        <v>17.29479521</v>
      </c>
      <c r="AM1280" s="22">
        <v>2</v>
      </c>
      <c r="AN1280">
        <v>91.825153420000007</v>
      </c>
      <c r="AO1280">
        <v>2.1044857189999999</v>
      </c>
      <c r="AP1280" s="22">
        <v>2</v>
      </c>
      <c r="AQ1280">
        <v>0</v>
      </c>
      <c r="AR1280">
        <v>85.573188360000003</v>
      </c>
      <c r="AS1280" s="25" t="s">
        <v>249</v>
      </c>
      <c r="AU1280" t="s">
        <v>278</v>
      </c>
      <c r="AX1280" s="75" t="s">
        <v>276</v>
      </c>
      <c r="BA1280">
        <v>3.49</v>
      </c>
      <c r="BB1280">
        <v>2.97</v>
      </c>
      <c r="BC1280">
        <v>1.36</v>
      </c>
      <c r="BF1280">
        <v>7.69</v>
      </c>
      <c r="BG1280" s="77">
        <v>39242.340277777781</v>
      </c>
      <c r="BH1280" s="21" t="s">
        <v>309</v>
      </c>
      <c r="BI1280">
        <v>61.54</v>
      </c>
      <c r="BJ1280" s="25" t="s">
        <v>281</v>
      </c>
      <c r="BQ1280" t="s">
        <v>305</v>
      </c>
      <c r="BR1280" s="1">
        <v>15.64</v>
      </c>
      <c r="BT1280" s="1">
        <v>0.06</v>
      </c>
      <c r="BV1280">
        <v>21</v>
      </c>
    </row>
    <row r="1281" spans="1:74">
      <c r="A1281" s="19" t="s">
        <v>269</v>
      </c>
      <c r="B1281" s="19">
        <v>1</v>
      </c>
      <c r="C1281" t="s">
        <v>267</v>
      </c>
      <c r="D1281">
        <v>1</v>
      </c>
      <c r="F1281" t="s">
        <v>282</v>
      </c>
      <c r="G1281" t="s">
        <v>312</v>
      </c>
      <c r="H1281" t="s">
        <v>243</v>
      </c>
      <c r="I1281" s="17">
        <f t="shared" si="169"/>
        <v>54.314120000000003</v>
      </c>
      <c r="J1281" s="18">
        <f t="shared" si="170"/>
        <v>9.9721600000000006</v>
      </c>
      <c r="L1281" s="73" t="s">
        <v>274</v>
      </c>
      <c r="M1281">
        <v>5</v>
      </c>
      <c r="P1281">
        <v>4</v>
      </c>
      <c r="Q1281" s="21" t="s">
        <v>245</v>
      </c>
      <c r="R1281" s="15">
        <v>144</v>
      </c>
      <c r="U1281" s="76"/>
      <c r="V1281">
        <v>0.25529411764705884</v>
      </c>
      <c r="W1281" s="43" t="s">
        <v>212</v>
      </c>
      <c r="X1281" s="72"/>
      <c r="Y1281" s="16">
        <f t="shared" si="176"/>
        <v>12.4</v>
      </c>
      <c r="Z1281" s="16">
        <f t="shared" si="171"/>
        <v>28.9</v>
      </c>
      <c r="AA1281" s="16">
        <f t="shared" si="172"/>
        <v>58.7</v>
      </c>
      <c r="AB1281" s="22">
        <f t="shared" si="173"/>
        <v>1.74</v>
      </c>
      <c r="AD1281" s="103">
        <v>0.19027777777777777</v>
      </c>
      <c r="AF1281" s="22">
        <f t="shared" si="174"/>
        <v>6.5</v>
      </c>
      <c r="AG1281" s="22">
        <f t="shared" si="175"/>
        <v>1.55</v>
      </c>
      <c r="AJ1281">
        <v>18.526977649999999</v>
      </c>
      <c r="AK1281" s="22">
        <v>100</v>
      </c>
      <c r="AL1281">
        <v>17.55700706</v>
      </c>
      <c r="AM1281" s="22">
        <v>2</v>
      </c>
      <c r="AN1281">
        <v>87.669820000000001</v>
      </c>
      <c r="AO1281">
        <v>2.3220800289999999</v>
      </c>
      <c r="AP1281" s="22">
        <v>2</v>
      </c>
      <c r="AQ1281">
        <v>0</v>
      </c>
      <c r="AR1281">
        <v>84.096503530000007</v>
      </c>
      <c r="AS1281" s="25" t="s">
        <v>249</v>
      </c>
      <c r="AU1281" t="s">
        <v>278</v>
      </c>
      <c r="AX1281" s="75" t="s">
        <v>276</v>
      </c>
      <c r="BA1281">
        <v>3.49</v>
      </c>
      <c r="BB1281">
        <v>2.97</v>
      </c>
      <c r="BC1281">
        <v>1.36</v>
      </c>
      <c r="BF1281">
        <v>7.69</v>
      </c>
      <c r="BG1281" s="77">
        <v>39242.340277777781</v>
      </c>
      <c r="BH1281" s="21" t="s">
        <v>309</v>
      </c>
      <c r="BI1281">
        <v>61.54</v>
      </c>
      <c r="BJ1281" s="25" t="s">
        <v>281</v>
      </c>
      <c r="BQ1281" t="s">
        <v>305</v>
      </c>
      <c r="BR1281" s="1">
        <v>15.64</v>
      </c>
      <c r="BT1281" s="1">
        <v>0.06</v>
      </c>
      <c r="BV1281">
        <v>21</v>
      </c>
    </row>
    <row r="1282" spans="1:74">
      <c r="A1282" s="19" t="s">
        <v>269</v>
      </c>
      <c r="B1282" s="19">
        <v>1</v>
      </c>
      <c r="C1282" t="s">
        <v>267</v>
      </c>
      <c r="D1282">
        <v>1</v>
      </c>
      <c r="F1282" t="s">
        <v>282</v>
      </c>
      <c r="G1282" t="s">
        <v>312</v>
      </c>
      <c r="H1282" t="s">
        <v>243</v>
      </c>
      <c r="I1282" s="17">
        <f t="shared" si="169"/>
        <v>54.314120000000003</v>
      </c>
      <c r="J1282" s="18">
        <f t="shared" si="170"/>
        <v>9.9721600000000006</v>
      </c>
      <c r="L1282" s="73" t="s">
        <v>274</v>
      </c>
      <c r="M1282">
        <v>6</v>
      </c>
      <c r="P1282">
        <v>3.2</v>
      </c>
      <c r="Q1282" s="21" t="s">
        <v>245</v>
      </c>
      <c r="R1282" s="15">
        <v>144</v>
      </c>
      <c r="U1282" s="76"/>
      <c r="V1282">
        <v>0.34094117647058819</v>
      </c>
      <c r="W1282" s="43" t="s">
        <v>212</v>
      </c>
      <c r="X1282" s="72"/>
      <c r="Y1282" s="16">
        <f t="shared" si="176"/>
        <v>12.4</v>
      </c>
      <c r="Z1282" s="16">
        <f t="shared" si="171"/>
        <v>28.9</v>
      </c>
      <c r="AA1282" s="16">
        <f t="shared" si="172"/>
        <v>58.7</v>
      </c>
      <c r="AB1282" s="22">
        <f t="shared" si="173"/>
        <v>1.74</v>
      </c>
      <c r="AD1282" s="103">
        <v>0.19027777777777777</v>
      </c>
      <c r="AF1282" s="22">
        <f t="shared" si="174"/>
        <v>6.5</v>
      </c>
      <c r="AG1282" s="22">
        <f t="shared" si="175"/>
        <v>1.55</v>
      </c>
      <c r="AJ1282">
        <v>18.957740739999998</v>
      </c>
      <c r="AK1282" s="22">
        <v>100</v>
      </c>
      <c r="AL1282">
        <v>18.062837040000002</v>
      </c>
      <c r="AM1282" s="22">
        <v>2</v>
      </c>
      <c r="AN1282">
        <v>85.342108469999999</v>
      </c>
      <c r="AO1282">
        <v>2.5452484919999998</v>
      </c>
      <c r="AP1282" s="22">
        <v>2</v>
      </c>
      <c r="AQ1282">
        <v>0</v>
      </c>
      <c r="AR1282">
        <v>82.659478840000006</v>
      </c>
      <c r="AS1282" s="25" t="s">
        <v>249</v>
      </c>
      <c r="AU1282" t="s">
        <v>278</v>
      </c>
      <c r="AX1282" s="75" t="s">
        <v>276</v>
      </c>
      <c r="BA1282">
        <v>3.49</v>
      </c>
      <c r="BB1282">
        <v>2.97</v>
      </c>
      <c r="BC1282">
        <v>1.36</v>
      </c>
      <c r="BF1282">
        <v>7.69</v>
      </c>
      <c r="BG1282" s="77">
        <v>39242.340277777781</v>
      </c>
      <c r="BH1282" s="21" t="s">
        <v>309</v>
      </c>
      <c r="BI1282">
        <v>61.54</v>
      </c>
      <c r="BJ1282" s="25" t="s">
        <v>281</v>
      </c>
      <c r="BQ1282" t="s">
        <v>305</v>
      </c>
      <c r="BR1282" s="1">
        <v>15.64</v>
      </c>
      <c r="BT1282" s="1">
        <v>0.06</v>
      </c>
      <c r="BV1282">
        <v>21</v>
      </c>
    </row>
    <row r="1283" spans="1:74">
      <c r="A1283" s="19" t="s">
        <v>269</v>
      </c>
      <c r="B1283" s="19">
        <v>1</v>
      </c>
      <c r="C1283" t="s">
        <v>267</v>
      </c>
      <c r="D1283">
        <v>1</v>
      </c>
      <c r="F1283" t="s">
        <v>282</v>
      </c>
      <c r="G1283" t="s">
        <v>312</v>
      </c>
      <c r="H1283" t="s">
        <v>243</v>
      </c>
      <c r="I1283" s="17">
        <f t="shared" si="169"/>
        <v>54.314120000000003</v>
      </c>
      <c r="J1283" s="18">
        <f t="shared" si="170"/>
        <v>9.9721600000000006</v>
      </c>
      <c r="L1283" s="73" t="s">
        <v>274</v>
      </c>
      <c r="M1283">
        <v>7</v>
      </c>
      <c r="P1283">
        <v>3.4</v>
      </c>
      <c r="Q1283" s="21" t="s">
        <v>245</v>
      </c>
      <c r="R1283" s="15">
        <v>144</v>
      </c>
      <c r="U1283" s="76"/>
      <c r="V1283">
        <v>0.19517647058823528</v>
      </c>
      <c r="W1283" s="43" t="s">
        <v>212</v>
      </c>
      <c r="X1283" s="72"/>
      <c r="Y1283" s="16">
        <f t="shared" si="176"/>
        <v>12.4</v>
      </c>
      <c r="Z1283" s="16">
        <f t="shared" si="171"/>
        <v>28.9</v>
      </c>
      <c r="AA1283" s="16">
        <f t="shared" si="172"/>
        <v>58.7</v>
      </c>
      <c r="AB1283" s="22">
        <f t="shared" si="173"/>
        <v>1.74</v>
      </c>
      <c r="AD1283" s="103">
        <v>0.19027777777777777</v>
      </c>
      <c r="AF1283" s="22">
        <f t="shared" si="174"/>
        <v>6.5</v>
      </c>
      <c r="AG1283" s="22">
        <f t="shared" si="175"/>
        <v>1.55</v>
      </c>
      <c r="AJ1283">
        <v>19.305140189999999</v>
      </c>
      <c r="AK1283" s="22">
        <v>100</v>
      </c>
      <c r="AL1283">
        <v>18.453222969999999</v>
      </c>
      <c r="AM1283" s="22">
        <v>2</v>
      </c>
      <c r="AN1283">
        <v>82.821630139999996</v>
      </c>
      <c r="AO1283">
        <v>2.7229167699999999</v>
      </c>
      <c r="AP1283" s="22">
        <v>2</v>
      </c>
      <c r="AQ1283">
        <v>0</v>
      </c>
      <c r="AR1283">
        <v>81.392237800000004</v>
      </c>
      <c r="AS1283" s="25" t="s">
        <v>249</v>
      </c>
      <c r="AU1283" t="s">
        <v>278</v>
      </c>
      <c r="AX1283" s="75" t="s">
        <v>276</v>
      </c>
      <c r="BA1283">
        <v>3.49</v>
      </c>
      <c r="BB1283">
        <v>2.97</v>
      </c>
      <c r="BC1283">
        <v>1.36</v>
      </c>
      <c r="BF1283">
        <v>7.69</v>
      </c>
      <c r="BG1283" s="77">
        <v>39242.340277777781</v>
      </c>
      <c r="BH1283" s="21" t="s">
        <v>309</v>
      </c>
      <c r="BI1283">
        <v>61.54</v>
      </c>
      <c r="BJ1283" s="25" t="s">
        <v>281</v>
      </c>
      <c r="BQ1283" t="s">
        <v>305</v>
      </c>
      <c r="BR1283" s="1">
        <v>15.64</v>
      </c>
      <c r="BT1283" s="1">
        <v>0.06</v>
      </c>
      <c r="BV1283">
        <v>21</v>
      </c>
    </row>
    <row r="1284" spans="1:74">
      <c r="A1284" s="19" t="s">
        <v>269</v>
      </c>
      <c r="B1284" s="19">
        <v>1</v>
      </c>
      <c r="C1284" t="s">
        <v>267</v>
      </c>
      <c r="D1284">
        <v>1</v>
      </c>
      <c r="F1284" t="s">
        <v>282</v>
      </c>
      <c r="G1284" t="s">
        <v>312</v>
      </c>
      <c r="H1284" t="s">
        <v>243</v>
      </c>
      <c r="I1284" s="17">
        <f t="shared" si="169"/>
        <v>54.314120000000003</v>
      </c>
      <c r="J1284" s="18">
        <f t="shared" si="170"/>
        <v>9.9721600000000006</v>
      </c>
      <c r="L1284" s="73" t="s">
        <v>274</v>
      </c>
      <c r="M1284">
        <v>8</v>
      </c>
      <c r="P1284">
        <v>13.5</v>
      </c>
      <c r="Q1284" s="21" t="s">
        <v>245</v>
      </c>
      <c r="R1284" s="15">
        <v>144</v>
      </c>
      <c r="U1284" s="76"/>
      <c r="V1284">
        <v>4.6941176470588236E-2</v>
      </c>
      <c r="W1284" s="43" t="s">
        <v>212</v>
      </c>
      <c r="X1284" s="72"/>
      <c r="Y1284" s="16">
        <f t="shared" si="176"/>
        <v>12.4</v>
      </c>
      <c r="Z1284" s="16">
        <f t="shared" si="171"/>
        <v>28.9</v>
      </c>
      <c r="AA1284" s="16">
        <f t="shared" si="172"/>
        <v>58.7</v>
      </c>
      <c r="AB1284" s="22">
        <f t="shared" si="173"/>
        <v>1.74</v>
      </c>
      <c r="AD1284" s="103">
        <v>0.19027777777777777</v>
      </c>
      <c r="AF1284" s="22">
        <f t="shared" si="174"/>
        <v>6.5</v>
      </c>
      <c r="AG1284" s="22">
        <f t="shared" si="175"/>
        <v>1.55</v>
      </c>
      <c r="AJ1284">
        <v>18.65521034</v>
      </c>
      <c r="AK1284" s="22">
        <v>100</v>
      </c>
      <c r="AL1284">
        <v>18.21708069</v>
      </c>
      <c r="AM1284" s="22">
        <v>2</v>
      </c>
      <c r="AN1284">
        <v>92.946912760000004</v>
      </c>
      <c r="AO1284">
        <v>2.5327306030000001</v>
      </c>
      <c r="AP1284" s="22">
        <v>2</v>
      </c>
      <c r="AQ1284">
        <v>0</v>
      </c>
      <c r="AR1284">
        <v>83.418065170000006</v>
      </c>
      <c r="AS1284" s="25" t="s">
        <v>249</v>
      </c>
      <c r="AU1284" t="s">
        <v>278</v>
      </c>
      <c r="AX1284" s="75" t="s">
        <v>276</v>
      </c>
      <c r="BA1284">
        <v>3.49</v>
      </c>
      <c r="BB1284">
        <v>2.97</v>
      </c>
      <c r="BC1284">
        <v>1.36</v>
      </c>
      <c r="BF1284">
        <v>7.69</v>
      </c>
      <c r="BG1284" s="77">
        <v>39242.340277777781</v>
      </c>
      <c r="BH1284" s="21" t="s">
        <v>309</v>
      </c>
      <c r="BI1284">
        <v>61.54</v>
      </c>
      <c r="BJ1284" s="25" t="s">
        <v>281</v>
      </c>
      <c r="BQ1284" t="s">
        <v>305</v>
      </c>
      <c r="BR1284" s="1">
        <v>15.64</v>
      </c>
      <c r="BT1284" s="1">
        <v>0.06</v>
      </c>
      <c r="BV1284">
        <v>21</v>
      </c>
    </row>
    <row r="1285" spans="1:74">
      <c r="A1285" s="19" t="s">
        <v>269</v>
      </c>
      <c r="B1285" s="19">
        <v>1</v>
      </c>
      <c r="C1285" t="s">
        <v>267</v>
      </c>
      <c r="D1285">
        <v>1</v>
      </c>
      <c r="F1285" t="s">
        <v>282</v>
      </c>
      <c r="G1285" t="s">
        <v>312</v>
      </c>
      <c r="H1285" t="s">
        <v>243</v>
      </c>
      <c r="I1285" s="17">
        <f t="shared" si="169"/>
        <v>54.314120000000003</v>
      </c>
      <c r="J1285" s="18">
        <f t="shared" si="170"/>
        <v>9.9721600000000006</v>
      </c>
      <c r="L1285" s="73" t="s">
        <v>274</v>
      </c>
      <c r="M1285">
        <v>9</v>
      </c>
      <c r="P1285">
        <v>5</v>
      </c>
      <c r="Q1285" s="21" t="s">
        <v>245</v>
      </c>
      <c r="R1285" s="15">
        <v>144</v>
      </c>
      <c r="U1285" s="76"/>
      <c r="V1285">
        <v>9.2235294117647068E-2</v>
      </c>
      <c r="W1285" s="43" t="s">
        <v>212</v>
      </c>
      <c r="X1285" s="72"/>
      <c r="Y1285" s="16">
        <f t="shared" si="176"/>
        <v>12.4</v>
      </c>
      <c r="Z1285" s="16">
        <f t="shared" si="171"/>
        <v>28.9</v>
      </c>
      <c r="AA1285" s="16">
        <f t="shared" si="172"/>
        <v>58.7</v>
      </c>
      <c r="AB1285" s="22">
        <f t="shared" si="173"/>
        <v>1.74</v>
      </c>
      <c r="AD1285" s="103">
        <v>0.19027777777777777</v>
      </c>
      <c r="AF1285" s="22">
        <f t="shared" si="174"/>
        <v>6.5</v>
      </c>
      <c r="AG1285" s="22">
        <f t="shared" si="175"/>
        <v>1.55</v>
      </c>
      <c r="AJ1285">
        <v>19.268609659999999</v>
      </c>
      <c r="AK1285" s="22">
        <v>100</v>
      </c>
      <c r="AL1285">
        <v>18.5510567</v>
      </c>
      <c r="AM1285" s="22">
        <v>2</v>
      </c>
      <c r="AN1285">
        <v>97.359471650000003</v>
      </c>
      <c r="AO1285">
        <v>2.5965230369999999</v>
      </c>
      <c r="AP1285" s="22">
        <v>2</v>
      </c>
      <c r="AQ1285">
        <v>0</v>
      </c>
      <c r="AR1285">
        <v>81.717632089999995</v>
      </c>
      <c r="AS1285" s="25" t="s">
        <v>249</v>
      </c>
      <c r="AU1285" t="s">
        <v>278</v>
      </c>
      <c r="AX1285" s="75" t="s">
        <v>276</v>
      </c>
      <c r="BA1285">
        <v>3.49</v>
      </c>
      <c r="BB1285">
        <v>2.97</v>
      </c>
      <c r="BC1285">
        <v>1.36</v>
      </c>
      <c r="BF1285">
        <v>7.69</v>
      </c>
      <c r="BG1285" s="77">
        <v>39242.340277777781</v>
      </c>
      <c r="BH1285" s="21" t="s">
        <v>309</v>
      </c>
      <c r="BI1285">
        <v>61.54</v>
      </c>
      <c r="BJ1285" s="25" t="s">
        <v>281</v>
      </c>
      <c r="BQ1285" t="s">
        <v>305</v>
      </c>
      <c r="BR1285" s="1">
        <v>15.64</v>
      </c>
      <c r="BT1285" s="1">
        <v>0.06</v>
      </c>
      <c r="BV1285">
        <v>21</v>
      </c>
    </row>
    <row r="1286" spans="1:74">
      <c r="A1286" s="19" t="s">
        <v>269</v>
      </c>
      <c r="B1286" s="19">
        <v>1</v>
      </c>
      <c r="C1286" t="s">
        <v>267</v>
      </c>
      <c r="D1286">
        <v>1</v>
      </c>
      <c r="F1286" t="s">
        <v>282</v>
      </c>
      <c r="G1286" t="s">
        <v>312</v>
      </c>
      <c r="H1286" t="s">
        <v>243</v>
      </c>
      <c r="I1286" s="17">
        <f t="shared" si="169"/>
        <v>54.314120000000003</v>
      </c>
      <c r="J1286" s="18">
        <f t="shared" si="170"/>
        <v>9.9721600000000006</v>
      </c>
      <c r="L1286" s="73" t="s">
        <v>274</v>
      </c>
      <c r="M1286">
        <v>10</v>
      </c>
      <c r="P1286">
        <v>5.8</v>
      </c>
      <c r="Q1286" s="21" t="s">
        <v>245</v>
      </c>
      <c r="R1286" s="15">
        <v>144</v>
      </c>
      <c r="U1286" s="76"/>
      <c r="V1286">
        <v>9.3058823529411763E-2</v>
      </c>
      <c r="W1286" s="43" t="s">
        <v>212</v>
      </c>
      <c r="X1286" s="72"/>
      <c r="Y1286" s="16">
        <f t="shared" si="176"/>
        <v>12.4</v>
      </c>
      <c r="Z1286" s="16">
        <f t="shared" si="171"/>
        <v>28.9</v>
      </c>
      <c r="AA1286" s="16">
        <f t="shared" si="172"/>
        <v>58.7</v>
      </c>
      <c r="AB1286" s="22">
        <f t="shared" si="173"/>
        <v>1.74</v>
      </c>
      <c r="AD1286" s="103">
        <v>0.19027777777777777</v>
      </c>
      <c r="AF1286" s="22">
        <f t="shared" si="174"/>
        <v>6.5</v>
      </c>
      <c r="AG1286" s="22">
        <f t="shared" si="175"/>
        <v>1.55</v>
      </c>
      <c r="AJ1286">
        <v>19.84662921</v>
      </c>
      <c r="AK1286" s="22">
        <v>100</v>
      </c>
      <c r="AL1286">
        <v>19.122764610000001</v>
      </c>
      <c r="AM1286" s="22">
        <v>2</v>
      </c>
      <c r="AN1286">
        <v>100.00834860000001</v>
      </c>
      <c r="AO1286">
        <v>2.7076211379999999</v>
      </c>
      <c r="AP1286" s="22">
        <v>2</v>
      </c>
      <c r="AQ1286">
        <v>0</v>
      </c>
      <c r="AR1286">
        <v>79.671479210000001</v>
      </c>
      <c r="AS1286" s="25" t="s">
        <v>249</v>
      </c>
      <c r="AU1286" t="s">
        <v>278</v>
      </c>
      <c r="AX1286" s="75" t="s">
        <v>276</v>
      </c>
      <c r="BA1286">
        <v>3.49</v>
      </c>
      <c r="BB1286">
        <v>2.97</v>
      </c>
      <c r="BC1286">
        <v>1.36</v>
      </c>
      <c r="BF1286">
        <v>7.69</v>
      </c>
      <c r="BG1286" s="77">
        <v>39242.340277777781</v>
      </c>
      <c r="BH1286" s="21" t="s">
        <v>309</v>
      </c>
      <c r="BI1286">
        <v>61.54</v>
      </c>
      <c r="BJ1286" s="25" t="s">
        <v>281</v>
      </c>
      <c r="BQ1286" t="s">
        <v>305</v>
      </c>
      <c r="BR1286" s="1">
        <v>15.64</v>
      </c>
      <c r="BT1286" s="1">
        <v>0.06</v>
      </c>
      <c r="BV1286">
        <v>21</v>
      </c>
    </row>
    <row r="1287" spans="1:74">
      <c r="A1287" s="19" t="s">
        <v>269</v>
      </c>
      <c r="B1287" s="19">
        <v>1</v>
      </c>
      <c r="C1287" t="s">
        <v>267</v>
      </c>
      <c r="D1287">
        <v>1</v>
      </c>
      <c r="F1287" t="s">
        <v>282</v>
      </c>
      <c r="G1287" t="s">
        <v>312</v>
      </c>
      <c r="H1287" t="s">
        <v>243</v>
      </c>
      <c r="I1287" s="17">
        <f t="shared" si="169"/>
        <v>54.314120000000003</v>
      </c>
      <c r="J1287" s="18">
        <f t="shared" si="170"/>
        <v>9.9721600000000006</v>
      </c>
      <c r="L1287" s="73" t="s">
        <v>274</v>
      </c>
      <c r="M1287">
        <v>11</v>
      </c>
      <c r="P1287">
        <v>12.7</v>
      </c>
      <c r="Q1287" s="21" t="s">
        <v>245</v>
      </c>
      <c r="R1287" s="15">
        <v>144</v>
      </c>
      <c r="U1287" s="76"/>
      <c r="V1287">
        <v>1.8941176470588236E-2</v>
      </c>
      <c r="W1287" s="43" t="s">
        <v>212</v>
      </c>
      <c r="X1287" s="72"/>
      <c r="Y1287" s="16">
        <f t="shared" si="176"/>
        <v>12.4</v>
      </c>
      <c r="Z1287" s="16">
        <f t="shared" si="171"/>
        <v>28.9</v>
      </c>
      <c r="AA1287" s="16">
        <f t="shared" si="172"/>
        <v>58.7</v>
      </c>
      <c r="AB1287" s="22">
        <f t="shared" si="173"/>
        <v>1.74</v>
      </c>
      <c r="AD1287" s="103">
        <v>0.19027777777777777</v>
      </c>
      <c r="AF1287" s="22">
        <f t="shared" si="174"/>
        <v>6.5</v>
      </c>
      <c r="AG1287" s="22">
        <f t="shared" si="175"/>
        <v>1.55</v>
      </c>
      <c r="AJ1287">
        <v>19.332878940000001</v>
      </c>
      <c r="AK1287" s="22">
        <v>100</v>
      </c>
      <c r="AL1287">
        <v>19.002510879999999</v>
      </c>
      <c r="AM1287" s="22">
        <v>2</v>
      </c>
      <c r="AN1287">
        <v>107.1409632</v>
      </c>
      <c r="AO1287">
        <v>2.4612505790000001</v>
      </c>
      <c r="AP1287" s="22">
        <v>2</v>
      </c>
      <c r="AQ1287">
        <v>0</v>
      </c>
      <c r="AR1287">
        <v>78.935084029999999</v>
      </c>
      <c r="AS1287" s="25" t="s">
        <v>249</v>
      </c>
      <c r="AU1287" t="s">
        <v>278</v>
      </c>
      <c r="AX1287" s="75" t="s">
        <v>276</v>
      </c>
      <c r="BA1287">
        <v>3.49</v>
      </c>
      <c r="BB1287">
        <v>2.97</v>
      </c>
      <c r="BC1287">
        <v>1.36</v>
      </c>
      <c r="BF1287">
        <v>7.69</v>
      </c>
      <c r="BG1287" s="77">
        <v>39242.340277777781</v>
      </c>
      <c r="BH1287" s="21" t="s">
        <v>309</v>
      </c>
      <c r="BI1287">
        <v>61.54</v>
      </c>
      <c r="BJ1287" s="25" t="s">
        <v>281</v>
      </c>
      <c r="BQ1287" t="s">
        <v>305</v>
      </c>
      <c r="BR1287" s="1">
        <v>15.64</v>
      </c>
      <c r="BT1287" s="1">
        <v>0.06</v>
      </c>
      <c r="BV1287">
        <v>21</v>
      </c>
    </row>
    <row r="1288" spans="1:74">
      <c r="A1288" s="19" t="s">
        <v>269</v>
      </c>
      <c r="B1288" s="19">
        <v>1</v>
      </c>
      <c r="C1288" t="s">
        <v>267</v>
      </c>
      <c r="D1288">
        <v>1</v>
      </c>
      <c r="F1288" t="s">
        <v>282</v>
      </c>
      <c r="G1288" t="s">
        <v>312</v>
      </c>
      <c r="H1288" t="s">
        <v>243</v>
      </c>
      <c r="I1288" s="17">
        <f t="shared" si="169"/>
        <v>54.314120000000003</v>
      </c>
      <c r="J1288" s="18">
        <f t="shared" si="170"/>
        <v>9.9721600000000006</v>
      </c>
      <c r="L1288" s="73" t="s">
        <v>274</v>
      </c>
      <c r="M1288">
        <v>12</v>
      </c>
      <c r="P1288">
        <v>5.3</v>
      </c>
      <c r="Q1288" s="21" t="s">
        <v>245</v>
      </c>
      <c r="R1288" s="15">
        <v>144</v>
      </c>
      <c r="U1288" s="76"/>
      <c r="V1288">
        <v>7.1647058823529411E-2</v>
      </c>
      <c r="W1288" s="43" t="s">
        <v>212</v>
      </c>
      <c r="X1288" s="72"/>
      <c r="Y1288" s="16">
        <f t="shared" si="176"/>
        <v>12.4</v>
      </c>
      <c r="Z1288" s="16">
        <f t="shared" si="171"/>
        <v>28.9</v>
      </c>
      <c r="AA1288" s="16">
        <f t="shared" si="172"/>
        <v>58.7</v>
      </c>
      <c r="AB1288" s="22">
        <f t="shared" si="173"/>
        <v>1.74</v>
      </c>
      <c r="AD1288" s="103">
        <v>0.19027777777777777</v>
      </c>
      <c r="AF1288" s="22">
        <f t="shared" si="174"/>
        <v>6.5</v>
      </c>
      <c r="AG1288" s="22">
        <f t="shared" si="175"/>
        <v>1.55</v>
      </c>
      <c r="AJ1288">
        <v>19.682351189999999</v>
      </c>
      <c r="AK1288" s="22">
        <v>100</v>
      </c>
      <c r="AL1288">
        <v>19.136078189999999</v>
      </c>
      <c r="AM1288" s="22">
        <v>2</v>
      </c>
      <c r="AN1288">
        <v>111.7186806</v>
      </c>
      <c r="AO1288">
        <v>2.544813607</v>
      </c>
      <c r="AP1288" s="22">
        <v>2</v>
      </c>
      <c r="AQ1288">
        <v>0</v>
      </c>
      <c r="AR1288">
        <v>75.558648809999994</v>
      </c>
      <c r="AS1288" s="25" t="s">
        <v>249</v>
      </c>
      <c r="AU1288" t="s">
        <v>278</v>
      </c>
      <c r="AX1288" s="75" t="s">
        <v>276</v>
      </c>
      <c r="BA1288">
        <v>3.49</v>
      </c>
      <c r="BB1288">
        <v>2.97</v>
      </c>
      <c r="BC1288">
        <v>1.36</v>
      </c>
      <c r="BF1288">
        <v>7.69</v>
      </c>
      <c r="BG1288" s="77">
        <v>39242.340277777781</v>
      </c>
      <c r="BH1288" s="21" t="s">
        <v>309</v>
      </c>
      <c r="BI1288">
        <v>61.54</v>
      </c>
      <c r="BJ1288" s="25" t="s">
        <v>281</v>
      </c>
      <c r="BQ1288" t="s">
        <v>305</v>
      </c>
      <c r="BR1288" s="1">
        <v>15.64</v>
      </c>
      <c r="BT1288" s="1">
        <v>0.06</v>
      </c>
      <c r="BV1288">
        <v>21</v>
      </c>
    </row>
    <row r="1289" spans="1:74">
      <c r="A1289" s="19" t="s">
        <v>269</v>
      </c>
      <c r="B1289" s="19">
        <v>1</v>
      </c>
      <c r="C1289" t="s">
        <v>267</v>
      </c>
      <c r="D1289">
        <v>1</v>
      </c>
      <c r="F1289" t="s">
        <v>283</v>
      </c>
      <c r="G1289" t="s">
        <v>312</v>
      </c>
      <c r="H1289" t="s">
        <v>241</v>
      </c>
      <c r="I1289" s="17">
        <f t="shared" si="169"/>
        <v>54.314120000000003</v>
      </c>
      <c r="J1289" s="18">
        <f t="shared" si="170"/>
        <v>9.9721600000000006</v>
      </c>
      <c r="L1289" s="73" t="s">
        <v>274</v>
      </c>
      <c r="M1289">
        <v>1</v>
      </c>
      <c r="P1289">
        <v>4.0999999999999996</v>
      </c>
      <c r="Q1289" s="21" t="s">
        <v>245</v>
      </c>
      <c r="R1289" s="15">
        <v>144</v>
      </c>
      <c r="U1289" s="76"/>
      <c r="V1289">
        <v>1.9904705882352938</v>
      </c>
      <c r="W1289" s="43" t="s">
        <v>212</v>
      </c>
      <c r="X1289" s="72"/>
      <c r="Y1289" s="16">
        <f t="shared" si="176"/>
        <v>12.4</v>
      </c>
      <c r="Z1289" s="16">
        <f t="shared" si="171"/>
        <v>28.9</v>
      </c>
      <c r="AA1289" s="16">
        <f t="shared" si="172"/>
        <v>58.7</v>
      </c>
      <c r="AB1289" s="22">
        <f t="shared" si="173"/>
        <v>1.74</v>
      </c>
      <c r="AD1289" s="103">
        <v>0.19027777777777777</v>
      </c>
      <c r="AF1289" s="22">
        <f t="shared" si="174"/>
        <v>6.5</v>
      </c>
      <c r="AG1289" s="22">
        <f t="shared" si="175"/>
        <v>1.55</v>
      </c>
      <c r="AJ1289">
        <v>21.09375</v>
      </c>
      <c r="AK1289" s="22">
        <v>100</v>
      </c>
      <c r="AL1289">
        <v>19.016146150000001</v>
      </c>
      <c r="AM1289" s="22">
        <v>2</v>
      </c>
      <c r="AN1289">
        <v>65.261499999999998</v>
      </c>
      <c r="AO1289">
        <v>2.1584265380000001</v>
      </c>
      <c r="AP1289" s="22">
        <v>2</v>
      </c>
      <c r="AQ1289">
        <v>0</v>
      </c>
      <c r="AR1289">
        <v>76.351253850000006</v>
      </c>
      <c r="AS1289" s="25" t="s">
        <v>249</v>
      </c>
      <c r="AU1289" t="s">
        <v>277</v>
      </c>
      <c r="AX1289" s="75" t="s">
        <v>276</v>
      </c>
      <c r="BA1289">
        <v>4.5999999999999996</v>
      </c>
      <c r="BB1289">
        <v>3.4</v>
      </c>
      <c r="BC1289">
        <v>1.71</v>
      </c>
      <c r="BF1289">
        <v>7.65</v>
      </c>
      <c r="BG1289" s="77">
        <v>39242.465277777781</v>
      </c>
      <c r="BH1289" s="21" t="s">
        <v>309</v>
      </c>
      <c r="BI1289">
        <v>50</v>
      </c>
      <c r="BJ1289" s="25" t="s">
        <v>281</v>
      </c>
      <c r="BQ1289" t="s">
        <v>305</v>
      </c>
      <c r="BR1289" s="1">
        <v>15.64</v>
      </c>
      <c r="BT1289" s="1">
        <v>0.06</v>
      </c>
      <c r="BV1289">
        <v>42</v>
      </c>
    </row>
    <row r="1290" spans="1:74">
      <c r="A1290" s="19" t="s">
        <v>269</v>
      </c>
      <c r="B1290" s="19">
        <v>1</v>
      </c>
      <c r="C1290" t="s">
        <v>267</v>
      </c>
      <c r="D1290">
        <v>1</v>
      </c>
      <c r="F1290" t="s">
        <v>283</v>
      </c>
      <c r="G1290" t="s">
        <v>312</v>
      </c>
      <c r="H1290" t="s">
        <v>241</v>
      </c>
      <c r="I1290" s="17">
        <f t="shared" si="169"/>
        <v>54.314120000000003</v>
      </c>
      <c r="J1290" s="18">
        <f t="shared" si="170"/>
        <v>9.9721600000000006</v>
      </c>
      <c r="L1290" s="73" t="s">
        <v>274</v>
      </c>
      <c r="M1290">
        <v>2</v>
      </c>
      <c r="P1290">
        <v>3.5</v>
      </c>
      <c r="Q1290" s="21" t="s">
        <v>245</v>
      </c>
      <c r="R1290" s="15">
        <v>144</v>
      </c>
      <c r="U1290" s="76"/>
      <c r="V1290">
        <v>1.3563529411764705</v>
      </c>
      <c r="W1290" s="43" t="s">
        <v>212</v>
      </c>
      <c r="X1290" s="72"/>
      <c r="Y1290" s="16">
        <f t="shared" si="176"/>
        <v>12.4</v>
      </c>
      <c r="Z1290" s="16">
        <f t="shared" si="171"/>
        <v>28.9</v>
      </c>
      <c r="AA1290" s="16">
        <f t="shared" si="172"/>
        <v>58.7</v>
      </c>
      <c r="AB1290" s="22">
        <f t="shared" si="173"/>
        <v>1.74</v>
      </c>
      <c r="AD1290" s="103">
        <v>0.19027777777777777</v>
      </c>
      <c r="AF1290" s="22">
        <f t="shared" si="174"/>
        <v>6.5</v>
      </c>
      <c r="AG1290" s="22">
        <f t="shared" si="175"/>
        <v>1.55</v>
      </c>
      <c r="AJ1290">
        <v>21.231921280000002</v>
      </c>
      <c r="AK1290" s="22">
        <v>100</v>
      </c>
      <c r="AL1290">
        <v>19.54136596</v>
      </c>
      <c r="AM1290" s="22">
        <v>2</v>
      </c>
      <c r="AN1290">
        <v>63.660729789999998</v>
      </c>
      <c r="AO1290">
        <v>2.8586387229999999</v>
      </c>
      <c r="AP1290" s="22">
        <v>2</v>
      </c>
      <c r="AQ1290">
        <v>0</v>
      </c>
      <c r="AR1290">
        <v>77.111027660000005</v>
      </c>
      <c r="AS1290" s="25" t="s">
        <v>249</v>
      </c>
      <c r="AU1290" t="s">
        <v>277</v>
      </c>
      <c r="AX1290" s="75" t="s">
        <v>276</v>
      </c>
      <c r="BA1290">
        <v>4.5999999999999996</v>
      </c>
      <c r="BB1290">
        <v>3.4</v>
      </c>
      <c r="BC1290">
        <v>1.71</v>
      </c>
      <c r="BF1290">
        <v>7.65</v>
      </c>
      <c r="BG1290" s="77">
        <v>39242.465277777781</v>
      </c>
      <c r="BH1290" s="21" t="s">
        <v>309</v>
      </c>
      <c r="BI1290">
        <v>50</v>
      </c>
      <c r="BJ1290" s="25" t="s">
        <v>281</v>
      </c>
      <c r="BQ1290" t="s">
        <v>305</v>
      </c>
      <c r="BR1290" s="1">
        <v>15.64</v>
      </c>
      <c r="BT1290" s="1">
        <v>0.06</v>
      </c>
      <c r="BV1290">
        <v>42</v>
      </c>
    </row>
    <row r="1291" spans="1:74">
      <c r="A1291" s="19" t="s">
        <v>269</v>
      </c>
      <c r="B1291" s="19">
        <v>1</v>
      </c>
      <c r="C1291" t="s">
        <v>267</v>
      </c>
      <c r="D1291">
        <v>1</v>
      </c>
      <c r="F1291" t="s">
        <v>283</v>
      </c>
      <c r="G1291" t="s">
        <v>312</v>
      </c>
      <c r="H1291" t="s">
        <v>241</v>
      </c>
      <c r="I1291" s="17">
        <f t="shared" si="169"/>
        <v>54.314120000000003</v>
      </c>
      <c r="J1291" s="18">
        <f t="shared" si="170"/>
        <v>9.9721600000000006</v>
      </c>
      <c r="L1291" s="73" t="s">
        <v>274</v>
      </c>
      <c r="M1291">
        <v>3</v>
      </c>
      <c r="P1291">
        <v>13.3</v>
      </c>
      <c r="Q1291" s="21" t="s">
        <v>245</v>
      </c>
      <c r="R1291" s="15">
        <v>144</v>
      </c>
      <c r="U1291" s="76"/>
      <c r="V1291">
        <v>0.14823529411764705</v>
      </c>
      <c r="W1291" s="43" t="s">
        <v>212</v>
      </c>
      <c r="X1291" s="72"/>
      <c r="Y1291" s="16">
        <f t="shared" si="176"/>
        <v>12.4</v>
      </c>
      <c r="Z1291" s="16">
        <f t="shared" si="171"/>
        <v>28.9</v>
      </c>
      <c r="AA1291" s="16">
        <f t="shared" si="172"/>
        <v>58.7</v>
      </c>
      <c r="AB1291" s="22">
        <f t="shared" si="173"/>
        <v>1.74</v>
      </c>
      <c r="AD1291" s="103">
        <v>0.19027777777777777</v>
      </c>
      <c r="AF1291" s="22">
        <f t="shared" si="174"/>
        <v>6.5</v>
      </c>
      <c r="AG1291" s="22">
        <f t="shared" si="175"/>
        <v>1.55</v>
      </c>
      <c r="AJ1291">
        <v>18.100517459999999</v>
      </c>
      <c r="AK1291" s="22">
        <v>100</v>
      </c>
      <c r="AL1291">
        <v>17.511919049999999</v>
      </c>
      <c r="AM1291" s="22">
        <v>2</v>
      </c>
      <c r="AN1291">
        <v>62.992191269999999</v>
      </c>
      <c r="AO1291">
        <v>2.1778713889999999</v>
      </c>
      <c r="AP1291" s="22">
        <v>2</v>
      </c>
      <c r="AQ1291">
        <v>0</v>
      </c>
      <c r="AR1291">
        <v>85.477068250000002</v>
      </c>
      <c r="AS1291" s="25" t="s">
        <v>249</v>
      </c>
      <c r="AU1291" t="s">
        <v>277</v>
      </c>
      <c r="AX1291" s="75" t="s">
        <v>276</v>
      </c>
      <c r="BA1291">
        <v>4.5999999999999996</v>
      </c>
      <c r="BB1291">
        <v>3.4</v>
      </c>
      <c r="BC1291">
        <v>1.71</v>
      </c>
      <c r="BF1291">
        <v>7.65</v>
      </c>
      <c r="BG1291" s="77">
        <v>39242.465277777781</v>
      </c>
      <c r="BH1291" s="21" t="s">
        <v>309</v>
      </c>
      <c r="BI1291">
        <v>50</v>
      </c>
      <c r="BJ1291" s="25" t="s">
        <v>281</v>
      </c>
      <c r="BQ1291" t="s">
        <v>305</v>
      </c>
      <c r="BR1291" s="1">
        <v>15.64</v>
      </c>
      <c r="BT1291" s="1">
        <v>0.06</v>
      </c>
      <c r="BV1291">
        <v>42</v>
      </c>
    </row>
    <row r="1292" spans="1:74">
      <c r="A1292" s="19" t="s">
        <v>269</v>
      </c>
      <c r="B1292" s="19">
        <v>1</v>
      </c>
      <c r="C1292" t="s">
        <v>267</v>
      </c>
      <c r="D1292">
        <v>1</v>
      </c>
      <c r="F1292" t="s">
        <v>283</v>
      </c>
      <c r="G1292" t="s">
        <v>312</v>
      </c>
      <c r="H1292" t="s">
        <v>241</v>
      </c>
      <c r="I1292" s="17">
        <f t="shared" si="169"/>
        <v>54.314120000000003</v>
      </c>
      <c r="J1292" s="18">
        <f t="shared" si="170"/>
        <v>9.9721600000000006</v>
      </c>
      <c r="L1292" s="73" t="s">
        <v>274</v>
      </c>
      <c r="M1292">
        <v>4</v>
      </c>
      <c r="P1292">
        <v>4</v>
      </c>
      <c r="Q1292" s="21" t="s">
        <v>245</v>
      </c>
      <c r="R1292" s="15">
        <v>144</v>
      </c>
      <c r="U1292" s="76"/>
      <c r="V1292">
        <v>0.42411764705882354</v>
      </c>
      <c r="W1292" s="43" t="s">
        <v>212</v>
      </c>
      <c r="X1292" s="72"/>
      <c r="Y1292" s="16">
        <f t="shared" si="176"/>
        <v>12.4</v>
      </c>
      <c r="Z1292" s="16">
        <f t="shared" si="171"/>
        <v>28.9</v>
      </c>
      <c r="AA1292" s="16">
        <f t="shared" si="172"/>
        <v>58.7</v>
      </c>
      <c r="AB1292" s="22">
        <f t="shared" si="173"/>
        <v>1.74</v>
      </c>
      <c r="AD1292" s="103">
        <v>0.19027777777777777</v>
      </c>
      <c r="AF1292" s="22">
        <f t="shared" si="174"/>
        <v>6.5</v>
      </c>
      <c r="AG1292" s="22">
        <f t="shared" si="175"/>
        <v>1.55</v>
      </c>
      <c r="AJ1292">
        <v>18.542985999999999</v>
      </c>
      <c r="AK1292" s="22">
        <v>100</v>
      </c>
      <c r="AL1292">
        <v>17.701484669999999</v>
      </c>
      <c r="AM1292" s="22">
        <v>2</v>
      </c>
      <c r="AN1292">
        <v>62.873161330000002</v>
      </c>
      <c r="AO1292">
        <v>2.390134567</v>
      </c>
      <c r="AP1292" s="22">
        <v>2</v>
      </c>
      <c r="AQ1292">
        <v>0</v>
      </c>
      <c r="AR1292">
        <v>83.915022669999999</v>
      </c>
      <c r="AS1292" s="25" t="s">
        <v>249</v>
      </c>
      <c r="AU1292" t="s">
        <v>277</v>
      </c>
      <c r="AX1292" s="75" t="s">
        <v>276</v>
      </c>
      <c r="BA1292">
        <v>4.5999999999999996</v>
      </c>
      <c r="BB1292">
        <v>3.4</v>
      </c>
      <c r="BC1292">
        <v>1.71</v>
      </c>
      <c r="BF1292">
        <v>7.65</v>
      </c>
      <c r="BG1292" s="77">
        <v>39242.465277777781</v>
      </c>
      <c r="BH1292" s="21" t="s">
        <v>309</v>
      </c>
      <c r="BI1292">
        <v>50</v>
      </c>
      <c r="BJ1292" s="25" t="s">
        <v>281</v>
      </c>
      <c r="BQ1292" t="s">
        <v>305</v>
      </c>
      <c r="BR1292" s="1">
        <v>15.64</v>
      </c>
      <c r="BT1292" s="1">
        <v>0.06</v>
      </c>
      <c r="BV1292">
        <v>42</v>
      </c>
    </row>
    <row r="1293" spans="1:74">
      <c r="A1293" s="19" t="s">
        <v>269</v>
      </c>
      <c r="B1293" s="19">
        <v>1</v>
      </c>
      <c r="C1293" t="s">
        <v>267</v>
      </c>
      <c r="D1293">
        <v>1</v>
      </c>
      <c r="F1293" t="s">
        <v>283</v>
      </c>
      <c r="G1293" t="s">
        <v>312</v>
      </c>
      <c r="H1293" t="s">
        <v>241</v>
      </c>
      <c r="I1293" s="17">
        <f t="shared" si="169"/>
        <v>54.314120000000003</v>
      </c>
      <c r="J1293" s="18">
        <f t="shared" si="170"/>
        <v>9.9721600000000006</v>
      </c>
      <c r="L1293" s="73" t="s">
        <v>274</v>
      </c>
      <c r="M1293">
        <v>5</v>
      </c>
      <c r="P1293">
        <v>3.3</v>
      </c>
      <c r="Q1293" s="21" t="s">
        <v>245</v>
      </c>
      <c r="R1293" s="15">
        <v>144</v>
      </c>
      <c r="U1293" s="76"/>
      <c r="V1293">
        <v>0.45623529411764707</v>
      </c>
      <c r="W1293" s="43" t="s">
        <v>212</v>
      </c>
      <c r="X1293" s="72"/>
      <c r="Y1293" s="16">
        <f t="shared" si="176"/>
        <v>12.4</v>
      </c>
      <c r="Z1293" s="16">
        <f t="shared" si="171"/>
        <v>28.9</v>
      </c>
      <c r="AA1293" s="16">
        <f t="shared" si="172"/>
        <v>58.7</v>
      </c>
      <c r="AB1293" s="22">
        <f t="shared" si="173"/>
        <v>1.74</v>
      </c>
      <c r="AD1293" s="103">
        <v>0.19027777777777777</v>
      </c>
      <c r="AF1293" s="22">
        <f t="shared" si="174"/>
        <v>6.5</v>
      </c>
      <c r="AG1293" s="22">
        <f t="shared" si="175"/>
        <v>1.55</v>
      </c>
      <c r="AJ1293">
        <v>19.03690529</v>
      </c>
      <c r="AK1293" s="22">
        <v>100</v>
      </c>
      <c r="AL1293">
        <v>18.262781759999999</v>
      </c>
      <c r="AM1293" s="22">
        <v>2</v>
      </c>
      <c r="AN1293">
        <v>63.111649409999998</v>
      </c>
      <c r="AO1293">
        <v>2.6408556179999998</v>
      </c>
      <c r="AP1293" s="22">
        <v>2</v>
      </c>
      <c r="AQ1293">
        <v>0</v>
      </c>
      <c r="AR1293">
        <v>82.281149999999997</v>
      </c>
      <c r="AS1293" s="25" t="s">
        <v>249</v>
      </c>
      <c r="AU1293" t="s">
        <v>277</v>
      </c>
      <c r="AX1293" s="75" t="s">
        <v>276</v>
      </c>
      <c r="BA1293">
        <v>4.5999999999999996</v>
      </c>
      <c r="BB1293">
        <v>3.4</v>
      </c>
      <c r="BC1293">
        <v>1.71</v>
      </c>
      <c r="BF1293">
        <v>7.65</v>
      </c>
      <c r="BG1293" s="77">
        <v>39242.465277777781</v>
      </c>
      <c r="BH1293" s="21" t="s">
        <v>309</v>
      </c>
      <c r="BI1293">
        <v>50</v>
      </c>
      <c r="BJ1293" s="25" t="s">
        <v>281</v>
      </c>
      <c r="BQ1293" t="s">
        <v>305</v>
      </c>
      <c r="BR1293" s="1">
        <v>15.64</v>
      </c>
      <c r="BT1293" s="1">
        <v>0.06</v>
      </c>
      <c r="BV1293">
        <v>42</v>
      </c>
    </row>
    <row r="1294" spans="1:74">
      <c r="A1294" s="19" t="s">
        <v>269</v>
      </c>
      <c r="B1294" s="19">
        <v>1</v>
      </c>
      <c r="C1294" t="s">
        <v>267</v>
      </c>
      <c r="D1294">
        <v>1</v>
      </c>
      <c r="F1294" t="s">
        <v>283</v>
      </c>
      <c r="G1294" t="s">
        <v>312</v>
      </c>
      <c r="H1294" t="s">
        <v>241</v>
      </c>
      <c r="I1294" s="17">
        <f t="shared" si="169"/>
        <v>54.314120000000003</v>
      </c>
      <c r="J1294" s="18">
        <f t="shared" si="170"/>
        <v>9.9721600000000006</v>
      </c>
      <c r="L1294" s="73" t="s">
        <v>274</v>
      </c>
      <c r="M1294">
        <v>6</v>
      </c>
      <c r="P1294">
        <v>3.4</v>
      </c>
      <c r="Q1294" s="21" t="s">
        <v>245</v>
      </c>
      <c r="R1294" s="15">
        <v>144</v>
      </c>
      <c r="U1294" s="76"/>
      <c r="V1294">
        <v>0.24458823529411761</v>
      </c>
      <c r="W1294" s="43" t="s">
        <v>212</v>
      </c>
      <c r="X1294" s="72"/>
      <c r="Y1294" s="16">
        <f t="shared" si="176"/>
        <v>12.4</v>
      </c>
      <c r="Z1294" s="16">
        <f t="shared" si="171"/>
        <v>28.9</v>
      </c>
      <c r="AA1294" s="16">
        <f t="shared" si="172"/>
        <v>58.7</v>
      </c>
      <c r="AB1294" s="22">
        <f t="shared" si="173"/>
        <v>1.74</v>
      </c>
      <c r="AD1294" s="103">
        <v>0.19027777777777777</v>
      </c>
      <c r="AF1294" s="22">
        <f t="shared" si="174"/>
        <v>6.5</v>
      </c>
      <c r="AG1294" s="22">
        <f t="shared" si="175"/>
        <v>1.55</v>
      </c>
      <c r="AJ1294">
        <v>19.41876053</v>
      </c>
      <c r="AK1294" s="22">
        <v>100</v>
      </c>
      <c r="AL1294">
        <v>18.680522109999998</v>
      </c>
      <c r="AM1294" s="22">
        <v>2</v>
      </c>
      <c r="AN1294">
        <v>62.66326737</v>
      </c>
      <c r="AO1294">
        <v>2.8305463419999999</v>
      </c>
      <c r="AP1294" s="22">
        <v>2</v>
      </c>
      <c r="AQ1294">
        <v>0</v>
      </c>
      <c r="AR1294">
        <v>80.913734210000001</v>
      </c>
      <c r="AS1294" s="25" t="s">
        <v>249</v>
      </c>
      <c r="AU1294" t="s">
        <v>277</v>
      </c>
      <c r="AX1294" s="75" t="s">
        <v>276</v>
      </c>
      <c r="BA1294">
        <v>4.5999999999999996</v>
      </c>
      <c r="BB1294">
        <v>3.4</v>
      </c>
      <c r="BC1294">
        <v>1.71</v>
      </c>
      <c r="BF1294">
        <v>7.65</v>
      </c>
      <c r="BG1294" s="77">
        <v>39242.465277777781</v>
      </c>
      <c r="BH1294" s="21" t="s">
        <v>309</v>
      </c>
      <c r="BI1294">
        <v>50</v>
      </c>
      <c r="BJ1294" s="25" t="s">
        <v>281</v>
      </c>
      <c r="BQ1294" t="s">
        <v>305</v>
      </c>
      <c r="BR1294" s="1">
        <v>15.64</v>
      </c>
      <c r="BT1294" s="1">
        <v>0.06</v>
      </c>
      <c r="BV1294">
        <v>42</v>
      </c>
    </row>
    <row r="1295" spans="1:74">
      <c r="A1295" s="19" t="s">
        <v>269</v>
      </c>
      <c r="B1295" s="19">
        <v>1</v>
      </c>
      <c r="C1295" t="s">
        <v>267</v>
      </c>
      <c r="D1295">
        <v>1</v>
      </c>
      <c r="F1295" t="s">
        <v>283</v>
      </c>
      <c r="G1295" t="s">
        <v>312</v>
      </c>
      <c r="H1295" t="s">
        <v>241</v>
      </c>
      <c r="I1295" s="17">
        <f t="shared" si="169"/>
        <v>54.314120000000003</v>
      </c>
      <c r="J1295" s="18">
        <f t="shared" si="170"/>
        <v>9.9721600000000006</v>
      </c>
      <c r="L1295" s="73" t="s">
        <v>274</v>
      </c>
      <c r="M1295">
        <v>7</v>
      </c>
      <c r="P1295">
        <v>13.5</v>
      </c>
      <c r="Q1295" s="21" t="s">
        <v>245</v>
      </c>
      <c r="R1295" s="15">
        <v>144</v>
      </c>
      <c r="U1295" s="76"/>
      <c r="V1295">
        <v>6.0941176470588235E-2</v>
      </c>
      <c r="W1295" s="43" t="s">
        <v>212</v>
      </c>
      <c r="X1295" s="72"/>
      <c r="Y1295" s="16">
        <f t="shared" si="176"/>
        <v>12.4</v>
      </c>
      <c r="Z1295" s="16">
        <f t="shared" si="171"/>
        <v>28.9</v>
      </c>
      <c r="AA1295" s="16">
        <f t="shared" si="172"/>
        <v>58.7</v>
      </c>
      <c r="AB1295" s="22">
        <f t="shared" si="173"/>
        <v>1.74</v>
      </c>
      <c r="AD1295" s="103">
        <v>0.19027777777777777</v>
      </c>
      <c r="AF1295" s="22">
        <f t="shared" si="174"/>
        <v>6.5</v>
      </c>
      <c r="AG1295" s="22">
        <f t="shared" si="175"/>
        <v>1.55</v>
      </c>
      <c r="AJ1295">
        <v>18.689207010000001</v>
      </c>
      <c r="AK1295" s="22">
        <v>100</v>
      </c>
      <c r="AL1295">
        <v>18.373581550000001</v>
      </c>
      <c r="AM1295" s="22">
        <v>2</v>
      </c>
      <c r="AN1295">
        <v>79.113545020000004</v>
      </c>
      <c r="AO1295">
        <v>2.6021683950000001</v>
      </c>
      <c r="AP1295" s="22">
        <v>2</v>
      </c>
      <c r="AQ1295">
        <v>0</v>
      </c>
      <c r="AR1295">
        <v>83.210291510000005</v>
      </c>
      <c r="AS1295" s="25" t="s">
        <v>249</v>
      </c>
      <c r="AU1295" t="s">
        <v>277</v>
      </c>
      <c r="AX1295" s="75" t="s">
        <v>276</v>
      </c>
      <c r="BA1295">
        <v>4.5999999999999996</v>
      </c>
      <c r="BB1295">
        <v>3.4</v>
      </c>
      <c r="BC1295">
        <v>1.71</v>
      </c>
      <c r="BF1295">
        <v>7.65</v>
      </c>
      <c r="BG1295" s="77">
        <v>39242.465277777781</v>
      </c>
      <c r="BH1295" s="21" t="s">
        <v>309</v>
      </c>
      <c r="BI1295">
        <v>50</v>
      </c>
      <c r="BJ1295" s="25" t="s">
        <v>281</v>
      </c>
      <c r="BQ1295" t="s">
        <v>305</v>
      </c>
      <c r="BR1295" s="1">
        <v>15.64</v>
      </c>
      <c r="BT1295" s="1">
        <v>0.06</v>
      </c>
      <c r="BV1295">
        <v>42</v>
      </c>
    </row>
    <row r="1296" spans="1:74">
      <c r="A1296" s="19" t="s">
        <v>269</v>
      </c>
      <c r="B1296" s="19">
        <v>1</v>
      </c>
      <c r="C1296" t="s">
        <v>267</v>
      </c>
      <c r="D1296">
        <v>1</v>
      </c>
      <c r="F1296" t="s">
        <v>283</v>
      </c>
      <c r="G1296" t="s">
        <v>312</v>
      </c>
      <c r="H1296" t="s">
        <v>241</v>
      </c>
      <c r="I1296" s="17">
        <f t="shared" si="169"/>
        <v>54.314120000000003</v>
      </c>
      <c r="J1296" s="18">
        <f t="shared" si="170"/>
        <v>9.9721600000000006</v>
      </c>
      <c r="L1296" s="73" t="s">
        <v>274</v>
      </c>
      <c r="M1296">
        <v>8</v>
      </c>
      <c r="P1296">
        <v>5.0999999999999996</v>
      </c>
      <c r="Q1296" s="21" t="s">
        <v>245</v>
      </c>
      <c r="R1296" s="15">
        <v>144</v>
      </c>
      <c r="U1296" s="76"/>
      <c r="V1296">
        <v>0.1424705882352941</v>
      </c>
      <c r="W1296" s="43" t="s">
        <v>212</v>
      </c>
      <c r="X1296" s="72"/>
      <c r="Y1296" s="16">
        <f t="shared" si="176"/>
        <v>12.4</v>
      </c>
      <c r="Z1296" s="16">
        <f t="shared" si="171"/>
        <v>28.9</v>
      </c>
      <c r="AA1296" s="16">
        <f t="shared" si="172"/>
        <v>58.7</v>
      </c>
      <c r="AB1296" s="22">
        <f t="shared" si="173"/>
        <v>1.74</v>
      </c>
      <c r="AD1296" s="103">
        <v>0.19027777777777777</v>
      </c>
      <c r="AF1296" s="22">
        <f t="shared" si="174"/>
        <v>6.5</v>
      </c>
      <c r="AG1296" s="22">
        <f t="shared" si="175"/>
        <v>1.55</v>
      </c>
      <c r="AJ1296">
        <v>19.29715216</v>
      </c>
      <c r="AK1296" s="22">
        <v>100</v>
      </c>
      <c r="AL1296">
        <v>18.6689103</v>
      </c>
      <c r="AM1296" s="22">
        <v>2</v>
      </c>
      <c r="AN1296">
        <v>85.637133890000001</v>
      </c>
      <c r="AO1296">
        <v>2.6486329070000001</v>
      </c>
      <c r="AP1296" s="22">
        <v>2</v>
      </c>
      <c r="AQ1296">
        <v>0</v>
      </c>
      <c r="AR1296">
        <v>81.589242859999999</v>
      </c>
      <c r="AS1296" s="25" t="s">
        <v>249</v>
      </c>
      <c r="AU1296" t="s">
        <v>277</v>
      </c>
      <c r="AX1296" s="75" t="s">
        <v>276</v>
      </c>
      <c r="BA1296">
        <v>4.5999999999999996</v>
      </c>
      <c r="BB1296">
        <v>3.4</v>
      </c>
      <c r="BC1296">
        <v>1.71</v>
      </c>
      <c r="BF1296">
        <v>7.65</v>
      </c>
      <c r="BG1296" s="77">
        <v>39242.465277777781</v>
      </c>
      <c r="BH1296" s="21" t="s">
        <v>309</v>
      </c>
      <c r="BI1296">
        <v>50</v>
      </c>
      <c r="BJ1296" s="25" t="s">
        <v>281</v>
      </c>
      <c r="BQ1296" t="s">
        <v>305</v>
      </c>
      <c r="BR1296" s="1">
        <v>15.64</v>
      </c>
      <c r="BT1296" s="1">
        <v>0.06</v>
      </c>
      <c r="BV1296">
        <v>42</v>
      </c>
    </row>
    <row r="1297" spans="1:74">
      <c r="A1297" s="19" t="s">
        <v>269</v>
      </c>
      <c r="B1297" s="19">
        <v>1</v>
      </c>
      <c r="C1297" t="s">
        <v>267</v>
      </c>
      <c r="D1297">
        <v>1</v>
      </c>
      <c r="F1297" t="s">
        <v>283</v>
      </c>
      <c r="G1297" t="s">
        <v>312</v>
      </c>
      <c r="H1297" t="s">
        <v>241</v>
      </c>
      <c r="I1297" s="17">
        <f t="shared" si="169"/>
        <v>54.314120000000003</v>
      </c>
      <c r="J1297" s="18">
        <f t="shared" si="170"/>
        <v>9.9721600000000006</v>
      </c>
      <c r="L1297" s="73" t="s">
        <v>274</v>
      </c>
      <c r="M1297">
        <v>9</v>
      </c>
      <c r="P1297">
        <v>5.9</v>
      </c>
      <c r="Q1297" s="21" t="s">
        <v>245</v>
      </c>
      <c r="R1297" s="15">
        <v>144</v>
      </c>
      <c r="U1297" s="76"/>
      <c r="V1297">
        <v>0.13341176470588237</v>
      </c>
      <c r="W1297" s="43" t="s">
        <v>212</v>
      </c>
      <c r="X1297" s="72"/>
      <c r="Y1297" s="16">
        <f t="shared" si="176"/>
        <v>12.4</v>
      </c>
      <c r="Z1297" s="16">
        <f t="shared" si="171"/>
        <v>28.9</v>
      </c>
      <c r="AA1297" s="16">
        <f t="shared" si="172"/>
        <v>58.7</v>
      </c>
      <c r="AB1297" s="22">
        <f t="shared" si="173"/>
        <v>1.74</v>
      </c>
      <c r="AD1297" s="103">
        <v>0.19027777777777777</v>
      </c>
      <c r="AF1297" s="22">
        <f t="shared" si="174"/>
        <v>6.5</v>
      </c>
      <c r="AG1297" s="22">
        <f t="shared" si="175"/>
        <v>1.55</v>
      </c>
      <c r="AJ1297">
        <v>19.939700890000001</v>
      </c>
      <c r="AK1297" s="22">
        <v>100</v>
      </c>
      <c r="AL1297">
        <v>19.284157570000001</v>
      </c>
      <c r="AM1297" s="22">
        <v>2</v>
      </c>
      <c r="AN1297">
        <v>89.386439469999999</v>
      </c>
      <c r="AO1297">
        <v>2.7707012020000001</v>
      </c>
      <c r="AP1297" s="22">
        <v>2</v>
      </c>
      <c r="AQ1297">
        <v>0</v>
      </c>
      <c r="AR1297">
        <v>79.308844210000004</v>
      </c>
      <c r="AS1297" s="25" t="s">
        <v>249</v>
      </c>
      <c r="AU1297" t="s">
        <v>277</v>
      </c>
      <c r="AX1297" s="75" t="s">
        <v>276</v>
      </c>
      <c r="BA1297">
        <v>4.5999999999999996</v>
      </c>
      <c r="BB1297">
        <v>3.4</v>
      </c>
      <c r="BC1297">
        <v>1.71</v>
      </c>
      <c r="BF1297">
        <v>7.65</v>
      </c>
      <c r="BG1297" s="77">
        <v>39242.465277777781</v>
      </c>
      <c r="BH1297" s="21" t="s">
        <v>309</v>
      </c>
      <c r="BI1297">
        <v>50</v>
      </c>
      <c r="BJ1297" s="25" t="s">
        <v>281</v>
      </c>
      <c r="BQ1297" t="s">
        <v>305</v>
      </c>
      <c r="BR1297" s="1">
        <v>15.64</v>
      </c>
      <c r="BT1297" s="1">
        <v>0.06</v>
      </c>
      <c r="BV1297">
        <v>42</v>
      </c>
    </row>
    <row r="1298" spans="1:74">
      <c r="A1298" s="19" t="s">
        <v>269</v>
      </c>
      <c r="B1298" s="19">
        <v>1</v>
      </c>
      <c r="C1298" t="s">
        <v>267</v>
      </c>
      <c r="D1298">
        <v>1</v>
      </c>
      <c r="F1298" t="s">
        <v>283</v>
      </c>
      <c r="G1298" t="s">
        <v>312</v>
      </c>
      <c r="H1298" t="s">
        <v>241</v>
      </c>
      <c r="I1298" s="17">
        <f t="shared" si="169"/>
        <v>54.314120000000003</v>
      </c>
      <c r="J1298" s="18">
        <f t="shared" si="170"/>
        <v>9.9721600000000006</v>
      </c>
      <c r="L1298" s="73" t="s">
        <v>274</v>
      </c>
      <c r="M1298">
        <v>10</v>
      </c>
      <c r="P1298">
        <v>12.7</v>
      </c>
      <c r="Q1298" s="21" t="s">
        <v>245</v>
      </c>
      <c r="R1298" s="15">
        <v>144</v>
      </c>
      <c r="U1298" s="76"/>
      <c r="V1298">
        <v>5.1058823529411768E-2</v>
      </c>
      <c r="W1298" s="43" t="s">
        <v>212</v>
      </c>
      <c r="X1298" s="72"/>
      <c r="Y1298" s="16">
        <f t="shared" si="176"/>
        <v>12.4</v>
      </c>
      <c r="Z1298" s="16">
        <f t="shared" si="171"/>
        <v>28.9</v>
      </c>
      <c r="AA1298" s="16">
        <f t="shared" si="172"/>
        <v>58.7</v>
      </c>
      <c r="AB1298" s="22">
        <f t="shared" si="173"/>
        <v>1.74</v>
      </c>
      <c r="AD1298" s="103">
        <v>0.19027777777777777</v>
      </c>
      <c r="AF1298" s="22">
        <f t="shared" si="174"/>
        <v>6.5</v>
      </c>
      <c r="AG1298" s="22">
        <f t="shared" si="175"/>
        <v>1.55</v>
      </c>
      <c r="AJ1298">
        <v>19.386109439999998</v>
      </c>
      <c r="AK1298" s="22">
        <v>100</v>
      </c>
      <c r="AL1298">
        <v>19.140570220000001</v>
      </c>
      <c r="AM1298" s="22">
        <v>2</v>
      </c>
      <c r="AN1298">
        <v>98.745101939999998</v>
      </c>
      <c r="AO1298">
        <v>2.5030982079999999</v>
      </c>
      <c r="AP1298" s="22">
        <v>2</v>
      </c>
      <c r="AQ1298">
        <v>0</v>
      </c>
      <c r="AR1298">
        <v>78.683165860000003</v>
      </c>
      <c r="AS1298" s="25" t="s">
        <v>249</v>
      </c>
      <c r="AU1298" t="s">
        <v>277</v>
      </c>
      <c r="AX1298" s="75" t="s">
        <v>276</v>
      </c>
      <c r="BA1298">
        <v>4.5999999999999996</v>
      </c>
      <c r="BB1298">
        <v>3.4</v>
      </c>
      <c r="BC1298">
        <v>1.71</v>
      </c>
      <c r="BF1298">
        <v>7.65</v>
      </c>
      <c r="BG1298" s="77">
        <v>39242.465277777781</v>
      </c>
      <c r="BH1298" s="21" t="s">
        <v>309</v>
      </c>
      <c r="BI1298">
        <v>50</v>
      </c>
      <c r="BJ1298" s="25" t="s">
        <v>281</v>
      </c>
      <c r="BQ1298" t="s">
        <v>305</v>
      </c>
      <c r="BR1298" s="1">
        <v>15.64</v>
      </c>
      <c r="BT1298" s="1">
        <v>0.06</v>
      </c>
      <c r="BV1298">
        <v>42</v>
      </c>
    </row>
    <row r="1299" spans="1:74">
      <c r="A1299" s="19" t="s">
        <v>269</v>
      </c>
      <c r="B1299" s="19">
        <v>1</v>
      </c>
      <c r="C1299" t="s">
        <v>267</v>
      </c>
      <c r="D1299">
        <v>1</v>
      </c>
      <c r="F1299" t="s">
        <v>283</v>
      </c>
      <c r="G1299" t="s">
        <v>312</v>
      </c>
      <c r="H1299" t="s">
        <v>241</v>
      </c>
      <c r="I1299" s="17">
        <f t="shared" si="169"/>
        <v>54.314120000000003</v>
      </c>
      <c r="J1299" s="18">
        <f t="shared" si="170"/>
        <v>9.9721600000000006</v>
      </c>
      <c r="L1299" s="73" t="s">
        <v>274</v>
      </c>
      <c r="M1299">
        <v>11</v>
      </c>
      <c r="P1299">
        <v>5.3</v>
      </c>
      <c r="Q1299" s="21" t="s">
        <v>245</v>
      </c>
      <c r="R1299" s="15">
        <v>144</v>
      </c>
      <c r="U1299" s="76"/>
      <c r="V1299">
        <v>6.6705882352941184E-2</v>
      </c>
      <c r="W1299" s="43" t="s">
        <v>212</v>
      </c>
      <c r="X1299" s="72"/>
      <c r="Y1299" s="16">
        <f t="shared" si="176"/>
        <v>12.4</v>
      </c>
      <c r="Z1299" s="16">
        <f t="shared" si="171"/>
        <v>28.9</v>
      </c>
      <c r="AA1299" s="16">
        <f t="shared" si="172"/>
        <v>58.7</v>
      </c>
      <c r="AB1299" s="22">
        <f t="shared" si="173"/>
        <v>1.74</v>
      </c>
      <c r="AD1299" s="103">
        <v>0.19027777777777777</v>
      </c>
      <c r="AF1299" s="22">
        <f t="shared" si="174"/>
        <v>6.5</v>
      </c>
      <c r="AG1299" s="22">
        <f t="shared" si="175"/>
        <v>1.55</v>
      </c>
      <c r="AJ1299">
        <v>19.751002020000001</v>
      </c>
      <c r="AK1299" s="22">
        <v>100</v>
      </c>
      <c r="AL1299">
        <v>19.266678880000001</v>
      </c>
      <c r="AM1299" s="22">
        <v>2</v>
      </c>
      <c r="AN1299">
        <v>104.2300407</v>
      </c>
      <c r="AO1299">
        <v>2.5866666070000002</v>
      </c>
      <c r="AP1299" s="22">
        <v>2</v>
      </c>
      <c r="AQ1299">
        <v>0</v>
      </c>
      <c r="AR1299">
        <v>75.096009440000003</v>
      </c>
      <c r="AS1299" s="25" t="s">
        <v>249</v>
      </c>
      <c r="AU1299" t="s">
        <v>277</v>
      </c>
      <c r="AX1299" s="75" t="s">
        <v>276</v>
      </c>
      <c r="BA1299">
        <v>4.5999999999999996</v>
      </c>
      <c r="BB1299">
        <v>3.4</v>
      </c>
      <c r="BC1299">
        <v>1.71</v>
      </c>
      <c r="BF1299">
        <v>7.65</v>
      </c>
      <c r="BG1299" s="77">
        <v>39242.465277777781</v>
      </c>
      <c r="BH1299" s="21" t="s">
        <v>309</v>
      </c>
      <c r="BI1299">
        <v>50</v>
      </c>
      <c r="BJ1299" s="25" t="s">
        <v>281</v>
      </c>
      <c r="BQ1299" t="s">
        <v>305</v>
      </c>
      <c r="BR1299" s="1">
        <v>15.64</v>
      </c>
      <c r="BT1299" s="1">
        <v>0.06</v>
      </c>
      <c r="BV1299">
        <v>42</v>
      </c>
    </row>
    <row r="1300" spans="1:74">
      <c r="A1300" s="19" t="s">
        <v>269</v>
      </c>
      <c r="B1300" s="19">
        <v>1</v>
      </c>
      <c r="C1300" t="s">
        <v>267</v>
      </c>
      <c r="D1300">
        <v>1</v>
      </c>
      <c r="F1300" t="s">
        <v>283</v>
      </c>
      <c r="G1300" t="s">
        <v>312</v>
      </c>
      <c r="H1300" t="s">
        <v>242</v>
      </c>
      <c r="I1300" s="17">
        <f t="shared" si="169"/>
        <v>54.314120000000003</v>
      </c>
      <c r="J1300" s="18">
        <f t="shared" si="170"/>
        <v>9.9721600000000006</v>
      </c>
      <c r="L1300" s="73" t="s">
        <v>274</v>
      </c>
      <c r="M1300">
        <v>1</v>
      </c>
      <c r="P1300">
        <v>3.9</v>
      </c>
      <c r="Q1300" s="21" t="s">
        <v>245</v>
      </c>
      <c r="R1300" s="15">
        <v>144</v>
      </c>
      <c r="U1300" s="76"/>
      <c r="V1300">
        <v>1.4296470588235293</v>
      </c>
      <c r="W1300" s="43" t="s">
        <v>212</v>
      </c>
      <c r="X1300" s="72"/>
      <c r="Y1300" s="16">
        <f t="shared" si="176"/>
        <v>12.4</v>
      </c>
      <c r="Z1300" s="16">
        <f t="shared" si="171"/>
        <v>28.9</v>
      </c>
      <c r="AA1300" s="16">
        <f t="shared" si="172"/>
        <v>58.7</v>
      </c>
      <c r="AB1300" s="22">
        <f t="shared" si="173"/>
        <v>1.74</v>
      </c>
      <c r="AD1300" s="103">
        <v>0.19027777777777777</v>
      </c>
      <c r="AF1300" s="22">
        <f t="shared" si="174"/>
        <v>6.5</v>
      </c>
      <c r="AG1300" s="22">
        <f t="shared" si="175"/>
        <v>1.55</v>
      </c>
      <c r="AJ1300">
        <v>21.197150000000001</v>
      </c>
      <c r="AK1300" s="22">
        <v>100</v>
      </c>
      <c r="AL1300">
        <v>19.161950000000001</v>
      </c>
      <c r="AM1300" s="22">
        <v>2</v>
      </c>
      <c r="AN1300">
        <v>64.034858330000006</v>
      </c>
      <c r="AO1300">
        <v>2.2398020829999998</v>
      </c>
      <c r="AP1300" s="22">
        <v>2</v>
      </c>
      <c r="AQ1300">
        <v>0</v>
      </c>
      <c r="AR1300">
        <v>75.889320830000003</v>
      </c>
      <c r="AS1300" s="25" t="s">
        <v>249</v>
      </c>
      <c r="AU1300" t="s">
        <v>277</v>
      </c>
      <c r="AX1300" s="75" t="s">
        <v>276</v>
      </c>
      <c r="BA1300">
        <v>4.5999999999999996</v>
      </c>
      <c r="BB1300">
        <v>3.4</v>
      </c>
      <c r="BC1300">
        <v>1.71</v>
      </c>
      <c r="BF1300">
        <v>7.65</v>
      </c>
      <c r="BG1300" s="77">
        <v>39242.479166666664</v>
      </c>
      <c r="BH1300" s="21" t="s">
        <v>309</v>
      </c>
      <c r="BI1300">
        <v>50</v>
      </c>
      <c r="BJ1300" s="25" t="s">
        <v>281</v>
      </c>
      <c r="BQ1300" t="s">
        <v>305</v>
      </c>
      <c r="BR1300" s="1">
        <v>15.64</v>
      </c>
      <c r="BT1300" s="1">
        <v>0.06</v>
      </c>
      <c r="BV1300">
        <v>42</v>
      </c>
    </row>
    <row r="1301" spans="1:74">
      <c r="A1301" s="19" t="s">
        <v>269</v>
      </c>
      <c r="B1301" s="19">
        <v>1</v>
      </c>
      <c r="C1301" t="s">
        <v>267</v>
      </c>
      <c r="D1301">
        <v>1</v>
      </c>
      <c r="F1301" t="s">
        <v>283</v>
      </c>
      <c r="G1301" t="s">
        <v>312</v>
      </c>
      <c r="H1301" t="s">
        <v>242</v>
      </c>
      <c r="I1301" s="17">
        <f t="shared" si="169"/>
        <v>54.314120000000003</v>
      </c>
      <c r="J1301" s="18">
        <f t="shared" si="170"/>
        <v>9.9721600000000006</v>
      </c>
      <c r="L1301" s="73" t="s">
        <v>274</v>
      </c>
      <c r="M1301">
        <v>2</v>
      </c>
      <c r="P1301">
        <v>3.8</v>
      </c>
      <c r="Q1301" s="21" t="s">
        <v>245</v>
      </c>
      <c r="R1301" s="15">
        <v>144</v>
      </c>
      <c r="U1301" s="76"/>
      <c r="V1301">
        <v>1.0483529411764705</v>
      </c>
      <c r="W1301" s="43" t="s">
        <v>212</v>
      </c>
      <c r="X1301" s="72"/>
      <c r="Y1301" s="16">
        <f t="shared" si="176"/>
        <v>12.4</v>
      </c>
      <c r="Z1301" s="16">
        <f t="shared" si="171"/>
        <v>28.9</v>
      </c>
      <c r="AA1301" s="16">
        <f t="shared" si="172"/>
        <v>58.7</v>
      </c>
      <c r="AB1301" s="22">
        <f t="shared" si="173"/>
        <v>1.74</v>
      </c>
      <c r="AD1301" s="103">
        <v>0.19027777777777777</v>
      </c>
      <c r="AF1301" s="22">
        <f t="shared" si="174"/>
        <v>6.5</v>
      </c>
      <c r="AG1301" s="22">
        <f t="shared" si="175"/>
        <v>1.55</v>
      </c>
      <c r="AJ1301">
        <v>21.25800851</v>
      </c>
      <c r="AK1301" s="22">
        <v>100</v>
      </c>
      <c r="AL1301">
        <v>19.634753190000001</v>
      </c>
      <c r="AM1301" s="22">
        <v>2</v>
      </c>
      <c r="AN1301">
        <v>63.038097870000001</v>
      </c>
      <c r="AO1301">
        <v>2.9231476600000001</v>
      </c>
      <c r="AP1301" s="22">
        <v>2</v>
      </c>
      <c r="AQ1301">
        <v>0</v>
      </c>
      <c r="AR1301">
        <v>76.913846809999995</v>
      </c>
      <c r="AS1301" s="25" t="s">
        <v>249</v>
      </c>
      <c r="AU1301" t="s">
        <v>277</v>
      </c>
      <c r="AX1301" s="75" t="s">
        <v>276</v>
      </c>
      <c r="BA1301">
        <v>4.5999999999999996</v>
      </c>
      <c r="BB1301">
        <v>3.4</v>
      </c>
      <c r="BC1301">
        <v>1.71</v>
      </c>
      <c r="BF1301">
        <v>7.65</v>
      </c>
      <c r="BG1301" s="77">
        <v>39242.479166666664</v>
      </c>
      <c r="BH1301" s="21" t="s">
        <v>309</v>
      </c>
      <c r="BI1301">
        <v>50</v>
      </c>
      <c r="BJ1301" s="25" t="s">
        <v>281</v>
      </c>
      <c r="BQ1301" t="s">
        <v>305</v>
      </c>
      <c r="BR1301" s="1">
        <v>15.64</v>
      </c>
      <c r="BT1301" s="1">
        <v>0.06</v>
      </c>
      <c r="BV1301">
        <v>42</v>
      </c>
    </row>
    <row r="1302" spans="1:74">
      <c r="A1302" s="19" t="s">
        <v>269</v>
      </c>
      <c r="B1302" s="19">
        <v>1</v>
      </c>
      <c r="C1302" t="s">
        <v>267</v>
      </c>
      <c r="D1302">
        <v>1</v>
      </c>
      <c r="F1302" t="s">
        <v>283</v>
      </c>
      <c r="G1302" t="s">
        <v>312</v>
      </c>
      <c r="H1302" t="s">
        <v>242</v>
      </c>
      <c r="I1302" s="17">
        <f t="shared" si="169"/>
        <v>54.314120000000003</v>
      </c>
      <c r="J1302" s="18">
        <f t="shared" si="170"/>
        <v>9.9721600000000006</v>
      </c>
      <c r="L1302" s="73" t="s">
        <v>274</v>
      </c>
      <c r="M1302">
        <v>3</v>
      </c>
      <c r="P1302">
        <v>13.4</v>
      </c>
      <c r="Q1302" s="21" t="s">
        <v>245</v>
      </c>
      <c r="R1302" s="15">
        <v>144</v>
      </c>
      <c r="U1302" s="76"/>
      <c r="V1302">
        <v>0.12105882352941176</v>
      </c>
      <c r="W1302" s="43" t="s">
        <v>212</v>
      </c>
      <c r="X1302" s="72"/>
      <c r="Y1302" s="16">
        <f t="shared" si="176"/>
        <v>12.4</v>
      </c>
      <c r="Z1302" s="16">
        <f t="shared" si="171"/>
        <v>28.9</v>
      </c>
      <c r="AA1302" s="16">
        <f t="shared" si="172"/>
        <v>58.7</v>
      </c>
      <c r="AB1302" s="22">
        <f t="shared" si="173"/>
        <v>1.74</v>
      </c>
      <c r="AD1302" s="103">
        <v>0.19027777777777777</v>
      </c>
      <c r="AF1302" s="22">
        <f t="shared" si="174"/>
        <v>6.5</v>
      </c>
      <c r="AG1302" s="22">
        <f t="shared" si="175"/>
        <v>1.55</v>
      </c>
      <c r="AJ1302">
        <v>18.106773230000002</v>
      </c>
      <c r="AK1302" s="22">
        <v>100</v>
      </c>
      <c r="AL1302">
        <v>17.483539369999999</v>
      </c>
      <c r="AM1302" s="22">
        <v>2</v>
      </c>
      <c r="AN1302">
        <v>62.720235430000002</v>
      </c>
      <c r="AO1302">
        <v>2.208655394</v>
      </c>
      <c r="AP1302" s="22">
        <v>2</v>
      </c>
      <c r="AQ1302">
        <v>0</v>
      </c>
      <c r="AR1302">
        <v>85.374144090000001</v>
      </c>
      <c r="AS1302" s="25" t="s">
        <v>249</v>
      </c>
      <c r="AU1302" t="s">
        <v>277</v>
      </c>
      <c r="AX1302" s="75" t="s">
        <v>276</v>
      </c>
      <c r="BA1302">
        <v>4.5999999999999996</v>
      </c>
      <c r="BB1302">
        <v>3.4</v>
      </c>
      <c r="BC1302">
        <v>1.71</v>
      </c>
      <c r="BF1302">
        <v>7.65</v>
      </c>
      <c r="BG1302" s="77">
        <v>39242.479166666664</v>
      </c>
      <c r="BH1302" s="21" t="s">
        <v>309</v>
      </c>
      <c r="BI1302">
        <v>50</v>
      </c>
      <c r="BJ1302" s="25" t="s">
        <v>281</v>
      </c>
      <c r="BQ1302" t="s">
        <v>305</v>
      </c>
      <c r="BR1302" s="1">
        <v>15.64</v>
      </c>
      <c r="BT1302" s="1">
        <v>0.06</v>
      </c>
      <c r="BV1302">
        <v>42</v>
      </c>
    </row>
    <row r="1303" spans="1:74">
      <c r="A1303" s="19" t="s">
        <v>269</v>
      </c>
      <c r="B1303" s="19">
        <v>1</v>
      </c>
      <c r="C1303" t="s">
        <v>267</v>
      </c>
      <c r="D1303">
        <v>1</v>
      </c>
      <c r="F1303" t="s">
        <v>283</v>
      </c>
      <c r="G1303" t="s">
        <v>312</v>
      </c>
      <c r="H1303" t="s">
        <v>242</v>
      </c>
      <c r="I1303" s="17">
        <f t="shared" si="169"/>
        <v>54.314120000000003</v>
      </c>
      <c r="J1303" s="18">
        <f t="shared" si="170"/>
        <v>9.9721600000000006</v>
      </c>
      <c r="L1303" s="73" t="s">
        <v>274</v>
      </c>
      <c r="M1303">
        <v>4</v>
      </c>
      <c r="P1303">
        <v>4</v>
      </c>
      <c r="Q1303" s="21" t="s">
        <v>245</v>
      </c>
      <c r="R1303" s="15">
        <v>144</v>
      </c>
      <c r="U1303" s="76"/>
      <c r="V1303">
        <v>0.21823529411764706</v>
      </c>
      <c r="W1303" s="43" t="s">
        <v>212</v>
      </c>
      <c r="X1303" s="72"/>
      <c r="Y1303" s="16">
        <f t="shared" si="176"/>
        <v>12.4</v>
      </c>
      <c r="Z1303" s="16">
        <f t="shared" si="171"/>
        <v>28.9</v>
      </c>
      <c r="AA1303" s="16">
        <f t="shared" si="172"/>
        <v>58.7</v>
      </c>
      <c r="AB1303" s="22">
        <f t="shared" si="173"/>
        <v>1.74</v>
      </c>
      <c r="AD1303" s="103">
        <v>0.19027777777777777</v>
      </c>
      <c r="AF1303" s="22">
        <f t="shared" si="174"/>
        <v>6.5</v>
      </c>
      <c r="AG1303" s="22">
        <f t="shared" si="175"/>
        <v>1.55</v>
      </c>
      <c r="AJ1303">
        <v>18.57431733</v>
      </c>
      <c r="AK1303" s="22">
        <v>100</v>
      </c>
      <c r="AL1303">
        <v>17.758840670000001</v>
      </c>
      <c r="AM1303" s="22">
        <v>2</v>
      </c>
      <c r="AN1303">
        <v>62.670173329999997</v>
      </c>
      <c r="AO1303">
        <v>2.4347180329999998</v>
      </c>
      <c r="AP1303" s="22">
        <v>2</v>
      </c>
      <c r="AQ1303">
        <v>0</v>
      </c>
      <c r="AR1303">
        <v>83.777910000000006</v>
      </c>
      <c r="AS1303" s="25" t="s">
        <v>249</v>
      </c>
      <c r="AU1303" t="s">
        <v>277</v>
      </c>
      <c r="AX1303" s="75" t="s">
        <v>276</v>
      </c>
      <c r="BA1303">
        <v>4.5999999999999996</v>
      </c>
      <c r="BB1303">
        <v>3.4</v>
      </c>
      <c r="BC1303">
        <v>1.71</v>
      </c>
      <c r="BF1303">
        <v>7.65</v>
      </c>
      <c r="BG1303" s="77">
        <v>39242.479166666664</v>
      </c>
      <c r="BH1303" s="21" t="s">
        <v>309</v>
      </c>
      <c r="BI1303">
        <v>50</v>
      </c>
      <c r="BJ1303" s="25" t="s">
        <v>281</v>
      </c>
      <c r="BQ1303" t="s">
        <v>305</v>
      </c>
      <c r="BR1303" s="1">
        <v>15.64</v>
      </c>
      <c r="BT1303" s="1">
        <v>0.06</v>
      </c>
      <c r="BV1303">
        <v>42</v>
      </c>
    </row>
    <row r="1304" spans="1:74">
      <c r="A1304" s="19" t="s">
        <v>269</v>
      </c>
      <c r="B1304" s="19">
        <v>1</v>
      </c>
      <c r="C1304" t="s">
        <v>267</v>
      </c>
      <c r="D1304">
        <v>1</v>
      </c>
      <c r="F1304" t="s">
        <v>283</v>
      </c>
      <c r="G1304" t="s">
        <v>312</v>
      </c>
      <c r="H1304" t="s">
        <v>242</v>
      </c>
      <c r="I1304" s="17">
        <f t="shared" si="169"/>
        <v>54.314120000000003</v>
      </c>
      <c r="J1304" s="18">
        <f t="shared" si="170"/>
        <v>9.9721600000000006</v>
      </c>
      <c r="L1304" s="73" t="s">
        <v>274</v>
      </c>
      <c r="M1304">
        <v>5</v>
      </c>
      <c r="P1304">
        <v>3.2</v>
      </c>
      <c r="Q1304" s="21" t="s">
        <v>245</v>
      </c>
      <c r="R1304" s="15">
        <v>144</v>
      </c>
      <c r="U1304" s="76"/>
      <c r="V1304">
        <v>0.40764705882352942</v>
      </c>
      <c r="W1304" s="43" t="s">
        <v>212</v>
      </c>
      <c r="X1304" s="72"/>
      <c r="Y1304" s="16">
        <f t="shared" si="176"/>
        <v>12.4</v>
      </c>
      <c r="Z1304" s="16">
        <f t="shared" si="171"/>
        <v>28.9</v>
      </c>
      <c r="AA1304" s="16">
        <f t="shared" si="172"/>
        <v>58.7</v>
      </c>
      <c r="AB1304" s="22">
        <f t="shared" si="173"/>
        <v>1.74</v>
      </c>
      <c r="AD1304" s="103">
        <v>0.19027777777777777</v>
      </c>
      <c r="AF1304" s="22">
        <f t="shared" si="174"/>
        <v>6.5</v>
      </c>
      <c r="AG1304" s="22">
        <f t="shared" si="175"/>
        <v>1.55</v>
      </c>
      <c r="AJ1304">
        <v>19.050736090000001</v>
      </c>
      <c r="AK1304" s="22">
        <v>100</v>
      </c>
      <c r="AL1304">
        <v>18.30184083</v>
      </c>
      <c r="AM1304" s="22">
        <v>2</v>
      </c>
      <c r="AN1304">
        <v>62.877604140000003</v>
      </c>
      <c r="AO1304">
        <v>2.671633521</v>
      </c>
      <c r="AP1304" s="22">
        <v>2</v>
      </c>
      <c r="AQ1304">
        <v>0</v>
      </c>
      <c r="AR1304">
        <v>82.206641419999997</v>
      </c>
      <c r="AS1304" s="25" t="s">
        <v>249</v>
      </c>
      <c r="AU1304" t="s">
        <v>277</v>
      </c>
      <c r="AX1304" s="75" t="s">
        <v>276</v>
      </c>
      <c r="BA1304">
        <v>4.5999999999999996</v>
      </c>
      <c r="BB1304">
        <v>3.4</v>
      </c>
      <c r="BC1304">
        <v>1.71</v>
      </c>
      <c r="BF1304">
        <v>7.65</v>
      </c>
      <c r="BG1304" s="77">
        <v>39242.479166666664</v>
      </c>
      <c r="BH1304" s="21" t="s">
        <v>309</v>
      </c>
      <c r="BI1304">
        <v>50</v>
      </c>
      <c r="BJ1304" s="25" t="s">
        <v>281</v>
      </c>
      <c r="BQ1304" t="s">
        <v>305</v>
      </c>
      <c r="BR1304" s="1">
        <v>15.64</v>
      </c>
      <c r="BT1304" s="1">
        <v>0.06</v>
      </c>
      <c r="BV1304">
        <v>42</v>
      </c>
    </row>
    <row r="1305" spans="1:74">
      <c r="A1305" s="19" t="s">
        <v>269</v>
      </c>
      <c r="B1305" s="19">
        <v>1</v>
      </c>
      <c r="C1305" t="s">
        <v>267</v>
      </c>
      <c r="D1305">
        <v>1</v>
      </c>
      <c r="F1305" t="s">
        <v>283</v>
      </c>
      <c r="G1305" t="s">
        <v>312</v>
      </c>
      <c r="H1305" t="s">
        <v>242</v>
      </c>
      <c r="I1305" s="17">
        <f t="shared" si="169"/>
        <v>54.314120000000003</v>
      </c>
      <c r="J1305" s="18">
        <f t="shared" si="170"/>
        <v>9.9721600000000006</v>
      </c>
      <c r="L1305" s="73" t="s">
        <v>274</v>
      </c>
      <c r="M1305">
        <v>6</v>
      </c>
      <c r="P1305">
        <v>3.4</v>
      </c>
      <c r="Q1305" s="21" t="s">
        <v>245</v>
      </c>
      <c r="R1305" s="15">
        <v>144</v>
      </c>
      <c r="U1305" s="76"/>
      <c r="V1305">
        <v>0.12023529411764707</v>
      </c>
      <c r="W1305" s="43" t="s">
        <v>212</v>
      </c>
      <c r="X1305" s="72"/>
      <c r="Y1305" s="16">
        <f t="shared" si="176"/>
        <v>12.4</v>
      </c>
      <c r="Z1305" s="16">
        <f t="shared" si="171"/>
        <v>28.9</v>
      </c>
      <c r="AA1305" s="16">
        <f t="shared" si="172"/>
        <v>58.7</v>
      </c>
      <c r="AB1305" s="22">
        <f t="shared" si="173"/>
        <v>1.74</v>
      </c>
      <c r="AD1305" s="103">
        <v>0.19027777777777777</v>
      </c>
      <c r="AF1305" s="22">
        <f t="shared" si="174"/>
        <v>6.5</v>
      </c>
      <c r="AG1305" s="22">
        <f t="shared" si="175"/>
        <v>1.55</v>
      </c>
      <c r="AJ1305">
        <v>19.435157369999999</v>
      </c>
      <c r="AK1305" s="22">
        <v>100</v>
      </c>
      <c r="AL1305">
        <v>18.72003526</v>
      </c>
      <c r="AM1305" s="22">
        <v>2</v>
      </c>
      <c r="AN1305">
        <v>62.457870530000001</v>
      </c>
      <c r="AO1305">
        <v>2.8608359210000001</v>
      </c>
      <c r="AP1305" s="22">
        <v>2</v>
      </c>
      <c r="AQ1305">
        <v>0</v>
      </c>
      <c r="AR1305">
        <v>80.807587369999993</v>
      </c>
      <c r="AS1305" s="25" t="s">
        <v>249</v>
      </c>
      <c r="AU1305" t="s">
        <v>277</v>
      </c>
      <c r="AX1305" s="75" t="s">
        <v>276</v>
      </c>
      <c r="BA1305">
        <v>4.5999999999999996</v>
      </c>
      <c r="BB1305">
        <v>3.4</v>
      </c>
      <c r="BC1305">
        <v>1.71</v>
      </c>
      <c r="BF1305">
        <v>7.65</v>
      </c>
      <c r="BG1305" s="77">
        <v>39242.479166666664</v>
      </c>
      <c r="BH1305" s="21" t="s">
        <v>309</v>
      </c>
      <c r="BI1305">
        <v>50</v>
      </c>
      <c r="BJ1305" s="25" t="s">
        <v>281</v>
      </c>
      <c r="BQ1305" t="s">
        <v>305</v>
      </c>
      <c r="BR1305" s="1">
        <v>15.64</v>
      </c>
      <c r="BT1305" s="1">
        <v>0.06</v>
      </c>
      <c r="BV1305">
        <v>42</v>
      </c>
    </row>
    <row r="1306" spans="1:74">
      <c r="A1306" s="19" t="s">
        <v>269</v>
      </c>
      <c r="B1306" s="19">
        <v>1</v>
      </c>
      <c r="C1306" t="s">
        <v>267</v>
      </c>
      <c r="D1306">
        <v>1</v>
      </c>
      <c r="F1306" t="s">
        <v>283</v>
      </c>
      <c r="G1306" t="s">
        <v>312</v>
      </c>
      <c r="H1306" t="s">
        <v>242</v>
      </c>
      <c r="I1306" s="17">
        <f t="shared" ref="I1306:I1359" si="177">IF(D1306=2,53.91766,54.31412)</f>
        <v>54.314120000000003</v>
      </c>
      <c r="J1306" s="18">
        <f t="shared" ref="J1306:J1359" si="178">IF(D1306=2,9.94488,9.97216)</f>
        <v>9.9721600000000006</v>
      </c>
      <c r="L1306" s="73" t="s">
        <v>274</v>
      </c>
      <c r="M1306">
        <v>7</v>
      </c>
      <c r="P1306">
        <v>13.6</v>
      </c>
      <c r="Q1306" s="21" t="s">
        <v>245</v>
      </c>
      <c r="R1306" s="15">
        <v>144</v>
      </c>
      <c r="U1306" s="76"/>
      <c r="V1306">
        <v>5.5176470588235299E-2</v>
      </c>
      <c r="W1306" s="43" t="s">
        <v>212</v>
      </c>
      <c r="X1306" s="72"/>
      <c r="Y1306" s="16">
        <f t="shared" si="176"/>
        <v>12.4</v>
      </c>
      <c r="Z1306" s="16">
        <f t="shared" ref="Z1306:Z1359" si="179">IF(D1306=2,5.4,28.9)</f>
        <v>28.9</v>
      </c>
      <c r="AA1306" s="16">
        <f t="shared" ref="AA1306:AA1359" si="180">IF(D1306=2,91.3,58.7)</f>
        <v>58.7</v>
      </c>
      <c r="AB1306" s="22">
        <f t="shared" ref="AB1306:AB1359" si="181">IF(D1306=2,3.65,1.74)</f>
        <v>1.74</v>
      </c>
      <c r="AD1306" s="103">
        <v>0.19027777777777777</v>
      </c>
      <c r="AF1306" s="22">
        <f t="shared" ref="AF1306:AF1359" si="182">IF(D1306=2,5.8,6.5)</f>
        <v>6.5</v>
      </c>
      <c r="AG1306" s="22">
        <f t="shared" ref="AG1306:AG1359" si="183">IF(D1306=2,1.4,1.55)</f>
        <v>1.55</v>
      </c>
      <c r="AJ1306">
        <v>18.70295424</v>
      </c>
      <c r="AK1306" s="22">
        <v>100</v>
      </c>
      <c r="AL1306">
        <v>18.374940219999999</v>
      </c>
      <c r="AM1306" s="22">
        <v>2</v>
      </c>
      <c r="AN1306">
        <v>79.81495683</v>
      </c>
      <c r="AO1306">
        <v>2.6094610519999999</v>
      </c>
      <c r="AP1306" s="22">
        <v>2</v>
      </c>
      <c r="AQ1306">
        <v>0</v>
      </c>
      <c r="AR1306">
        <v>83.156857200000005</v>
      </c>
      <c r="AS1306" s="25" t="s">
        <v>249</v>
      </c>
      <c r="AU1306" t="s">
        <v>277</v>
      </c>
      <c r="AX1306" s="75" t="s">
        <v>276</v>
      </c>
      <c r="BA1306">
        <v>4.5999999999999996</v>
      </c>
      <c r="BB1306">
        <v>3.4</v>
      </c>
      <c r="BC1306">
        <v>1.71</v>
      </c>
      <c r="BF1306">
        <v>7.65</v>
      </c>
      <c r="BG1306" s="77">
        <v>39242.479166666664</v>
      </c>
      <c r="BH1306" s="21" t="s">
        <v>309</v>
      </c>
      <c r="BI1306">
        <v>50</v>
      </c>
      <c r="BJ1306" s="25" t="s">
        <v>281</v>
      </c>
      <c r="BQ1306" t="s">
        <v>305</v>
      </c>
      <c r="BR1306" s="1">
        <v>15.64</v>
      </c>
      <c r="BT1306" s="1">
        <v>0.06</v>
      </c>
      <c r="BV1306">
        <v>42</v>
      </c>
    </row>
    <row r="1307" spans="1:74">
      <c r="A1307" s="19" t="s">
        <v>269</v>
      </c>
      <c r="B1307" s="19">
        <v>1</v>
      </c>
      <c r="C1307" t="s">
        <v>267</v>
      </c>
      <c r="D1307">
        <v>1</v>
      </c>
      <c r="F1307" t="s">
        <v>283</v>
      </c>
      <c r="G1307" t="s">
        <v>312</v>
      </c>
      <c r="H1307" t="s">
        <v>242</v>
      </c>
      <c r="I1307" s="17">
        <f t="shared" si="177"/>
        <v>54.314120000000003</v>
      </c>
      <c r="J1307" s="18">
        <f t="shared" si="178"/>
        <v>9.9721600000000006</v>
      </c>
      <c r="L1307" s="73" t="s">
        <v>274</v>
      </c>
      <c r="M1307">
        <v>8</v>
      </c>
      <c r="P1307">
        <v>5</v>
      </c>
      <c r="Q1307" s="21" t="s">
        <v>245</v>
      </c>
      <c r="R1307" s="15">
        <v>144</v>
      </c>
      <c r="U1307" s="76"/>
      <c r="V1307">
        <v>0.14905882352941174</v>
      </c>
      <c r="W1307" s="43" t="s">
        <v>212</v>
      </c>
      <c r="X1307" s="72"/>
      <c r="Y1307" s="16">
        <f t="shared" si="176"/>
        <v>12.4</v>
      </c>
      <c r="Z1307" s="16">
        <f t="shared" si="179"/>
        <v>28.9</v>
      </c>
      <c r="AA1307" s="16">
        <f t="shared" si="180"/>
        <v>58.7</v>
      </c>
      <c r="AB1307" s="22">
        <f t="shared" si="181"/>
        <v>1.74</v>
      </c>
      <c r="AD1307" s="103">
        <v>0.19027777777777777</v>
      </c>
      <c r="AF1307" s="22">
        <f t="shared" si="182"/>
        <v>6.5</v>
      </c>
      <c r="AG1307" s="22">
        <f t="shared" si="183"/>
        <v>1.55</v>
      </c>
      <c r="AJ1307">
        <v>19.341478739999999</v>
      </c>
      <c r="AK1307" s="22">
        <v>100</v>
      </c>
      <c r="AL1307">
        <v>18.717688039999999</v>
      </c>
      <c r="AM1307" s="22">
        <v>2</v>
      </c>
      <c r="AN1307">
        <v>85.545006639999997</v>
      </c>
      <c r="AO1307">
        <v>2.670890349</v>
      </c>
      <c r="AP1307" s="22">
        <v>2</v>
      </c>
      <c r="AQ1307">
        <v>0</v>
      </c>
      <c r="AR1307">
        <v>81.400800000000004</v>
      </c>
      <c r="AS1307" s="25" t="s">
        <v>249</v>
      </c>
      <c r="AU1307" t="s">
        <v>277</v>
      </c>
      <c r="AX1307" s="75" t="s">
        <v>276</v>
      </c>
      <c r="BA1307">
        <v>4.5999999999999996</v>
      </c>
      <c r="BB1307">
        <v>3.4</v>
      </c>
      <c r="BC1307">
        <v>1.71</v>
      </c>
      <c r="BF1307">
        <v>7.65</v>
      </c>
      <c r="BG1307" s="77">
        <v>39242.479166666664</v>
      </c>
      <c r="BH1307" s="21" t="s">
        <v>309</v>
      </c>
      <c r="BI1307">
        <v>50</v>
      </c>
      <c r="BJ1307" s="25" t="s">
        <v>281</v>
      </c>
      <c r="BQ1307" t="s">
        <v>305</v>
      </c>
      <c r="BR1307" s="1">
        <v>15.64</v>
      </c>
      <c r="BT1307" s="1">
        <v>0.06</v>
      </c>
      <c r="BV1307">
        <v>42</v>
      </c>
    </row>
    <row r="1308" spans="1:74">
      <c r="A1308" s="19" t="s">
        <v>269</v>
      </c>
      <c r="B1308" s="19">
        <v>1</v>
      </c>
      <c r="C1308" t="s">
        <v>267</v>
      </c>
      <c r="D1308">
        <v>1</v>
      </c>
      <c r="F1308" t="s">
        <v>283</v>
      </c>
      <c r="G1308" t="s">
        <v>312</v>
      </c>
      <c r="H1308" t="s">
        <v>242</v>
      </c>
      <c r="I1308" s="17">
        <f t="shared" si="177"/>
        <v>54.314120000000003</v>
      </c>
      <c r="J1308" s="18">
        <f t="shared" si="178"/>
        <v>9.9721600000000006</v>
      </c>
      <c r="L1308" s="73" t="s">
        <v>274</v>
      </c>
      <c r="M1308">
        <v>9</v>
      </c>
      <c r="P1308">
        <v>5.8</v>
      </c>
      <c r="Q1308" s="21" t="s">
        <v>245</v>
      </c>
      <c r="R1308" s="15">
        <v>144</v>
      </c>
      <c r="U1308" s="76"/>
      <c r="V1308">
        <v>0.126</v>
      </c>
      <c r="W1308" s="43" t="s">
        <v>212</v>
      </c>
      <c r="X1308" s="72"/>
      <c r="Y1308" s="16">
        <f t="shared" si="176"/>
        <v>12.4</v>
      </c>
      <c r="Z1308" s="16">
        <f t="shared" si="179"/>
        <v>28.9</v>
      </c>
      <c r="AA1308" s="16">
        <f t="shared" si="180"/>
        <v>58.7</v>
      </c>
      <c r="AB1308" s="22">
        <f t="shared" si="181"/>
        <v>1.74</v>
      </c>
      <c r="AD1308" s="103">
        <v>0.19027777777777777</v>
      </c>
      <c r="AF1308" s="22">
        <f t="shared" si="182"/>
        <v>6.5</v>
      </c>
      <c r="AG1308" s="22">
        <f t="shared" si="183"/>
        <v>1.55</v>
      </c>
      <c r="AJ1308">
        <v>19.94631369</v>
      </c>
      <c r="AK1308" s="22">
        <v>100</v>
      </c>
      <c r="AL1308">
        <v>19.306068750000001</v>
      </c>
      <c r="AM1308" s="22">
        <v>2</v>
      </c>
      <c r="AN1308">
        <v>89.582228270000002</v>
      </c>
      <c r="AO1308">
        <v>2.7808548360000001</v>
      </c>
      <c r="AP1308" s="22">
        <v>2</v>
      </c>
      <c r="AQ1308">
        <v>0</v>
      </c>
      <c r="AR1308">
        <v>79.265855650000006</v>
      </c>
      <c r="AS1308" s="25" t="s">
        <v>249</v>
      </c>
      <c r="AU1308" t="s">
        <v>277</v>
      </c>
      <c r="AX1308" s="75" t="s">
        <v>276</v>
      </c>
      <c r="BA1308">
        <v>4.5999999999999996</v>
      </c>
      <c r="BB1308">
        <v>3.4</v>
      </c>
      <c r="BC1308">
        <v>1.71</v>
      </c>
      <c r="BF1308">
        <v>7.65</v>
      </c>
      <c r="BG1308" s="77">
        <v>39242.479166666664</v>
      </c>
      <c r="BH1308" s="21" t="s">
        <v>309</v>
      </c>
      <c r="BI1308">
        <v>50</v>
      </c>
      <c r="BJ1308" s="25" t="s">
        <v>281</v>
      </c>
      <c r="BQ1308" t="s">
        <v>305</v>
      </c>
      <c r="BR1308" s="1">
        <v>15.64</v>
      </c>
      <c r="BT1308" s="1">
        <v>0.06</v>
      </c>
      <c r="BV1308">
        <v>42</v>
      </c>
    </row>
    <row r="1309" spans="1:74">
      <c r="A1309" s="19" t="s">
        <v>269</v>
      </c>
      <c r="B1309" s="19">
        <v>1</v>
      </c>
      <c r="C1309" t="s">
        <v>267</v>
      </c>
      <c r="D1309">
        <v>1</v>
      </c>
      <c r="F1309" t="s">
        <v>283</v>
      </c>
      <c r="G1309" t="s">
        <v>312</v>
      </c>
      <c r="H1309" t="s">
        <v>242</v>
      </c>
      <c r="I1309" s="17">
        <f t="shared" si="177"/>
        <v>54.314120000000003</v>
      </c>
      <c r="J1309" s="18">
        <f t="shared" si="178"/>
        <v>9.9721600000000006</v>
      </c>
      <c r="L1309" s="73" t="s">
        <v>274</v>
      </c>
      <c r="M1309">
        <v>10</v>
      </c>
      <c r="P1309">
        <v>12.7</v>
      </c>
      <c r="Q1309" s="21" t="s">
        <v>245</v>
      </c>
      <c r="R1309" s="15">
        <v>144</v>
      </c>
      <c r="U1309" s="76"/>
      <c r="V1309">
        <v>2.7176470588235295E-2</v>
      </c>
      <c r="W1309" s="43" t="s">
        <v>212</v>
      </c>
      <c r="X1309" s="72"/>
      <c r="Y1309" s="16">
        <f t="shared" ref="Y1309:Y1362" si="184">IF(D1309=2,3.3,12.4)</f>
        <v>12.4</v>
      </c>
      <c r="Z1309" s="16">
        <f t="shared" si="179"/>
        <v>28.9</v>
      </c>
      <c r="AA1309" s="16">
        <f t="shared" si="180"/>
        <v>58.7</v>
      </c>
      <c r="AB1309" s="22">
        <f t="shared" si="181"/>
        <v>1.74</v>
      </c>
      <c r="AD1309" s="103">
        <v>0.19027777777777777</v>
      </c>
      <c r="AF1309" s="22">
        <f t="shared" si="182"/>
        <v>6.5</v>
      </c>
      <c r="AG1309" s="22">
        <f t="shared" si="183"/>
        <v>1.55</v>
      </c>
      <c r="AJ1309">
        <v>19.389235679999999</v>
      </c>
      <c r="AK1309" s="22">
        <v>100</v>
      </c>
      <c r="AL1309">
        <v>19.146164079999998</v>
      </c>
      <c r="AM1309" s="22">
        <v>2</v>
      </c>
      <c r="AN1309">
        <v>98.98435121</v>
      </c>
      <c r="AO1309">
        <v>2.5090154130000002</v>
      </c>
      <c r="AP1309" s="22">
        <v>2</v>
      </c>
      <c r="AQ1309">
        <v>0</v>
      </c>
      <c r="AR1309">
        <v>78.568536890000004</v>
      </c>
      <c r="AS1309" s="25" t="s">
        <v>249</v>
      </c>
      <c r="AU1309" t="s">
        <v>277</v>
      </c>
      <c r="AX1309" s="75" t="s">
        <v>276</v>
      </c>
      <c r="BA1309">
        <v>4.5999999999999996</v>
      </c>
      <c r="BB1309">
        <v>3.4</v>
      </c>
      <c r="BC1309">
        <v>1.71</v>
      </c>
      <c r="BF1309">
        <v>7.65</v>
      </c>
      <c r="BG1309" s="77">
        <v>39242.479166666664</v>
      </c>
      <c r="BH1309" s="21" t="s">
        <v>309</v>
      </c>
      <c r="BI1309">
        <v>50</v>
      </c>
      <c r="BJ1309" s="25" t="s">
        <v>281</v>
      </c>
      <c r="BQ1309" t="s">
        <v>305</v>
      </c>
      <c r="BR1309" s="1">
        <v>15.64</v>
      </c>
      <c r="BT1309" s="1">
        <v>0.06</v>
      </c>
      <c r="BV1309">
        <v>42</v>
      </c>
    </row>
    <row r="1310" spans="1:74">
      <c r="A1310" s="19" t="s">
        <v>269</v>
      </c>
      <c r="B1310" s="19">
        <v>1</v>
      </c>
      <c r="C1310" t="s">
        <v>267</v>
      </c>
      <c r="D1310">
        <v>1</v>
      </c>
      <c r="F1310" t="s">
        <v>283</v>
      </c>
      <c r="G1310" t="s">
        <v>312</v>
      </c>
      <c r="H1310" t="s">
        <v>242</v>
      </c>
      <c r="I1310" s="17">
        <f t="shared" si="177"/>
        <v>54.314120000000003</v>
      </c>
      <c r="J1310" s="18">
        <f t="shared" si="178"/>
        <v>9.9721600000000006</v>
      </c>
      <c r="L1310" s="73" t="s">
        <v>274</v>
      </c>
      <c r="M1310">
        <v>11</v>
      </c>
      <c r="P1310">
        <v>5.3</v>
      </c>
      <c r="Q1310" s="21" t="s">
        <v>245</v>
      </c>
      <c r="R1310" s="15">
        <v>144</v>
      </c>
      <c r="U1310" s="76"/>
      <c r="V1310">
        <v>5.5176470588235299E-2</v>
      </c>
      <c r="W1310" s="43" t="s">
        <v>212</v>
      </c>
      <c r="X1310" s="72"/>
      <c r="Y1310" s="16">
        <f t="shared" si="184"/>
        <v>12.4</v>
      </c>
      <c r="Z1310" s="16">
        <f t="shared" si="179"/>
        <v>28.9</v>
      </c>
      <c r="AA1310" s="16">
        <f t="shared" si="180"/>
        <v>58.7</v>
      </c>
      <c r="AB1310" s="22">
        <f t="shared" si="181"/>
        <v>1.74</v>
      </c>
      <c r="AD1310" s="103">
        <v>0.19027777777777777</v>
      </c>
      <c r="AF1310" s="22">
        <f t="shared" si="182"/>
        <v>6.5</v>
      </c>
      <c r="AG1310" s="22">
        <f t="shared" si="183"/>
        <v>1.55</v>
      </c>
      <c r="AJ1310">
        <v>19.764834230000002</v>
      </c>
      <c r="AK1310" s="22">
        <v>100</v>
      </c>
      <c r="AL1310">
        <v>19.287126799999999</v>
      </c>
      <c r="AM1310" s="22">
        <v>2</v>
      </c>
      <c r="AN1310">
        <v>104.4813484</v>
      </c>
      <c r="AO1310">
        <v>2.595605811</v>
      </c>
      <c r="AP1310" s="22">
        <v>2</v>
      </c>
      <c r="AQ1310">
        <v>0</v>
      </c>
      <c r="AR1310">
        <v>74.958318019999993</v>
      </c>
      <c r="AS1310" s="25" t="s">
        <v>249</v>
      </c>
      <c r="AU1310" t="s">
        <v>277</v>
      </c>
      <c r="AX1310" s="75" t="s">
        <v>276</v>
      </c>
      <c r="BA1310">
        <v>4.5999999999999996</v>
      </c>
      <c r="BB1310">
        <v>3.4</v>
      </c>
      <c r="BC1310">
        <v>1.71</v>
      </c>
      <c r="BF1310">
        <v>7.65</v>
      </c>
      <c r="BG1310" s="77">
        <v>39242.479166666664</v>
      </c>
      <c r="BH1310" s="21" t="s">
        <v>309</v>
      </c>
      <c r="BI1310">
        <v>50</v>
      </c>
      <c r="BJ1310" s="25" t="s">
        <v>281</v>
      </c>
      <c r="BQ1310" t="s">
        <v>305</v>
      </c>
      <c r="BR1310" s="1">
        <v>15.64</v>
      </c>
      <c r="BT1310" s="1">
        <v>0.06</v>
      </c>
      <c r="BV1310">
        <v>42</v>
      </c>
    </row>
    <row r="1311" spans="1:74">
      <c r="A1311" s="19" t="s">
        <v>269</v>
      </c>
      <c r="B1311" s="19">
        <v>1</v>
      </c>
      <c r="C1311" t="s">
        <v>267</v>
      </c>
      <c r="D1311">
        <v>1</v>
      </c>
      <c r="F1311" t="s">
        <v>283</v>
      </c>
      <c r="G1311" t="s">
        <v>312</v>
      </c>
      <c r="H1311" t="s">
        <v>243</v>
      </c>
      <c r="I1311" s="17">
        <f t="shared" si="177"/>
        <v>54.314120000000003</v>
      </c>
      <c r="J1311" s="18">
        <f t="shared" si="178"/>
        <v>9.9721600000000006</v>
      </c>
      <c r="L1311" s="73" t="s">
        <v>274</v>
      </c>
      <c r="M1311">
        <v>1</v>
      </c>
      <c r="P1311">
        <v>3.9</v>
      </c>
      <c r="Q1311" s="21" t="s">
        <v>245</v>
      </c>
      <c r="R1311" s="15">
        <v>144</v>
      </c>
      <c r="U1311" s="76"/>
      <c r="V1311">
        <v>1.8232941176470587</v>
      </c>
      <c r="W1311" s="43" t="s">
        <v>212</v>
      </c>
      <c r="X1311" s="72"/>
      <c r="Y1311" s="16">
        <f t="shared" si="184"/>
        <v>12.4</v>
      </c>
      <c r="Z1311" s="16">
        <f t="shared" si="179"/>
        <v>28.9</v>
      </c>
      <c r="AA1311" s="16">
        <f t="shared" si="180"/>
        <v>58.7</v>
      </c>
      <c r="AB1311" s="22">
        <f t="shared" si="181"/>
        <v>1.74</v>
      </c>
      <c r="AD1311" s="103">
        <v>0.19027777777777777</v>
      </c>
      <c r="AF1311" s="22">
        <f t="shared" si="182"/>
        <v>6.5</v>
      </c>
      <c r="AG1311" s="22">
        <f t="shared" si="183"/>
        <v>1.55</v>
      </c>
      <c r="AJ1311">
        <v>21.197150000000001</v>
      </c>
      <c r="AK1311" s="22">
        <v>100</v>
      </c>
      <c r="AL1311">
        <v>19.161950000000001</v>
      </c>
      <c r="AM1311" s="22">
        <v>2</v>
      </c>
      <c r="AN1311">
        <v>64.034858330000006</v>
      </c>
      <c r="AO1311">
        <v>2.2398020829999998</v>
      </c>
      <c r="AP1311" s="22">
        <v>2</v>
      </c>
      <c r="AQ1311">
        <v>0</v>
      </c>
      <c r="AR1311">
        <v>75.889320830000003</v>
      </c>
      <c r="AS1311" s="25" t="s">
        <v>249</v>
      </c>
      <c r="AU1311" t="s">
        <v>277</v>
      </c>
      <c r="AX1311" s="75" t="s">
        <v>276</v>
      </c>
      <c r="BA1311">
        <v>4.5999999999999996</v>
      </c>
      <c r="BB1311">
        <v>3.4</v>
      </c>
      <c r="BC1311">
        <v>1.71</v>
      </c>
      <c r="BF1311">
        <v>7.65</v>
      </c>
      <c r="BG1311" s="77">
        <v>39242.479166666664</v>
      </c>
      <c r="BH1311" s="21" t="s">
        <v>309</v>
      </c>
      <c r="BI1311">
        <v>50</v>
      </c>
      <c r="BJ1311" s="25" t="s">
        <v>281</v>
      </c>
      <c r="BQ1311" t="s">
        <v>305</v>
      </c>
      <c r="BR1311" s="1">
        <v>15.64</v>
      </c>
      <c r="BT1311" s="1">
        <v>0.06</v>
      </c>
      <c r="BV1311">
        <v>42</v>
      </c>
    </row>
    <row r="1312" spans="1:74">
      <c r="A1312" s="19" t="s">
        <v>269</v>
      </c>
      <c r="B1312" s="19">
        <v>1</v>
      </c>
      <c r="C1312" t="s">
        <v>267</v>
      </c>
      <c r="D1312">
        <v>1</v>
      </c>
      <c r="F1312" t="s">
        <v>283</v>
      </c>
      <c r="G1312" t="s">
        <v>312</v>
      </c>
      <c r="H1312" t="s">
        <v>243</v>
      </c>
      <c r="I1312" s="17">
        <f t="shared" si="177"/>
        <v>54.314120000000003</v>
      </c>
      <c r="J1312" s="18">
        <f t="shared" si="178"/>
        <v>9.9721600000000006</v>
      </c>
      <c r="L1312" s="73" t="s">
        <v>274</v>
      </c>
      <c r="M1312">
        <v>2</v>
      </c>
      <c r="P1312">
        <v>3.6</v>
      </c>
      <c r="Q1312" s="21" t="s">
        <v>245</v>
      </c>
      <c r="R1312" s="15">
        <v>144</v>
      </c>
      <c r="U1312" s="76"/>
      <c r="V1312">
        <v>1.2402352941176471</v>
      </c>
      <c r="W1312" s="43" t="s">
        <v>212</v>
      </c>
      <c r="X1312" s="72"/>
      <c r="Y1312" s="16">
        <f t="shared" si="184"/>
        <v>12.4</v>
      </c>
      <c r="Z1312" s="16">
        <f t="shared" si="179"/>
        <v>28.9</v>
      </c>
      <c r="AA1312" s="16">
        <f t="shared" si="180"/>
        <v>58.7</v>
      </c>
      <c r="AB1312" s="22">
        <f t="shared" si="181"/>
        <v>1.74</v>
      </c>
      <c r="AD1312" s="103">
        <v>0.19027777777777777</v>
      </c>
      <c r="AF1312" s="22">
        <f t="shared" si="182"/>
        <v>6.5</v>
      </c>
      <c r="AG1312" s="22">
        <f t="shared" si="183"/>
        <v>1.55</v>
      </c>
      <c r="AJ1312">
        <v>21.27622174</v>
      </c>
      <c r="AK1312" s="22">
        <v>100</v>
      </c>
      <c r="AL1312">
        <v>19.639867389999999</v>
      </c>
      <c r="AM1312" s="22">
        <v>2</v>
      </c>
      <c r="AN1312">
        <v>62.988999999999997</v>
      </c>
      <c r="AO1312">
        <v>2.931388696</v>
      </c>
      <c r="AP1312" s="22">
        <v>2</v>
      </c>
      <c r="AQ1312">
        <v>0</v>
      </c>
      <c r="AR1312">
        <v>76.912497830000007</v>
      </c>
      <c r="AS1312" s="25" t="s">
        <v>249</v>
      </c>
      <c r="AU1312" t="s">
        <v>277</v>
      </c>
      <c r="AX1312" s="75" t="s">
        <v>276</v>
      </c>
      <c r="BA1312">
        <v>4.5999999999999996</v>
      </c>
      <c r="BB1312">
        <v>3.4</v>
      </c>
      <c r="BC1312">
        <v>1.71</v>
      </c>
      <c r="BF1312">
        <v>7.65</v>
      </c>
      <c r="BG1312" s="77">
        <v>39242.479166666664</v>
      </c>
      <c r="BH1312" s="21" t="s">
        <v>309</v>
      </c>
      <c r="BI1312">
        <v>50</v>
      </c>
      <c r="BJ1312" s="25" t="s">
        <v>281</v>
      </c>
      <c r="BQ1312" t="s">
        <v>305</v>
      </c>
      <c r="BR1312" s="1">
        <v>15.64</v>
      </c>
      <c r="BT1312" s="1">
        <v>0.06</v>
      </c>
      <c r="BV1312">
        <v>42</v>
      </c>
    </row>
    <row r="1313" spans="1:74">
      <c r="A1313" s="19" t="s">
        <v>269</v>
      </c>
      <c r="B1313" s="19">
        <v>1</v>
      </c>
      <c r="C1313" t="s">
        <v>267</v>
      </c>
      <c r="D1313">
        <v>1</v>
      </c>
      <c r="F1313" t="s">
        <v>283</v>
      </c>
      <c r="G1313" t="s">
        <v>312</v>
      </c>
      <c r="H1313" t="s">
        <v>243</v>
      </c>
      <c r="I1313" s="17">
        <f t="shared" si="177"/>
        <v>54.314120000000003</v>
      </c>
      <c r="J1313" s="18">
        <f t="shared" si="178"/>
        <v>9.9721600000000006</v>
      </c>
      <c r="L1313" s="73" t="s">
        <v>274</v>
      </c>
      <c r="M1313">
        <v>3</v>
      </c>
      <c r="P1313">
        <v>13.3</v>
      </c>
      <c r="Q1313" s="21" t="s">
        <v>245</v>
      </c>
      <c r="R1313" s="15">
        <v>144</v>
      </c>
      <c r="U1313" s="76"/>
      <c r="V1313">
        <v>0.22152941176470589</v>
      </c>
      <c r="W1313" s="43" t="s">
        <v>212</v>
      </c>
      <c r="X1313" s="72"/>
      <c r="Y1313" s="16">
        <f t="shared" si="184"/>
        <v>12.4</v>
      </c>
      <c r="Z1313" s="16">
        <f t="shared" si="179"/>
        <v>28.9</v>
      </c>
      <c r="AA1313" s="16">
        <f t="shared" si="180"/>
        <v>58.7</v>
      </c>
      <c r="AB1313" s="22">
        <f t="shared" si="181"/>
        <v>1.74</v>
      </c>
      <c r="AD1313" s="103">
        <v>0.19027777777777777</v>
      </c>
      <c r="AF1313" s="22">
        <f t="shared" si="182"/>
        <v>6.5</v>
      </c>
      <c r="AG1313" s="22">
        <f t="shared" si="183"/>
        <v>1.55</v>
      </c>
      <c r="AJ1313">
        <v>18.094030950000001</v>
      </c>
      <c r="AK1313" s="22">
        <v>100</v>
      </c>
      <c r="AL1313">
        <v>17.493452380000001</v>
      </c>
      <c r="AM1313" s="22">
        <v>2</v>
      </c>
      <c r="AN1313">
        <v>62.723246029999999</v>
      </c>
      <c r="AO1313">
        <v>2.204039802</v>
      </c>
      <c r="AP1313" s="22">
        <v>2</v>
      </c>
      <c r="AQ1313">
        <v>0</v>
      </c>
      <c r="AR1313">
        <v>85.428304760000003</v>
      </c>
      <c r="AS1313" s="25" t="s">
        <v>249</v>
      </c>
      <c r="AU1313" t="s">
        <v>277</v>
      </c>
      <c r="AX1313" s="75" t="s">
        <v>276</v>
      </c>
      <c r="BA1313">
        <v>4.5999999999999996</v>
      </c>
      <c r="BB1313">
        <v>3.4</v>
      </c>
      <c r="BC1313">
        <v>1.71</v>
      </c>
      <c r="BF1313">
        <v>7.65</v>
      </c>
      <c r="BG1313" s="77">
        <v>39242.479166666664</v>
      </c>
      <c r="BH1313" s="21" t="s">
        <v>309</v>
      </c>
      <c r="BI1313">
        <v>50</v>
      </c>
      <c r="BJ1313" s="25" t="s">
        <v>281</v>
      </c>
      <c r="BQ1313" t="s">
        <v>305</v>
      </c>
      <c r="BR1313" s="1">
        <v>15.64</v>
      </c>
      <c r="BT1313" s="1">
        <v>0.06</v>
      </c>
      <c r="BV1313">
        <v>42</v>
      </c>
    </row>
    <row r="1314" spans="1:74">
      <c r="A1314" s="19" t="s">
        <v>269</v>
      </c>
      <c r="B1314" s="19">
        <v>1</v>
      </c>
      <c r="C1314" t="s">
        <v>267</v>
      </c>
      <c r="D1314">
        <v>1</v>
      </c>
      <c r="F1314" t="s">
        <v>283</v>
      </c>
      <c r="G1314" t="s">
        <v>312</v>
      </c>
      <c r="H1314" t="s">
        <v>243</v>
      </c>
      <c r="I1314" s="17">
        <f t="shared" si="177"/>
        <v>54.314120000000003</v>
      </c>
      <c r="J1314" s="18">
        <f t="shared" si="178"/>
        <v>9.9721600000000006</v>
      </c>
      <c r="L1314" s="73" t="s">
        <v>274</v>
      </c>
      <c r="M1314">
        <v>4</v>
      </c>
      <c r="P1314">
        <v>4</v>
      </c>
      <c r="Q1314" s="21" t="s">
        <v>245</v>
      </c>
      <c r="R1314" s="15">
        <v>144</v>
      </c>
      <c r="U1314" s="76"/>
      <c r="V1314">
        <v>0.30223529411764705</v>
      </c>
      <c r="W1314" s="43" t="s">
        <v>212</v>
      </c>
      <c r="X1314" s="72"/>
      <c r="Y1314" s="16">
        <f t="shared" si="184"/>
        <v>12.4</v>
      </c>
      <c r="Z1314" s="16">
        <f t="shared" si="179"/>
        <v>28.9</v>
      </c>
      <c r="AA1314" s="16">
        <f t="shared" si="180"/>
        <v>58.7</v>
      </c>
      <c r="AB1314" s="22">
        <f t="shared" si="181"/>
        <v>1.74</v>
      </c>
      <c r="AD1314" s="103">
        <v>0.19027777777777777</v>
      </c>
      <c r="AF1314" s="22">
        <f t="shared" si="182"/>
        <v>6.5</v>
      </c>
      <c r="AG1314" s="22">
        <f t="shared" si="183"/>
        <v>1.55</v>
      </c>
      <c r="AJ1314">
        <v>18.57431733</v>
      </c>
      <c r="AK1314" s="22">
        <v>100</v>
      </c>
      <c r="AL1314">
        <v>17.758840670000001</v>
      </c>
      <c r="AM1314" s="22">
        <v>2</v>
      </c>
      <c r="AN1314">
        <v>62.670173329999997</v>
      </c>
      <c r="AO1314">
        <v>2.4347180329999998</v>
      </c>
      <c r="AP1314" s="22">
        <v>2</v>
      </c>
      <c r="AQ1314">
        <v>0</v>
      </c>
      <c r="AR1314">
        <v>83.777910000000006</v>
      </c>
      <c r="AS1314" s="25" t="s">
        <v>249</v>
      </c>
      <c r="AU1314" t="s">
        <v>277</v>
      </c>
      <c r="AX1314" s="75" t="s">
        <v>276</v>
      </c>
      <c r="BA1314">
        <v>4.5999999999999996</v>
      </c>
      <c r="BB1314">
        <v>3.4</v>
      </c>
      <c r="BC1314">
        <v>1.71</v>
      </c>
      <c r="BF1314">
        <v>7.65</v>
      </c>
      <c r="BG1314" s="77">
        <v>39242.479166666664</v>
      </c>
      <c r="BH1314" s="21" t="s">
        <v>309</v>
      </c>
      <c r="BI1314">
        <v>50</v>
      </c>
      <c r="BJ1314" s="25" t="s">
        <v>281</v>
      </c>
      <c r="BQ1314" t="s">
        <v>305</v>
      </c>
      <c r="BR1314" s="1">
        <v>15.64</v>
      </c>
      <c r="BT1314" s="1">
        <v>0.06</v>
      </c>
      <c r="BV1314">
        <v>42</v>
      </c>
    </row>
    <row r="1315" spans="1:74">
      <c r="A1315" s="19" t="s">
        <v>269</v>
      </c>
      <c r="B1315" s="19">
        <v>1</v>
      </c>
      <c r="C1315" t="s">
        <v>267</v>
      </c>
      <c r="D1315">
        <v>1</v>
      </c>
      <c r="F1315" t="s">
        <v>283</v>
      </c>
      <c r="G1315" t="s">
        <v>312</v>
      </c>
      <c r="H1315" t="s">
        <v>243</v>
      </c>
      <c r="I1315" s="17">
        <f t="shared" si="177"/>
        <v>54.314120000000003</v>
      </c>
      <c r="J1315" s="18">
        <f t="shared" si="178"/>
        <v>9.9721600000000006</v>
      </c>
      <c r="L1315" s="73" t="s">
        <v>274</v>
      </c>
      <c r="M1315">
        <v>5</v>
      </c>
      <c r="P1315">
        <v>3.2</v>
      </c>
      <c r="Q1315" s="21" t="s">
        <v>245</v>
      </c>
      <c r="R1315" s="15">
        <v>144</v>
      </c>
      <c r="U1315" s="76"/>
      <c r="V1315">
        <v>0.45952941176470596</v>
      </c>
      <c r="W1315" s="43" t="s">
        <v>212</v>
      </c>
      <c r="X1315" s="72"/>
      <c r="Y1315" s="16">
        <f t="shared" si="184"/>
        <v>12.4</v>
      </c>
      <c r="Z1315" s="16">
        <f t="shared" si="179"/>
        <v>28.9</v>
      </c>
      <c r="AA1315" s="16">
        <f t="shared" si="180"/>
        <v>58.7</v>
      </c>
      <c r="AB1315" s="22">
        <f t="shared" si="181"/>
        <v>1.74</v>
      </c>
      <c r="AD1315" s="103">
        <v>0.19027777777777777</v>
      </c>
      <c r="AF1315" s="22">
        <f t="shared" si="182"/>
        <v>6.5</v>
      </c>
      <c r="AG1315" s="22">
        <f t="shared" si="183"/>
        <v>1.55</v>
      </c>
      <c r="AJ1315">
        <v>19.050736090000001</v>
      </c>
      <c r="AK1315" s="22">
        <v>100</v>
      </c>
      <c r="AL1315">
        <v>18.30184083</v>
      </c>
      <c r="AM1315" s="22">
        <v>2</v>
      </c>
      <c r="AN1315">
        <v>62.877604140000003</v>
      </c>
      <c r="AO1315">
        <v>2.671633521</v>
      </c>
      <c r="AP1315" s="22">
        <v>2</v>
      </c>
      <c r="AQ1315">
        <v>0</v>
      </c>
      <c r="AR1315">
        <v>82.206641419999997</v>
      </c>
      <c r="AS1315" s="25" t="s">
        <v>249</v>
      </c>
      <c r="AU1315" t="s">
        <v>277</v>
      </c>
      <c r="AX1315" s="75" t="s">
        <v>276</v>
      </c>
      <c r="BA1315">
        <v>4.5999999999999996</v>
      </c>
      <c r="BB1315">
        <v>3.4</v>
      </c>
      <c r="BC1315">
        <v>1.71</v>
      </c>
      <c r="BF1315">
        <v>7.65</v>
      </c>
      <c r="BG1315" s="77">
        <v>39242.479166666664</v>
      </c>
      <c r="BH1315" s="21" t="s">
        <v>309</v>
      </c>
      <c r="BI1315">
        <v>50</v>
      </c>
      <c r="BJ1315" s="25" t="s">
        <v>281</v>
      </c>
      <c r="BQ1315" t="s">
        <v>305</v>
      </c>
      <c r="BR1315" s="1">
        <v>15.64</v>
      </c>
      <c r="BT1315" s="1">
        <v>0.06</v>
      </c>
      <c r="BV1315">
        <v>42</v>
      </c>
    </row>
    <row r="1316" spans="1:74">
      <c r="A1316" s="19" t="s">
        <v>269</v>
      </c>
      <c r="B1316" s="19">
        <v>1</v>
      </c>
      <c r="C1316" t="s">
        <v>267</v>
      </c>
      <c r="D1316">
        <v>1</v>
      </c>
      <c r="F1316" t="s">
        <v>283</v>
      </c>
      <c r="G1316" t="s">
        <v>312</v>
      </c>
      <c r="H1316" t="s">
        <v>243</v>
      </c>
      <c r="I1316" s="17">
        <f t="shared" si="177"/>
        <v>54.314120000000003</v>
      </c>
      <c r="J1316" s="18">
        <f t="shared" si="178"/>
        <v>9.9721600000000006</v>
      </c>
      <c r="L1316" s="73" t="s">
        <v>274</v>
      </c>
      <c r="M1316">
        <v>6</v>
      </c>
      <c r="P1316">
        <v>3.4</v>
      </c>
      <c r="Q1316" s="21" t="s">
        <v>245</v>
      </c>
      <c r="R1316" s="15">
        <v>144</v>
      </c>
      <c r="U1316" s="76"/>
      <c r="V1316">
        <v>0.21905882352941178</v>
      </c>
      <c r="W1316" s="43" t="s">
        <v>212</v>
      </c>
      <c r="X1316" s="72"/>
      <c r="Y1316" s="16">
        <f t="shared" si="184"/>
        <v>12.4</v>
      </c>
      <c r="Z1316" s="16">
        <f t="shared" si="179"/>
        <v>28.9</v>
      </c>
      <c r="AA1316" s="16">
        <f t="shared" si="180"/>
        <v>58.7</v>
      </c>
      <c r="AB1316" s="22">
        <f t="shared" si="181"/>
        <v>1.74</v>
      </c>
      <c r="AD1316" s="103">
        <v>0.19027777777777777</v>
      </c>
      <c r="AF1316" s="22">
        <f t="shared" si="182"/>
        <v>6.5</v>
      </c>
      <c r="AG1316" s="22">
        <f t="shared" si="183"/>
        <v>1.55</v>
      </c>
      <c r="AJ1316">
        <v>19.425056609999999</v>
      </c>
      <c r="AK1316" s="22">
        <v>100</v>
      </c>
      <c r="AL1316">
        <v>18.708246030000002</v>
      </c>
      <c r="AM1316" s="22">
        <v>2</v>
      </c>
      <c r="AN1316">
        <v>62.46760476</v>
      </c>
      <c r="AO1316">
        <v>2.8547285979999999</v>
      </c>
      <c r="AP1316" s="22">
        <v>2</v>
      </c>
      <c r="AQ1316">
        <v>0</v>
      </c>
      <c r="AR1316">
        <v>80.853220109999995</v>
      </c>
      <c r="AS1316" s="25" t="s">
        <v>249</v>
      </c>
      <c r="AU1316" t="s">
        <v>277</v>
      </c>
      <c r="AX1316" s="75" t="s">
        <v>276</v>
      </c>
      <c r="BA1316">
        <v>4.5999999999999996</v>
      </c>
      <c r="BB1316">
        <v>3.4</v>
      </c>
      <c r="BC1316">
        <v>1.71</v>
      </c>
      <c r="BF1316">
        <v>7.65</v>
      </c>
      <c r="BG1316" s="77">
        <v>39242.479166666664</v>
      </c>
      <c r="BH1316" s="21" t="s">
        <v>309</v>
      </c>
      <c r="BI1316">
        <v>50</v>
      </c>
      <c r="BJ1316" s="25" t="s">
        <v>281</v>
      </c>
      <c r="BQ1316" t="s">
        <v>305</v>
      </c>
      <c r="BR1316" s="1">
        <v>15.64</v>
      </c>
      <c r="BT1316" s="1">
        <v>0.06</v>
      </c>
      <c r="BV1316">
        <v>42</v>
      </c>
    </row>
    <row r="1317" spans="1:74">
      <c r="A1317" s="19" t="s">
        <v>269</v>
      </c>
      <c r="B1317" s="19">
        <v>1</v>
      </c>
      <c r="C1317" t="s">
        <v>267</v>
      </c>
      <c r="D1317">
        <v>1</v>
      </c>
      <c r="F1317" t="s">
        <v>283</v>
      </c>
      <c r="G1317" t="s">
        <v>312</v>
      </c>
      <c r="H1317" t="s">
        <v>243</v>
      </c>
      <c r="I1317" s="17">
        <f t="shared" si="177"/>
        <v>54.314120000000003</v>
      </c>
      <c r="J1317" s="18">
        <f t="shared" si="178"/>
        <v>9.9721600000000006</v>
      </c>
      <c r="L1317" s="73" t="s">
        <v>274</v>
      </c>
      <c r="M1317">
        <v>7</v>
      </c>
      <c r="P1317">
        <v>13.6</v>
      </c>
      <c r="Q1317" s="21" t="s">
        <v>245</v>
      </c>
      <c r="R1317" s="15">
        <v>144</v>
      </c>
      <c r="U1317" s="76"/>
      <c r="V1317">
        <v>5.5176470588235299E-2</v>
      </c>
      <c r="W1317" s="43" t="s">
        <v>212</v>
      </c>
      <c r="X1317" s="72"/>
      <c r="Y1317" s="16">
        <f t="shared" si="184"/>
        <v>12.4</v>
      </c>
      <c r="Z1317" s="16">
        <f t="shared" si="179"/>
        <v>28.9</v>
      </c>
      <c r="AA1317" s="16">
        <f t="shared" si="180"/>
        <v>58.7</v>
      </c>
      <c r="AB1317" s="22">
        <f t="shared" si="181"/>
        <v>1.74</v>
      </c>
      <c r="AD1317" s="103">
        <v>0.19027777777777777</v>
      </c>
      <c r="AF1317" s="22">
        <f t="shared" si="182"/>
        <v>6.5</v>
      </c>
      <c r="AG1317" s="22">
        <f t="shared" si="183"/>
        <v>1.55</v>
      </c>
      <c r="AJ1317">
        <v>18.70295424</v>
      </c>
      <c r="AK1317" s="22">
        <v>100</v>
      </c>
      <c r="AL1317">
        <v>18.374940219999999</v>
      </c>
      <c r="AM1317" s="22">
        <v>2</v>
      </c>
      <c r="AN1317">
        <v>79.81495683</v>
      </c>
      <c r="AO1317">
        <v>2.6094610519999999</v>
      </c>
      <c r="AP1317" s="22">
        <v>2</v>
      </c>
      <c r="AQ1317">
        <v>0</v>
      </c>
      <c r="AR1317">
        <v>83.156857200000005</v>
      </c>
      <c r="AS1317" s="25" t="s">
        <v>249</v>
      </c>
      <c r="AU1317" t="s">
        <v>277</v>
      </c>
      <c r="AX1317" s="75" t="s">
        <v>276</v>
      </c>
      <c r="BA1317">
        <v>4.5999999999999996</v>
      </c>
      <c r="BB1317">
        <v>3.4</v>
      </c>
      <c r="BC1317">
        <v>1.71</v>
      </c>
      <c r="BF1317">
        <v>7.65</v>
      </c>
      <c r="BG1317" s="77">
        <v>39242.479166666664</v>
      </c>
      <c r="BH1317" s="21" t="s">
        <v>309</v>
      </c>
      <c r="BI1317">
        <v>50</v>
      </c>
      <c r="BJ1317" s="25" t="s">
        <v>281</v>
      </c>
      <c r="BQ1317" t="s">
        <v>305</v>
      </c>
      <c r="BR1317" s="1">
        <v>15.64</v>
      </c>
      <c r="BT1317" s="1">
        <v>0.06</v>
      </c>
      <c r="BV1317">
        <v>42</v>
      </c>
    </row>
    <row r="1318" spans="1:74">
      <c r="A1318" s="19" t="s">
        <v>269</v>
      </c>
      <c r="B1318" s="19">
        <v>1</v>
      </c>
      <c r="C1318" t="s">
        <v>267</v>
      </c>
      <c r="D1318">
        <v>1</v>
      </c>
      <c r="F1318" t="s">
        <v>283</v>
      </c>
      <c r="G1318" t="s">
        <v>312</v>
      </c>
      <c r="H1318" t="s">
        <v>243</v>
      </c>
      <c r="I1318" s="17">
        <f t="shared" si="177"/>
        <v>54.314120000000003</v>
      </c>
      <c r="J1318" s="18">
        <f t="shared" si="178"/>
        <v>9.9721600000000006</v>
      </c>
      <c r="L1318" s="73" t="s">
        <v>274</v>
      </c>
      <c r="M1318">
        <v>8</v>
      </c>
      <c r="P1318">
        <v>5</v>
      </c>
      <c r="Q1318" s="21" t="s">
        <v>245</v>
      </c>
      <c r="R1318" s="15">
        <v>144</v>
      </c>
      <c r="U1318" s="76"/>
      <c r="V1318">
        <v>0.14329411764705882</v>
      </c>
      <c r="W1318" s="43" t="s">
        <v>212</v>
      </c>
      <c r="X1318" s="72"/>
      <c r="Y1318" s="16">
        <f t="shared" si="184"/>
        <v>12.4</v>
      </c>
      <c r="Z1318" s="16">
        <f t="shared" si="179"/>
        <v>28.9</v>
      </c>
      <c r="AA1318" s="16">
        <f t="shared" si="180"/>
        <v>58.7</v>
      </c>
      <c r="AB1318" s="22">
        <f t="shared" si="181"/>
        <v>1.74</v>
      </c>
      <c r="AD1318" s="103">
        <v>0.19027777777777777</v>
      </c>
      <c r="AF1318" s="22">
        <f t="shared" si="182"/>
        <v>6.5</v>
      </c>
      <c r="AG1318" s="22">
        <f t="shared" si="183"/>
        <v>1.55</v>
      </c>
      <c r="AJ1318">
        <v>19.341478739999999</v>
      </c>
      <c r="AK1318" s="22">
        <v>100</v>
      </c>
      <c r="AL1318">
        <v>18.717688039999999</v>
      </c>
      <c r="AM1318" s="22">
        <v>2</v>
      </c>
      <c r="AN1318">
        <v>85.545006639999997</v>
      </c>
      <c r="AO1318">
        <v>2.670890349</v>
      </c>
      <c r="AP1318" s="22">
        <v>2</v>
      </c>
      <c r="AQ1318">
        <v>0</v>
      </c>
      <c r="AR1318">
        <v>81.400800000000004</v>
      </c>
      <c r="AS1318" s="25" t="s">
        <v>249</v>
      </c>
      <c r="AU1318" t="s">
        <v>277</v>
      </c>
      <c r="AX1318" s="75" t="s">
        <v>276</v>
      </c>
      <c r="BA1318">
        <v>4.5999999999999996</v>
      </c>
      <c r="BB1318">
        <v>3.4</v>
      </c>
      <c r="BC1318">
        <v>1.71</v>
      </c>
      <c r="BF1318">
        <v>7.65</v>
      </c>
      <c r="BG1318" s="77">
        <v>39242.479166666664</v>
      </c>
      <c r="BH1318" s="21" t="s">
        <v>309</v>
      </c>
      <c r="BI1318">
        <v>50</v>
      </c>
      <c r="BJ1318" s="25" t="s">
        <v>281</v>
      </c>
      <c r="BQ1318" t="s">
        <v>305</v>
      </c>
      <c r="BR1318" s="1">
        <v>15.64</v>
      </c>
      <c r="BT1318" s="1">
        <v>0.06</v>
      </c>
      <c r="BV1318">
        <v>42</v>
      </c>
    </row>
    <row r="1319" spans="1:74">
      <c r="A1319" s="19" t="s">
        <v>269</v>
      </c>
      <c r="B1319" s="19">
        <v>1</v>
      </c>
      <c r="C1319" t="s">
        <v>267</v>
      </c>
      <c r="D1319">
        <v>1</v>
      </c>
      <c r="F1319" t="s">
        <v>283</v>
      </c>
      <c r="G1319" t="s">
        <v>312</v>
      </c>
      <c r="H1319" t="s">
        <v>243</v>
      </c>
      <c r="I1319" s="17">
        <f t="shared" si="177"/>
        <v>54.314120000000003</v>
      </c>
      <c r="J1319" s="18">
        <f t="shared" si="178"/>
        <v>9.9721600000000006</v>
      </c>
      <c r="L1319" s="73" t="s">
        <v>274</v>
      </c>
      <c r="M1319">
        <v>9</v>
      </c>
      <c r="P1319">
        <v>5.8</v>
      </c>
      <c r="Q1319" s="21" t="s">
        <v>245</v>
      </c>
      <c r="R1319" s="15">
        <v>144</v>
      </c>
      <c r="U1319" s="76"/>
      <c r="V1319">
        <v>0.12847058823529411</v>
      </c>
      <c r="W1319" s="43" t="s">
        <v>212</v>
      </c>
      <c r="X1319" s="72"/>
      <c r="Y1319" s="16">
        <f t="shared" si="184"/>
        <v>12.4</v>
      </c>
      <c r="Z1319" s="16">
        <f t="shared" si="179"/>
        <v>28.9</v>
      </c>
      <c r="AA1319" s="16">
        <f t="shared" si="180"/>
        <v>58.7</v>
      </c>
      <c r="AB1319" s="22">
        <f t="shared" si="181"/>
        <v>1.74</v>
      </c>
      <c r="AD1319" s="103">
        <v>0.19027777777777777</v>
      </c>
      <c r="AF1319" s="22">
        <f t="shared" si="182"/>
        <v>6.5</v>
      </c>
      <c r="AG1319" s="22">
        <f t="shared" si="183"/>
        <v>1.55</v>
      </c>
      <c r="AJ1319">
        <v>19.94631369</v>
      </c>
      <c r="AK1319" s="22">
        <v>100</v>
      </c>
      <c r="AL1319">
        <v>19.306068750000001</v>
      </c>
      <c r="AM1319" s="22">
        <v>2</v>
      </c>
      <c r="AN1319">
        <v>89.582228270000002</v>
      </c>
      <c r="AO1319">
        <v>2.7808548360000001</v>
      </c>
      <c r="AP1319" s="22">
        <v>2</v>
      </c>
      <c r="AQ1319">
        <v>0</v>
      </c>
      <c r="AR1319">
        <v>79.265855650000006</v>
      </c>
      <c r="AS1319" s="25" t="s">
        <v>249</v>
      </c>
      <c r="AU1319" t="s">
        <v>277</v>
      </c>
      <c r="AX1319" s="75" t="s">
        <v>276</v>
      </c>
      <c r="BA1319">
        <v>4.5999999999999996</v>
      </c>
      <c r="BB1319">
        <v>3.4</v>
      </c>
      <c r="BC1319">
        <v>1.71</v>
      </c>
      <c r="BF1319">
        <v>7.65</v>
      </c>
      <c r="BG1319" s="77">
        <v>39242.479166666664</v>
      </c>
      <c r="BH1319" s="21" t="s">
        <v>309</v>
      </c>
      <c r="BI1319">
        <v>50</v>
      </c>
      <c r="BJ1319" s="25" t="s">
        <v>281</v>
      </c>
      <c r="BQ1319" t="s">
        <v>305</v>
      </c>
      <c r="BR1319" s="1">
        <v>15.64</v>
      </c>
      <c r="BT1319" s="1">
        <v>0.06</v>
      </c>
      <c r="BV1319">
        <v>42</v>
      </c>
    </row>
    <row r="1320" spans="1:74">
      <c r="A1320" s="19" t="s">
        <v>269</v>
      </c>
      <c r="B1320" s="19">
        <v>1</v>
      </c>
      <c r="C1320" t="s">
        <v>267</v>
      </c>
      <c r="D1320">
        <v>1</v>
      </c>
      <c r="F1320" t="s">
        <v>283</v>
      </c>
      <c r="G1320" t="s">
        <v>312</v>
      </c>
      <c r="H1320" t="s">
        <v>243</v>
      </c>
      <c r="I1320" s="17">
        <f t="shared" si="177"/>
        <v>54.314120000000003</v>
      </c>
      <c r="J1320" s="18">
        <f t="shared" si="178"/>
        <v>9.9721600000000006</v>
      </c>
      <c r="L1320" s="73" t="s">
        <v>274</v>
      </c>
      <c r="M1320">
        <v>10</v>
      </c>
      <c r="P1320">
        <v>12.7</v>
      </c>
      <c r="Q1320" s="21" t="s">
        <v>245</v>
      </c>
      <c r="R1320" s="15">
        <v>144</v>
      </c>
      <c r="U1320" s="76"/>
      <c r="V1320">
        <v>1.7294117647058824E-2</v>
      </c>
      <c r="W1320" s="43" t="s">
        <v>212</v>
      </c>
      <c r="X1320" s="72"/>
      <c r="Y1320" s="16">
        <f t="shared" si="184"/>
        <v>12.4</v>
      </c>
      <c r="Z1320" s="16">
        <f t="shared" si="179"/>
        <v>28.9</v>
      </c>
      <c r="AA1320" s="16">
        <f t="shared" si="180"/>
        <v>58.7</v>
      </c>
      <c r="AB1320" s="22">
        <f t="shared" si="181"/>
        <v>1.74</v>
      </c>
      <c r="AD1320" s="103">
        <v>0.19027777777777777</v>
      </c>
      <c r="AF1320" s="22">
        <f t="shared" si="182"/>
        <v>6.5</v>
      </c>
      <c r="AG1320" s="22">
        <f t="shared" si="183"/>
        <v>1.55</v>
      </c>
      <c r="AJ1320">
        <v>19.389235679999999</v>
      </c>
      <c r="AK1320" s="22">
        <v>100</v>
      </c>
      <c r="AL1320">
        <v>19.146164079999998</v>
      </c>
      <c r="AM1320" s="22">
        <v>2</v>
      </c>
      <c r="AN1320">
        <v>98.98435121</v>
      </c>
      <c r="AO1320">
        <v>2.5090154130000002</v>
      </c>
      <c r="AP1320" s="22">
        <v>2</v>
      </c>
      <c r="AQ1320">
        <v>0</v>
      </c>
      <c r="AR1320">
        <v>78.568536890000004</v>
      </c>
      <c r="AS1320" s="25" t="s">
        <v>249</v>
      </c>
      <c r="AU1320" t="s">
        <v>277</v>
      </c>
      <c r="AX1320" s="75" t="s">
        <v>276</v>
      </c>
      <c r="BA1320">
        <v>4.5999999999999996</v>
      </c>
      <c r="BB1320">
        <v>3.4</v>
      </c>
      <c r="BC1320">
        <v>1.71</v>
      </c>
      <c r="BF1320">
        <v>7.65</v>
      </c>
      <c r="BG1320" s="77">
        <v>39242.479166666664</v>
      </c>
      <c r="BH1320" s="21" t="s">
        <v>309</v>
      </c>
      <c r="BI1320">
        <v>50</v>
      </c>
      <c r="BJ1320" s="25" t="s">
        <v>281</v>
      </c>
      <c r="BQ1320" t="s">
        <v>305</v>
      </c>
      <c r="BR1320" s="1">
        <v>15.64</v>
      </c>
      <c r="BT1320" s="1">
        <v>0.06</v>
      </c>
      <c r="BV1320">
        <v>42</v>
      </c>
    </row>
    <row r="1321" spans="1:74">
      <c r="A1321" s="19" t="s">
        <v>269</v>
      </c>
      <c r="B1321" s="19">
        <v>1</v>
      </c>
      <c r="C1321" t="s">
        <v>267</v>
      </c>
      <c r="D1321">
        <v>1</v>
      </c>
      <c r="F1321" t="s">
        <v>283</v>
      </c>
      <c r="G1321" t="s">
        <v>312</v>
      </c>
      <c r="H1321" t="s">
        <v>243</v>
      </c>
      <c r="I1321" s="17">
        <f t="shared" si="177"/>
        <v>54.314120000000003</v>
      </c>
      <c r="J1321" s="18">
        <f t="shared" si="178"/>
        <v>9.9721600000000006</v>
      </c>
      <c r="L1321" s="73" t="s">
        <v>274</v>
      </c>
      <c r="M1321">
        <v>11</v>
      </c>
      <c r="P1321">
        <v>5.3</v>
      </c>
      <c r="Q1321" s="21" t="s">
        <v>245</v>
      </c>
      <c r="R1321" s="15">
        <v>144</v>
      </c>
      <c r="U1321" s="76"/>
      <c r="V1321">
        <v>5.6000000000000001E-2</v>
      </c>
      <c r="W1321" s="43" t="s">
        <v>212</v>
      </c>
      <c r="X1321" s="72"/>
      <c r="Y1321" s="16">
        <f t="shared" si="184"/>
        <v>12.4</v>
      </c>
      <c r="Z1321" s="16">
        <f t="shared" si="179"/>
        <v>28.9</v>
      </c>
      <c r="AA1321" s="16">
        <f t="shared" si="180"/>
        <v>58.7</v>
      </c>
      <c r="AB1321" s="22">
        <f t="shared" si="181"/>
        <v>1.74</v>
      </c>
      <c r="AD1321" s="103">
        <v>0.19027777777777777</v>
      </c>
      <c r="AF1321" s="22">
        <f t="shared" si="182"/>
        <v>6.5</v>
      </c>
      <c r="AG1321" s="22">
        <f t="shared" si="183"/>
        <v>1.55</v>
      </c>
      <c r="AJ1321">
        <v>19.764834230000002</v>
      </c>
      <c r="AK1321" s="22">
        <v>100</v>
      </c>
      <c r="AL1321">
        <v>19.287126799999999</v>
      </c>
      <c r="AM1321" s="22">
        <v>2</v>
      </c>
      <c r="AN1321">
        <v>104.4813484</v>
      </c>
      <c r="AO1321">
        <v>2.595605811</v>
      </c>
      <c r="AP1321" s="22">
        <v>2</v>
      </c>
      <c r="AQ1321">
        <v>0</v>
      </c>
      <c r="AR1321">
        <v>74.958318019999993</v>
      </c>
      <c r="AS1321" s="25" t="s">
        <v>249</v>
      </c>
      <c r="AU1321" t="s">
        <v>277</v>
      </c>
      <c r="AX1321" s="75" t="s">
        <v>276</v>
      </c>
      <c r="BA1321">
        <v>4.5999999999999996</v>
      </c>
      <c r="BB1321">
        <v>3.4</v>
      </c>
      <c r="BC1321">
        <v>1.71</v>
      </c>
      <c r="BF1321">
        <v>7.65</v>
      </c>
      <c r="BG1321" s="77">
        <v>39242.479166666664</v>
      </c>
      <c r="BH1321" s="21" t="s">
        <v>309</v>
      </c>
      <c r="BI1321">
        <v>50</v>
      </c>
      <c r="BJ1321" s="25" t="s">
        <v>281</v>
      </c>
      <c r="BQ1321" t="s">
        <v>305</v>
      </c>
      <c r="BR1321" s="1">
        <v>15.64</v>
      </c>
      <c r="BT1321" s="1">
        <v>0.06</v>
      </c>
      <c r="BV1321">
        <v>42</v>
      </c>
    </row>
    <row r="1322" spans="1:74">
      <c r="A1322" s="19" t="s">
        <v>269</v>
      </c>
      <c r="B1322" s="19">
        <v>1</v>
      </c>
      <c r="C1322" t="s">
        <v>267</v>
      </c>
      <c r="D1322">
        <v>1</v>
      </c>
      <c r="F1322" t="s">
        <v>283</v>
      </c>
      <c r="G1322" t="s">
        <v>312</v>
      </c>
      <c r="H1322" t="s">
        <v>244</v>
      </c>
      <c r="I1322" s="17">
        <f t="shared" si="177"/>
        <v>54.314120000000003</v>
      </c>
      <c r="J1322" s="18">
        <f t="shared" si="178"/>
        <v>9.9721600000000006</v>
      </c>
      <c r="L1322" s="73" t="s">
        <v>274</v>
      </c>
      <c r="M1322">
        <v>1</v>
      </c>
      <c r="P1322">
        <v>3.6</v>
      </c>
      <c r="Q1322" s="21" t="s">
        <v>245</v>
      </c>
      <c r="R1322" s="15">
        <v>144</v>
      </c>
      <c r="U1322" s="76"/>
      <c r="V1322">
        <v>1.1290588235294117</v>
      </c>
      <c r="W1322" s="43" t="s">
        <v>212</v>
      </c>
      <c r="X1322" s="72"/>
      <c r="Y1322" s="16">
        <f t="shared" si="184"/>
        <v>12.4</v>
      </c>
      <c r="Z1322" s="16">
        <f t="shared" si="179"/>
        <v>28.9</v>
      </c>
      <c r="AA1322" s="16">
        <f t="shared" si="180"/>
        <v>58.7</v>
      </c>
      <c r="AB1322" s="22">
        <f t="shared" si="181"/>
        <v>1.74</v>
      </c>
      <c r="AD1322" s="103">
        <v>0.19027777777777777</v>
      </c>
      <c r="AF1322" s="22">
        <f t="shared" si="182"/>
        <v>6.5</v>
      </c>
      <c r="AG1322" s="22">
        <f t="shared" si="183"/>
        <v>1.55</v>
      </c>
      <c r="AJ1322">
        <v>21.416336359999999</v>
      </c>
      <c r="AK1322" s="22">
        <v>100</v>
      </c>
      <c r="AL1322">
        <v>19.428927269999999</v>
      </c>
      <c r="AM1322" s="22">
        <v>2</v>
      </c>
      <c r="AN1322">
        <v>63.700918180000002</v>
      </c>
      <c r="AO1322">
        <v>2.3562981820000002</v>
      </c>
      <c r="AP1322" s="22">
        <v>2</v>
      </c>
      <c r="AQ1322">
        <v>0</v>
      </c>
      <c r="AR1322">
        <v>75.010954549999994</v>
      </c>
      <c r="AS1322" s="25" t="s">
        <v>249</v>
      </c>
      <c r="AU1322" t="s">
        <v>277</v>
      </c>
      <c r="AX1322" s="75" t="s">
        <v>276</v>
      </c>
      <c r="BA1322">
        <v>4.5999999999999996</v>
      </c>
      <c r="BB1322">
        <v>3.4</v>
      </c>
      <c r="BC1322">
        <v>1.71</v>
      </c>
      <c r="BF1322">
        <v>7.65</v>
      </c>
      <c r="BG1322" s="77">
        <v>39242.5</v>
      </c>
      <c r="BH1322" s="21" t="s">
        <v>309</v>
      </c>
      <c r="BI1322">
        <v>50</v>
      </c>
      <c r="BJ1322" s="25" t="s">
        <v>281</v>
      </c>
      <c r="BQ1322" t="s">
        <v>305</v>
      </c>
      <c r="BR1322" s="1">
        <v>15.64</v>
      </c>
      <c r="BT1322" s="1">
        <v>0.06</v>
      </c>
      <c r="BV1322">
        <v>42</v>
      </c>
    </row>
    <row r="1323" spans="1:74">
      <c r="A1323" s="19" t="s">
        <v>269</v>
      </c>
      <c r="B1323" s="19">
        <v>1</v>
      </c>
      <c r="C1323" t="s">
        <v>267</v>
      </c>
      <c r="D1323">
        <v>1</v>
      </c>
      <c r="F1323" t="s">
        <v>283</v>
      </c>
      <c r="G1323" t="s">
        <v>312</v>
      </c>
      <c r="H1323" t="s">
        <v>244</v>
      </c>
      <c r="I1323" s="17">
        <f t="shared" si="177"/>
        <v>54.314120000000003</v>
      </c>
      <c r="J1323" s="18">
        <f t="shared" si="178"/>
        <v>9.9721600000000006</v>
      </c>
      <c r="L1323" s="73" t="s">
        <v>274</v>
      </c>
      <c r="M1323">
        <v>2</v>
      </c>
      <c r="P1323">
        <v>3.8</v>
      </c>
      <c r="Q1323" s="21" t="s">
        <v>245</v>
      </c>
      <c r="R1323" s="15">
        <v>144</v>
      </c>
      <c r="U1323" s="76"/>
      <c r="V1323">
        <v>0.4768235294117647</v>
      </c>
      <c r="W1323" s="43" t="s">
        <v>212</v>
      </c>
      <c r="X1323" s="72"/>
      <c r="Y1323" s="16">
        <f t="shared" si="184"/>
        <v>12.4</v>
      </c>
      <c r="Z1323" s="16">
        <f t="shared" si="179"/>
        <v>28.9</v>
      </c>
      <c r="AA1323" s="16">
        <f t="shared" si="180"/>
        <v>58.7</v>
      </c>
      <c r="AB1323" s="22">
        <f t="shared" si="181"/>
        <v>1.74</v>
      </c>
      <c r="AD1323" s="103">
        <v>0.19027777777777777</v>
      </c>
      <c r="AF1323" s="22">
        <f t="shared" si="182"/>
        <v>6.5</v>
      </c>
      <c r="AG1323" s="22">
        <f t="shared" si="183"/>
        <v>1.55</v>
      </c>
      <c r="AJ1323">
        <v>21.34121111</v>
      </c>
      <c r="AK1323" s="22">
        <v>100</v>
      </c>
      <c r="AL1323">
        <v>19.765077779999999</v>
      </c>
      <c r="AM1323" s="22">
        <v>2</v>
      </c>
      <c r="AN1323">
        <v>62.894057779999997</v>
      </c>
      <c r="AO1323">
        <v>2.9910359999999998</v>
      </c>
      <c r="AP1323" s="22">
        <v>2</v>
      </c>
      <c r="AQ1323">
        <v>0</v>
      </c>
      <c r="AR1323">
        <v>76.487997780000001</v>
      </c>
      <c r="AS1323" s="25" t="s">
        <v>249</v>
      </c>
      <c r="AU1323" t="s">
        <v>277</v>
      </c>
      <c r="AX1323" s="75" t="s">
        <v>276</v>
      </c>
      <c r="BA1323">
        <v>4.5999999999999996</v>
      </c>
      <c r="BB1323">
        <v>3.4</v>
      </c>
      <c r="BC1323">
        <v>1.71</v>
      </c>
      <c r="BF1323">
        <v>7.65</v>
      </c>
      <c r="BG1323" s="77">
        <v>39242.5</v>
      </c>
      <c r="BH1323" s="21" t="s">
        <v>309</v>
      </c>
      <c r="BI1323">
        <v>50</v>
      </c>
      <c r="BJ1323" s="25" t="s">
        <v>281</v>
      </c>
      <c r="BQ1323" t="s">
        <v>305</v>
      </c>
      <c r="BR1323" s="1">
        <v>15.64</v>
      </c>
      <c r="BT1323" s="1">
        <v>0.06</v>
      </c>
      <c r="BV1323">
        <v>42</v>
      </c>
    </row>
    <row r="1324" spans="1:74">
      <c r="A1324" s="19" t="s">
        <v>269</v>
      </c>
      <c r="B1324" s="19">
        <v>1</v>
      </c>
      <c r="C1324" t="s">
        <v>267</v>
      </c>
      <c r="D1324">
        <v>1</v>
      </c>
      <c r="F1324" t="s">
        <v>283</v>
      </c>
      <c r="G1324" t="s">
        <v>312</v>
      </c>
      <c r="H1324" t="s">
        <v>244</v>
      </c>
      <c r="I1324" s="17">
        <f t="shared" si="177"/>
        <v>54.314120000000003</v>
      </c>
      <c r="J1324" s="18">
        <f t="shared" si="178"/>
        <v>9.9721600000000006</v>
      </c>
      <c r="L1324" s="73" t="s">
        <v>274</v>
      </c>
      <c r="M1324">
        <v>3</v>
      </c>
      <c r="P1324">
        <v>13.7</v>
      </c>
      <c r="Q1324" s="21" t="s">
        <v>245</v>
      </c>
      <c r="R1324" s="15">
        <v>144</v>
      </c>
      <c r="U1324" s="76"/>
      <c r="V1324">
        <v>0.11447058823529413</v>
      </c>
      <c r="W1324" s="43" t="s">
        <v>212</v>
      </c>
      <c r="X1324" s="72"/>
      <c r="Y1324" s="16">
        <f t="shared" si="184"/>
        <v>12.4</v>
      </c>
      <c r="Z1324" s="16">
        <f t="shared" si="179"/>
        <v>28.9</v>
      </c>
      <c r="AA1324" s="16">
        <f t="shared" si="180"/>
        <v>58.7</v>
      </c>
      <c r="AB1324" s="22">
        <f t="shared" si="181"/>
        <v>1.74</v>
      </c>
      <c r="AD1324" s="103">
        <v>0.19027777777777777</v>
      </c>
      <c r="AF1324" s="22">
        <f t="shared" si="182"/>
        <v>6.5</v>
      </c>
      <c r="AG1324" s="22">
        <f t="shared" si="183"/>
        <v>1.55</v>
      </c>
      <c r="AJ1324">
        <v>18.10993307</v>
      </c>
      <c r="AK1324" s="22">
        <v>100</v>
      </c>
      <c r="AL1324">
        <v>17.463500790000001</v>
      </c>
      <c r="AM1324" s="22">
        <v>2</v>
      </c>
      <c r="AN1324">
        <v>62.66459528</v>
      </c>
      <c r="AO1324">
        <v>2.24050437</v>
      </c>
      <c r="AP1324" s="22">
        <v>2</v>
      </c>
      <c r="AQ1324">
        <v>0</v>
      </c>
      <c r="AR1324">
        <v>85.250822830000004</v>
      </c>
      <c r="AS1324" s="25" t="s">
        <v>249</v>
      </c>
      <c r="AU1324" t="s">
        <v>277</v>
      </c>
      <c r="AX1324" s="75" t="s">
        <v>276</v>
      </c>
      <c r="BA1324">
        <v>4.5999999999999996</v>
      </c>
      <c r="BB1324">
        <v>3.4</v>
      </c>
      <c r="BC1324">
        <v>1.71</v>
      </c>
      <c r="BF1324">
        <v>7.65</v>
      </c>
      <c r="BG1324" s="77">
        <v>39242.5</v>
      </c>
      <c r="BH1324" s="21" t="s">
        <v>309</v>
      </c>
      <c r="BI1324">
        <v>50</v>
      </c>
      <c r="BJ1324" s="25" t="s">
        <v>281</v>
      </c>
      <c r="BQ1324" t="s">
        <v>305</v>
      </c>
      <c r="BR1324" s="1">
        <v>15.64</v>
      </c>
      <c r="BT1324" s="1">
        <v>0.06</v>
      </c>
      <c r="BV1324">
        <v>42</v>
      </c>
    </row>
    <row r="1325" spans="1:74">
      <c r="A1325" s="19" t="s">
        <v>269</v>
      </c>
      <c r="B1325" s="19">
        <v>1</v>
      </c>
      <c r="C1325" t="s">
        <v>267</v>
      </c>
      <c r="D1325">
        <v>1</v>
      </c>
      <c r="F1325" t="s">
        <v>283</v>
      </c>
      <c r="G1325" t="s">
        <v>312</v>
      </c>
      <c r="H1325" t="s">
        <v>244</v>
      </c>
      <c r="I1325" s="17">
        <f t="shared" si="177"/>
        <v>54.314120000000003</v>
      </c>
      <c r="J1325" s="18">
        <f t="shared" si="178"/>
        <v>9.9721600000000006</v>
      </c>
      <c r="L1325" s="73" t="s">
        <v>274</v>
      </c>
      <c r="M1325">
        <v>4</v>
      </c>
      <c r="P1325">
        <v>3.4</v>
      </c>
      <c r="Q1325" s="21" t="s">
        <v>245</v>
      </c>
      <c r="R1325" s="15">
        <v>144</v>
      </c>
      <c r="U1325" s="76"/>
      <c r="V1325">
        <v>0.25941176470588234</v>
      </c>
      <c r="W1325" s="43" t="s">
        <v>212</v>
      </c>
      <c r="X1325" s="72"/>
      <c r="Y1325" s="16">
        <f t="shared" si="184"/>
        <v>12.4</v>
      </c>
      <c r="Z1325" s="16">
        <f t="shared" si="179"/>
        <v>28.9</v>
      </c>
      <c r="AA1325" s="16">
        <f t="shared" si="180"/>
        <v>58.7</v>
      </c>
      <c r="AB1325" s="22">
        <f t="shared" si="181"/>
        <v>1.74</v>
      </c>
      <c r="AD1325" s="103">
        <v>0.19027777777777777</v>
      </c>
      <c r="AF1325" s="22">
        <f t="shared" si="182"/>
        <v>6.5</v>
      </c>
      <c r="AG1325" s="22">
        <f t="shared" si="183"/>
        <v>1.55</v>
      </c>
      <c r="AJ1325">
        <v>18.551796599999999</v>
      </c>
      <c r="AK1325" s="22">
        <v>100</v>
      </c>
      <c r="AL1325">
        <v>17.762889120000001</v>
      </c>
      <c r="AM1325" s="22">
        <v>2</v>
      </c>
      <c r="AN1325">
        <v>62.61556599</v>
      </c>
      <c r="AO1325">
        <v>2.4480275850000002</v>
      </c>
      <c r="AP1325" s="22">
        <v>2</v>
      </c>
      <c r="AQ1325">
        <v>0</v>
      </c>
      <c r="AR1325">
        <v>83.793942180000002</v>
      </c>
      <c r="AS1325" s="25" t="s">
        <v>249</v>
      </c>
      <c r="AU1325" t="s">
        <v>277</v>
      </c>
      <c r="AX1325" s="75" t="s">
        <v>276</v>
      </c>
      <c r="BA1325">
        <v>4.5999999999999996</v>
      </c>
      <c r="BB1325">
        <v>3.4</v>
      </c>
      <c r="BC1325">
        <v>1.71</v>
      </c>
      <c r="BF1325">
        <v>7.65</v>
      </c>
      <c r="BG1325" s="77">
        <v>39242.5</v>
      </c>
      <c r="BH1325" s="21" t="s">
        <v>309</v>
      </c>
      <c r="BI1325">
        <v>50</v>
      </c>
      <c r="BJ1325" s="25" t="s">
        <v>281</v>
      </c>
      <c r="BQ1325" t="s">
        <v>305</v>
      </c>
      <c r="BR1325" s="1">
        <v>15.64</v>
      </c>
      <c r="BT1325" s="1">
        <v>0.06</v>
      </c>
      <c r="BV1325">
        <v>42</v>
      </c>
    </row>
    <row r="1326" spans="1:74">
      <c r="A1326" s="19" t="s">
        <v>269</v>
      </c>
      <c r="B1326" s="19">
        <v>1</v>
      </c>
      <c r="C1326" t="s">
        <v>267</v>
      </c>
      <c r="D1326">
        <v>1</v>
      </c>
      <c r="F1326" t="s">
        <v>283</v>
      </c>
      <c r="G1326" t="s">
        <v>312</v>
      </c>
      <c r="H1326" t="s">
        <v>244</v>
      </c>
      <c r="I1326" s="17">
        <f t="shared" si="177"/>
        <v>54.314120000000003</v>
      </c>
      <c r="J1326" s="18">
        <f t="shared" si="178"/>
        <v>9.9721600000000006</v>
      </c>
      <c r="L1326" s="73" t="s">
        <v>274</v>
      </c>
      <c r="M1326">
        <v>5</v>
      </c>
      <c r="P1326">
        <v>3.4</v>
      </c>
      <c r="Q1326" s="21" t="s">
        <v>245</v>
      </c>
      <c r="R1326" s="15">
        <v>144</v>
      </c>
      <c r="U1326" s="76"/>
      <c r="V1326">
        <v>0.18941176470588236</v>
      </c>
      <c r="W1326" s="43" t="s">
        <v>212</v>
      </c>
      <c r="X1326" s="72"/>
      <c r="Y1326" s="16">
        <f t="shared" si="184"/>
        <v>12.4</v>
      </c>
      <c r="Z1326" s="16">
        <f t="shared" si="179"/>
        <v>28.9</v>
      </c>
      <c r="AA1326" s="16">
        <f t="shared" si="180"/>
        <v>58.7</v>
      </c>
      <c r="AB1326" s="22">
        <f t="shared" si="181"/>
        <v>1.74</v>
      </c>
      <c r="AD1326" s="103">
        <v>0.19027777777777777</v>
      </c>
      <c r="AF1326" s="22">
        <f t="shared" si="182"/>
        <v>6.5</v>
      </c>
      <c r="AG1326" s="22">
        <f t="shared" si="183"/>
        <v>1.55</v>
      </c>
      <c r="AJ1326">
        <v>19.089088100000001</v>
      </c>
      <c r="AK1326" s="22">
        <v>100</v>
      </c>
      <c r="AL1326">
        <v>18.369025000000001</v>
      </c>
      <c r="AM1326" s="22">
        <v>2</v>
      </c>
      <c r="AN1326">
        <v>62.769580359999999</v>
      </c>
      <c r="AO1326">
        <v>2.7087297320000001</v>
      </c>
      <c r="AP1326" s="22">
        <v>2</v>
      </c>
      <c r="AQ1326">
        <v>0</v>
      </c>
      <c r="AR1326">
        <v>82.027387500000003</v>
      </c>
      <c r="AS1326" s="25" t="s">
        <v>249</v>
      </c>
      <c r="AU1326" t="s">
        <v>277</v>
      </c>
      <c r="AX1326" s="75" t="s">
        <v>276</v>
      </c>
      <c r="BA1326">
        <v>4.5999999999999996</v>
      </c>
      <c r="BB1326">
        <v>3.4</v>
      </c>
      <c r="BC1326">
        <v>1.71</v>
      </c>
      <c r="BF1326">
        <v>7.65</v>
      </c>
      <c r="BG1326" s="77">
        <v>39242.5</v>
      </c>
      <c r="BH1326" s="21" t="s">
        <v>309</v>
      </c>
      <c r="BI1326">
        <v>50</v>
      </c>
      <c r="BJ1326" s="25" t="s">
        <v>281</v>
      </c>
      <c r="BQ1326" t="s">
        <v>305</v>
      </c>
      <c r="BR1326" s="1">
        <v>15.64</v>
      </c>
      <c r="BT1326" s="1">
        <v>0.06</v>
      </c>
      <c r="BV1326">
        <v>42</v>
      </c>
    </row>
    <row r="1327" spans="1:74">
      <c r="A1327" s="19" t="s">
        <v>269</v>
      </c>
      <c r="B1327" s="19">
        <v>1</v>
      </c>
      <c r="C1327" t="s">
        <v>267</v>
      </c>
      <c r="D1327">
        <v>1</v>
      </c>
      <c r="F1327" t="s">
        <v>283</v>
      </c>
      <c r="G1327" t="s">
        <v>312</v>
      </c>
      <c r="H1327" t="s">
        <v>244</v>
      </c>
      <c r="I1327" s="17">
        <f t="shared" si="177"/>
        <v>54.314120000000003</v>
      </c>
      <c r="J1327" s="18">
        <f t="shared" si="178"/>
        <v>9.9721600000000006</v>
      </c>
      <c r="L1327" s="73" t="s">
        <v>274</v>
      </c>
      <c r="M1327">
        <v>6</v>
      </c>
      <c r="P1327">
        <v>3.4</v>
      </c>
      <c r="Q1327" s="21" t="s">
        <v>245</v>
      </c>
      <c r="R1327" s="15">
        <v>144</v>
      </c>
      <c r="U1327" s="76"/>
      <c r="V1327">
        <v>0.11776470588235292</v>
      </c>
      <c r="W1327" s="43" t="s">
        <v>212</v>
      </c>
      <c r="X1327" s="72"/>
      <c r="Y1327" s="16">
        <f t="shared" si="184"/>
        <v>12.4</v>
      </c>
      <c r="Z1327" s="16">
        <f t="shared" si="179"/>
        <v>28.9</v>
      </c>
      <c r="AA1327" s="16">
        <f t="shared" si="180"/>
        <v>58.7</v>
      </c>
      <c r="AB1327" s="22">
        <f t="shared" si="181"/>
        <v>1.74</v>
      </c>
      <c r="AD1327" s="103">
        <v>0.19027777777777777</v>
      </c>
      <c r="AF1327" s="22">
        <f t="shared" si="182"/>
        <v>6.5</v>
      </c>
      <c r="AG1327" s="22">
        <f t="shared" si="183"/>
        <v>1.55</v>
      </c>
      <c r="AJ1327">
        <v>19.44041064</v>
      </c>
      <c r="AK1327" s="22">
        <v>100</v>
      </c>
      <c r="AL1327">
        <v>18.749684040000002</v>
      </c>
      <c r="AM1327" s="22">
        <v>2</v>
      </c>
      <c r="AN1327">
        <v>62.40293191</v>
      </c>
      <c r="AO1327">
        <v>2.8830061439999999</v>
      </c>
      <c r="AP1327" s="22">
        <v>2</v>
      </c>
      <c r="AQ1327">
        <v>0</v>
      </c>
      <c r="AR1327">
        <v>80.730380850000003</v>
      </c>
      <c r="AS1327" s="25" t="s">
        <v>249</v>
      </c>
      <c r="AU1327" t="s">
        <v>277</v>
      </c>
      <c r="AX1327" s="75" t="s">
        <v>276</v>
      </c>
      <c r="BA1327">
        <v>4.5999999999999996</v>
      </c>
      <c r="BB1327">
        <v>3.4</v>
      </c>
      <c r="BC1327">
        <v>1.71</v>
      </c>
      <c r="BF1327">
        <v>7.65</v>
      </c>
      <c r="BG1327" s="77">
        <v>39242.5</v>
      </c>
      <c r="BH1327" s="21" t="s">
        <v>309</v>
      </c>
      <c r="BI1327">
        <v>50</v>
      </c>
      <c r="BJ1327" s="25" t="s">
        <v>281</v>
      </c>
      <c r="BQ1327" t="s">
        <v>305</v>
      </c>
      <c r="BR1327" s="1">
        <v>15.64</v>
      </c>
      <c r="BT1327" s="1">
        <v>0.06</v>
      </c>
      <c r="BV1327">
        <v>42</v>
      </c>
    </row>
    <row r="1328" spans="1:74">
      <c r="A1328" s="19" t="s">
        <v>269</v>
      </c>
      <c r="B1328" s="19">
        <v>1</v>
      </c>
      <c r="C1328" t="s">
        <v>267</v>
      </c>
      <c r="D1328">
        <v>1</v>
      </c>
      <c r="F1328" t="s">
        <v>283</v>
      </c>
      <c r="G1328" t="s">
        <v>312</v>
      </c>
      <c r="H1328" t="s">
        <v>244</v>
      </c>
      <c r="I1328" s="17">
        <f t="shared" si="177"/>
        <v>54.314120000000003</v>
      </c>
      <c r="J1328" s="18">
        <f t="shared" si="178"/>
        <v>9.9721600000000006</v>
      </c>
      <c r="L1328" s="73" t="s">
        <v>274</v>
      </c>
      <c r="M1328">
        <v>7</v>
      </c>
      <c r="P1328">
        <v>13.9</v>
      </c>
      <c r="Q1328" s="21" t="s">
        <v>245</v>
      </c>
      <c r="R1328" s="15">
        <v>144</v>
      </c>
      <c r="U1328" s="76"/>
      <c r="V1328">
        <v>3.2117647058823529E-2</v>
      </c>
      <c r="W1328" s="43" t="s">
        <v>212</v>
      </c>
      <c r="X1328" s="72"/>
      <c r="Y1328" s="16">
        <f t="shared" si="184"/>
        <v>12.4</v>
      </c>
      <c r="Z1328" s="16">
        <f t="shared" si="179"/>
        <v>28.9</v>
      </c>
      <c r="AA1328" s="16">
        <f t="shared" si="180"/>
        <v>58.7</v>
      </c>
      <c r="AB1328" s="22">
        <f t="shared" si="181"/>
        <v>1.74</v>
      </c>
      <c r="AD1328" s="103">
        <v>0.19027777777777777</v>
      </c>
      <c r="AF1328" s="22">
        <f t="shared" si="182"/>
        <v>6.5</v>
      </c>
      <c r="AG1328" s="22">
        <f t="shared" si="183"/>
        <v>1.55</v>
      </c>
      <c r="AJ1328">
        <v>18.73079336</v>
      </c>
      <c r="AK1328" s="22">
        <v>100</v>
      </c>
      <c r="AL1328">
        <v>18.380550549999999</v>
      </c>
      <c r="AM1328" s="22">
        <v>2</v>
      </c>
      <c r="AN1328">
        <v>80.824023990000001</v>
      </c>
      <c r="AO1328">
        <v>2.6150442250000001</v>
      </c>
      <c r="AP1328" s="22">
        <v>2</v>
      </c>
      <c r="AQ1328">
        <v>0</v>
      </c>
      <c r="AR1328">
        <v>83.049987450000003</v>
      </c>
      <c r="AS1328" s="25" t="s">
        <v>249</v>
      </c>
      <c r="AU1328" t="s">
        <v>277</v>
      </c>
      <c r="AX1328" s="75" t="s">
        <v>276</v>
      </c>
      <c r="BA1328">
        <v>4.5999999999999996</v>
      </c>
      <c r="BB1328">
        <v>3.4</v>
      </c>
      <c r="BC1328">
        <v>1.71</v>
      </c>
      <c r="BF1328">
        <v>7.65</v>
      </c>
      <c r="BG1328" s="77">
        <v>39242.5</v>
      </c>
      <c r="BH1328" s="21" t="s">
        <v>309</v>
      </c>
      <c r="BI1328">
        <v>50</v>
      </c>
      <c r="BJ1328" s="25" t="s">
        <v>281</v>
      </c>
      <c r="BQ1328" t="s">
        <v>305</v>
      </c>
      <c r="BR1328" s="1">
        <v>15.64</v>
      </c>
      <c r="BT1328" s="1">
        <v>0.06</v>
      </c>
      <c r="BV1328">
        <v>42</v>
      </c>
    </row>
    <row r="1329" spans="1:74">
      <c r="A1329" s="19" t="s">
        <v>269</v>
      </c>
      <c r="B1329" s="19">
        <v>1</v>
      </c>
      <c r="C1329" t="s">
        <v>267</v>
      </c>
      <c r="D1329">
        <v>1</v>
      </c>
      <c r="F1329" t="s">
        <v>283</v>
      </c>
      <c r="G1329" t="s">
        <v>312</v>
      </c>
      <c r="H1329" t="s">
        <v>244</v>
      </c>
      <c r="I1329" s="17">
        <f t="shared" si="177"/>
        <v>54.314120000000003</v>
      </c>
      <c r="J1329" s="18">
        <f t="shared" si="178"/>
        <v>9.9721600000000006</v>
      </c>
      <c r="L1329" s="73" t="s">
        <v>274</v>
      </c>
      <c r="M1329">
        <v>8</v>
      </c>
      <c r="P1329">
        <v>4.7</v>
      </c>
      <c r="Q1329" s="21" t="s">
        <v>245</v>
      </c>
      <c r="R1329" s="15">
        <v>144</v>
      </c>
      <c r="U1329" s="76"/>
      <c r="V1329">
        <v>7.823529411764707E-2</v>
      </c>
      <c r="W1329" s="43" t="s">
        <v>212</v>
      </c>
      <c r="X1329" s="72"/>
      <c r="Y1329" s="16">
        <f t="shared" si="184"/>
        <v>12.4</v>
      </c>
      <c r="Z1329" s="16">
        <f t="shared" si="179"/>
        <v>28.9</v>
      </c>
      <c r="AA1329" s="16">
        <f t="shared" si="180"/>
        <v>58.7</v>
      </c>
      <c r="AB1329" s="22">
        <f t="shared" si="181"/>
        <v>1.74</v>
      </c>
      <c r="AD1329" s="103">
        <v>0.19027777777777777</v>
      </c>
      <c r="AF1329" s="22">
        <f t="shared" si="182"/>
        <v>6.5</v>
      </c>
      <c r="AG1329" s="22">
        <f t="shared" si="183"/>
        <v>1.55</v>
      </c>
      <c r="AJ1329">
        <v>19.362114720000001</v>
      </c>
      <c r="AK1329" s="22">
        <v>100</v>
      </c>
      <c r="AL1329">
        <v>18.74934013</v>
      </c>
      <c r="AM1329" s="22">
        <v>2</v>
      </c>
      <c r="AN1329">
        <v>85.712123410000004</v>
      </c>
      <c r="AO1329">
        <v>2.685569482</v>
      </c>
      <c r="AP1329" s="22">
        <v>2</v>
      </c>
      <c r="AQ1329">
        <v>0</v>
      </c>
      <c r="AR1329">
        <v>81.296319729999993</v>
      </c>
      <c r="AS1329" s="25" t="s">
        <v>249</v>
      </c>
      <c r="AU1329" t="s">
        <v>277</v>
      </c>
      <c r="AX1329" s="75" t="s">
        <v>276</v>
      </c>
      <c r="BA1329">
        <v>4.5999999999999996</v>
      </c>
      <c r="BB1329">
        <v>3.4</v>
      </c>
      <c r="BC1329">
        <v>1.71</v>
      </c>
      <c r="BF1329">
        <v>7.65</v>
      </c>
      <c r="BG1329" s="77">
        <v>39242.5</v>
      </c>
      <c r="BH1329" s="21" t="s">
        <v>309</v>
      </c>
      <c r="BI1329">
        <v>50</v>
      </c>
      <c r="BJ1329" s="25" t="s">
        <v>281</v>
      </c>
      <c r="BQ1329" t="s">
        <v>305</v>
      </c>
      <c r="BR1329" s="1">
        <v>15.64</v>
      </c>
      <c r="BT1329" s="1">
        <v>0.06</v>
      </c>
      <c r="BV1329">
        <v>42</v>
      </c>
    </row>
    <row r="1330" spans="1:74">
      <c r="A1330" s="19" t="s">
        <v>269</v>
      </c>
      <c r="B1330" s="19">
        <v>1</v>
      </c>
      <c r="C1330" t="s">
        <v>267</v>
      </c>
      <c r="D1330">
        <v>1</v>
      </c>
      <c r="F1330" t="s">
        <v>283</v>
      </c>
      <c r="G1330" t="s">
        <v>312</v>
      </c>
      <c r="H1330" t="s">
        <v>244</v>
      </c>
      <c r="I1330" s="17">
        <f t="shared" si="177"/>
        <v>54.314120000000003</v>
      </c>
      <c r="J1330" s="18">
        <f t="shared" si="178"/>
        <v>9.9721600000000006</v>
      </c>
      <c r="L1330" s="73" t="s">
        <v>274</v>
      </c>
      <c r="M1330">
        <v>9</v>
      </c>
      <c r="P1330">
        <v>5.8</v>
      </c>
      <c r="Q1330" s="21" t="s">
        <v>245</v>
      </c>
      <c r="R1330" s="15">
        <v>144</v>
      </c>
      <c r="U1330" s="76"/>
      <c r="V1330">
        <v>7.0823529411764702E-2</v>
      </c>
      <c r="W1330" s="43" t="s">
        <v>212</v>
      </c>
      <c r="X1330" s="72"/>
      <c r="Y1330" s="16">
        <f t="shared" si="184"/>
        <v>12.4</v>
      </c>
      <c r="Z1330" s="16">
        <f t="shared" si="179"/>
        <v>28.9</v>
      </c>
      <c r="AA1330" s="16">
        <f t="shared" si="180"/>
        <v>58.7</v>
      </c>
      <c r="AB1330" s="22">
        <f t="shared" si="181"/>
        <v>1.74</v>
      </c>
      <c r="AD1330" s="103">
        <v>0.19027777777777777</v>
      </c>
      <c r="AF1330" s="22">
        <f t="shared" si="182"/>
        <v>6.5</v>
      </c>
      <c r="AG1330" s="22">
        <f t="shared" si="183"/>
        <v>1.55</v>
      </c>
      <c r="AJ1330">
        <v>19.953635330000001</v>
      </c>
      <c r="AK1330" s="22">
        <v>100</v>
      </c>
      <c r="AL1330">
        <v>19.331111379999999</v>
      </c>
      <c r="AM1330" s="22">
        <v>2</v>
      </c>
      <c r="AN1330">
        <v>89.923107490000007</v>
      </c>
      <c r="AO1330">
        <v>2.7897193859999998</v>
      </c>
      <c r="AP1330" s="22">
        <v>2</v>
      </c>
      <c r="AQ1330">
        <v>0</v>
      </c>
      <c r="AR1330">
        <v>79.206197309999993</v>
      </c>
      <c r="AS1330" s="25" t="s">
        <v>249</v>
      </c>
      <c r="AU1330" t="s">
        <v>277</v>
      </c>
      <c r="AX1330" s="75" t="s">
        <v>276</v>
      </c>
      <c r="BA1330">
        <v>4.5999999999999996</v>
      </c>
      <c r="BB1330">
        <v>3.4</v>
      </c>
      <c r="BC1330">
        <v>1.71</v>
      </c>
      <c r="BF1330">
        <v>7.65</v>
      </c>
      <c r="BG1330" s="77">
        <v>39242.5</v>
      </c>
      <c r="BH1330" s="21" t="s">
        <v>309</v>
      </c>
      <c r="BI1330">
        <v>50</v>
      </c>
      <c r="BJ1330" s="25" t="s">
        <v>281</v>
      </c>
      <c r="BQ1330" t="s">
        <v>305</v>
      </c>
      <c r="BR1330" s="1">
        <v>15.64</v>
      </c>
      <c r="BT1330" s="1">
        <v>0.06</v>
      </c>
      <c r="BV1330">
        <v>42</v>
      </c>
    </row>
    <row r="1331" spans="1:74">
      <c r="A1331" s="19" t="s">
        <v>269</v>
      </c>
      <c r="B1331" s="19">
        <v>1</v>
      </c>
      <c r="C1331" t="s">
        <v>267</v>
      </c>
      <c r="D1331">
        <v>1</v>
      </c>
      <c r="F1331" t="s">
        <v>283</v>
      </c>
      <c r="G1331" t="s">
        <v>312</v>
      </c>
      <c r="H1331" t="s">
        <v>244</v>
      </c>
      <c r="I1331" s="17">
        <f t="shared" si="177"/>
        <v>54.314120000000003</v>
      </c>
      <c r="J1331" s="18">
        <f t="shared" si="178"/>
        <v>9.9721600000000006</v>
      </c>
      <c r="L1331" s="73" t="s">
        <v>274</v>
      </c>
      <c r="M1331">
        <v>10</v>
      </c>
      <c r="P1331">
        <v>12.7</v>
      </c>
      <c r="Q1331" s="21" t="s">
        <v>245</v>
      </c>
      <c r="R1331" s="15">
        <v>144</v>
      </c>
      <c r="U1331" s="76"/>
      <c r="V1331">
        <v>1.5647058823529413E-2</v>
      </c>
      <c r="W1331" s="43" t="s">
        <v>212</v>
      </c>
      <c r="X1331" s="72"/>
      <c r="Y1331" s="16">
        <f t="shared" si="184"/>
        <v>12.4</v>
      </c>
      <c r="Z1331" s="16">
        <f t="shared" si="179"/>
        <v>28.9</v>
      </c>
      <c r="AA1331" s="16">
        <f t="shared" si="180"/>
        <v>58.7</v>
      </c>
      <c r="AB1331" s="22">
        <f t="shared" si="181"/>
        <v>1.74</v>
      </c>
      <c r="AD1331" s="103">
        <v>0.19027777777777777</v>
      </c>
      <c r="AF1331" s="22">
        <f t="shared" si="182"/>
        <v>6.5</v>
      </c>
      <c r="AG1331" s="22">
        <f t="shared" si="183"/>
        <v>1.55</v>
      </c>
      <c r="AJ1331">
        <v>19.392728049999999</v>
      </c>
      <c r="AK1331" s="22">
        <v>100</v>
      </c>
      <c r="AL1331">
        <v>19.154109999999999</v>
      </c>
      <c r="AM1331" s="22">
        <v>2</v>
      </c>
      <c r="AN1331">
        <v>99.372675369999996</v>
      </c>
      <c r="AO1331">
        <v>2.5148561950000001</v>
      </c>
      <c r="AP1331" s="22">
        <v>2</v>
      </c>
      <c r="AQ1331">
        <v>0</v>
      </c>
      <c r="AR1331">
        <v>78.435299760000007</v>
      </c>
      <c r="AS1331" s="25" t="s">
        <v>249</v>
      </c>
      <c r="AU1331" t="s">
        <v>277</v>
      </c>
      <c r="AX1331" s="75" t="s">
        <v>276</v>
      </c>
      <c r="BA1331">
        <v>4.5999999999999996</v>
      </c>
      <c r="BB1331">
        <v>3.4</v>
      </c>
      <c r="BC1331">
        <v>1.71</v>
      </c>
      <c r="BF1331">
        <v>7.65</v>
      </c>
      <c r="BG1331" s="77">
        <v>39242.5</v>
      </c>
      <c r="BH1331" s="21" t="s">
        <v>309</v>
      </c>
      <c r="BI1331">
        <v>50</v>
      </c>
      <c r="BJ1331" s="25" t="s">
        <v>281</v>
      </c>
      <c r="BQ1331" t="s">
        <v>305</v>
      </c>
      <c r="BR1331" s="1">
        <v>15.64</v>
      </c>
      <c r="BT1331" s="1">
        <v>0.06</v>
      </c>
      <c r="BV1331">
        <v>42</v>
      </c>
    </row>
    <row r="1332" spans="1:74">
      <c r="A1332" s="19" t="s">
        <v>269</v>
      </c>
      <c r="B1332" s="19">
        <v>1</v>
      </c>
      <c r="C1332" t="s">
        <v>267</v>
      </c>
      <c r="D1332">
        <v>1</v>
      </c>
      <c r="F1332" t="s">
        <v>283</v>
      </c>
      <c r="G1332" t="s">
        <v>312</v>
      </c>
      <c r="H1332" t="s">
        <v>244</v>
      </c>
      <c r="I1332" s="17">
        <f t="shared" si="177"/>
        <v>54.314120000000003</v>
      </c>
      <c r="J1332" s="18">
        <f t="shared" si="178"/>
        <v>9.9721600000000006</v>
      </c>
      <c r="L1332" s="73" t="s">
        <v>274</v>
      </c>
      <c r="M1332">
        <v>11</v>
      </c>
      <c r="P1332">
        <v>5.2</v>
      </c>
      <c r="Q1332" s="21" t="s">
        <v>245</v>
      </c>
      <c r="R1332" s="15">
        <v>144</v>
      </c>
      <c r="U1332" s="76"/>
      <c r="V1332">
        <v>3.3764705882352947E-2</v>
      </c>
      <c r="W1332" s="43" t="s">
        <v>212</v>
      </c>
      <c r="X1332" s="72"/>
      <c r="Y1332" s="16">
        <f t="shared" si="184"/>
        <v>12.4</v>
      </c>
      <c r="Z1332" s="16">
        <f t="shared" si="179"/>
        <v>28.9</v>
      </c>
      <c r="AA1332" s="16">
        <f t="shared" si="180"/>
        <v>58.7</v>
      </c>
      <c r="AB1332" s="22">
        <f t="shared" si="181"/>
        <v>1.74</v>
      </c>
      <c r="AD1332" s="103">
        <v>0.19027777777777777</v>
      </c>
      <c r="AF1332" s="22">
        <f t="shared" si="182"/>
        <v>6.5</v>
      </c>
      <c r="AG1332" s="22">
        <f t="shared" si="183"/>
        <v>1.55</v>
      </c>
      <c r="AJ1332">
        <v>19.77972376</v>
      </c>
      <c r="AK1332" s="22">
        <v>100</v>
      </c>
      <c r="AL1332">
        <v>19.310639139999999</v>
      </c>
      <c r="AM1332" s="22">
        <v>2</v>
      </c>
      <c r="AN1332">
        <v>104.88709710000001</v>
      </c>
      <c r="AO1332">
        <v>2.604013009</v>
      </c>
      <c r="AP1332" s="22">
        <v>2</v>
      </c>
      <c r="AQ1332">
        <v>0</v>
      </c>
      <c r="AR1332">
        <v>74.802197509999999</v>
      </c>
      <c r="AS1332" s="25" t="s">
        <v>249</v>
      </c>
      <c r="AU1332" t="s">
        <v>277</v>
      </c>
      <c r="AX1332" s="75" t="s">
        <v>276</v>
      </c>
      <c r="BA1332">
        <v>4.5999999999999996</v>
      </c>
      <c r="BB1332">
        <v>3.4</v>
      </c>
      <c r="BC1332">
        <v>1.71</v>
      </c>
      <c r="BF1332">
        <v>7.65</v>
      </c>
      <c r="BG1332" s="77">
        <v>39242.5</v>
      </c>
      <c r="BH1332" s="21" t="s">
        <v>309</v>
      </c>
      <c r="BI1332">
        <v>50</v>
      </c>
      <c r="BJ1332" s="25" t="s">
        <v>281</v>
      </c>
      <c r="BQ1332" t="s">
        <v>305</v>
      </c>
      <c r="BR1332" s="1">
        <v>15.64</v>
      </c>
      <c r="BT1332" s="1">
        <v>0.06</v>
      </c>
      <c r="BV1332">
        <v>42</v>
      </c>
    </row>
    <row r="1333" spans="1:74">
      <c r="A1333" s="19" t="s">
        <v>269</v>
      </c>
      <c r="B1333" s="19">
        <v>1</v>
      </c>
      <c r="C1333" t="s">
        <v>267</v>
      </c>
      <c r="D1333">
        <v>1</v>
      </c>
      <c r="F1333" t="s">
        <v>284</v>
      </c>
      <c r="G1333" t="s">
        <v>312</v>
      </c>
      <c r="H1333" t="s">
        <v>243</v>
      </c>
      <c r="I1333" s="17">
        <f t="shared" si="177"/>
        <v>54.314120000000003</v>
      </c>
      <c r="J1333" s="18">
        <f t="shared" si="178"/>
        <v>9.9721600000000006</v>
      </c>
      <c r="L1333" s="73" t="s">
        <v>274</v>
      </c>
      <c r="M1333">
        <v>1</v>
      </c>
      <c r="P1333">
        <v>5.6</v>
      </c>
      <c r="Q1333" s="21" t="s">
        <v>245</v>
      </c>
      <c r="R1333" s="15">
        <v>144</v>
      </c>
      <c r="U1333" s="76"/>
      <c r="V1333">
        <v>0.87129411764705889</v>
      </c>
      <c r="W1333" s="43" t="s">
        <v>212</v>
      </c>
      <c r="X1333" s="72"/>
      <c r="Y1333" s="16">
        <f t="shared" si="184"/>
        <v>12.4</v>
      </c>
      <c r="Z1333" s="16">
        <f t="shared" si="179"/>
        <v>28.9</v>
      </c>
      <c r="AA1333" s="16">
        <f t="shared" si="180"/>
        <v>58.7</v>
      </c>
      <c r="AB1333" s="22">
        <f t="shared" si="181"/>
        <v>1.74</v>
      </c>
      <c r="AD1333" s="103">
        <v>0.19027777777777777</v>
      </c>
      <c r="AF1333" s="22">
        <f t="shared" si="182"/>
        <v>6.5</v>
      </c>
      <c r="AG1333" s="22">
        <f t="shared" si="183"/>
        <v>1.55</v>
      </c>
      <c r="AJ1333">
        <v>20.621874290000001</v>
      </c>
      <c r="AK1333" s="22">
        <v>100</v>
      </c>
      <c r="AL1333">
        <v>18.538900000000002</v>
      </c>
      <c r="AM1333" s="22">
        <v>2</v>
      </c>
      <c r="AN1333">
        <v>103.7109257</v>
      </c>
      <c r="AO1333">
        <v>2.0075534290000001</v>
      </c>
      <c r="AP1333" s="22">
        <v>2</v>
      </c>
      <c r="AQ1333">
        <v>0</v>
      </c>
      <c r="AR1333">
        <v>78.053528569999997</v>
      </c>
      <c r="AS1333" s="25" t="s">
        <v>249</v>
      </c>
      <c r="AU1333" t="s">
        <v>275</v>
      </c>
      <c r="AX1333" s="75"/>
      <c r="BA1333">
        <v>10.4</v>
      </c>
      <c r="BB1333">
        <v>4.6900000000000004</v>
      </c>
      <c r="BC1333">
        <v>2.98</v>
      </c>
      <c r="BF1333">
        <v>7.03</v>
      </c>
      <c r="BG1333" s="77">
        <v>39242.409722222219</v>
      </c>
      <c r="BH1333" s="21" t="s">
        <v>309</v>
      </c>
      <c r="BI1333">
        <v>46.67</v>
      </c>
      <c r="BJ1333" s="25" t="s">
        <v>281</v>
      </c>
      <c r="BQ1333" t="s">
        <v>305</v>
      </c>
      <c r="BR1333" s="1">
        <v>15.64</v>
      </c>
      <c r="BT1333" s="1">
        <v>0.06</v>
      </c>
      <c r="BV1333">
        <v>112</v>
      </c>
    </row>
    <row r="1334" spans="1:74">
      <c r="A1334" s="19" t="s">
        <v>269</v>
      </c>
      <c r="B1334" s="19">
        <v>1</v>
      </c>
      <c r="C1334" t="s">
        <v>267</v>
      </c>
      <c r="D1334">
        <v>1</v>
      </c>
      <c r="F1334" t="s">
        <v>284</v>
      </c>
      <c r="G1334" t="s">
        <v>312</v>
      </c>
      <c r="H1334" t="s">
        <v>243</v>
      </c>
      <c r="I1334" s="17">
        <f t="shared" si="177"/>
        <v>54.314120000000003</v>
      </c>
      <c r="J1334" s="18">
        <f t="shared" si="178"/>
        <v>9.9721600000000006</v>
      </c>
      <c r="L1334" s="73" t="s">
        <v>274</v>
      </c>
      <c r="M1334">
        <v>2</v>
      </c>
      <c r="P1334">
        <v>4</v>
      </c>
      <c r="Q1334" s="21" t="s">
        <v>245</v>
      </c>
      <c r="R1334" s="15">
        <v>144</v>
      </c>
      <c r="U1334" s="76"/>
      <c r="V1334">
        <v>0.63905882352941179</v>
      </c>
      <c r="W1334" s="43" t="s">
        <v>212</v>
      </c>
      <c r="X1334" s="72"/>
      <c r="Y1334" s="16">
        <f t="shared" si="184"/>
        <v>12.4</v>
      </c>
      <c r="Z1334" s="16">
        <f t="shared" si="179"/>
        <v>28.9</v>
      </c>
      <c r="AA1334" s="16">
        <f t="shared" si="180"/>
        <v>58.7</v>
      </c>
      <c r="AB1334" s="22">
        <f t="shared" si="181"/>
        <v>1.74</v>
      </c>
      <c r="AD1334" s="103">
        <v>0.19027777777777777</v>
      </c>
      <c r="AF1334" s="22">
        <f t="shared" si="182"/>
        <v>6.5</v>
      </c>
      <c r="AG1334" s="22">
        <f t="shared" si="183"/>
        <v>1.55</v>
      </c>
      <c r="AJ1334">
        <v>20.865410170000001</v>
      </c>
      <c r="AK1334" s="22">
        <v>100</v>
      </c>
      <c r="AL1334">
        <v>19.152645759999999</v>
      </c>
      <c r="AM1334" s="22">
        <v>2</v>
      </c>
      <c r="AN1334">
        <v>86.859823730000002</v>
      </c>
      <c r="AO1334">
        <v>2.6318437289999999</v>
      </c>
      <c r="AP1334" s="22">
        <v>2</v>
      </c>
      <c r="AQ1334">
        <v>0</v>
      </c>
      <c r="AR1334">
        <v>77.949286439999995</v>
      </c>
      <c r="AS1334" s="25" t="s">
        <v>249</v>
      </c>
      <c r="AU1334" t="s">
        <v>275</v>
      </c>
      <c r="AX1334" s="75"/>
      <c r="BA1334">
        <v>10.4</v>
      </c>
      <c r="BB1334">
        <v>4.6900000000000004</v>
      </c>
      <c r="BC1334">
        <v>2.98</v>
      </c>
      <c r="BF1334">
        <v>7.03</v>
      </c>
      <c r="BG1334" s="77">
        <v>39242.409722222219</v>
      </c>
      <c r="BH1334" s="21" t="s">
        <v>309</v>
      </c>
      <c r="BI1334">
        <v>46.67</v>
      </c>
      <c r="BJ1334" s="25" t="s">
        <v>281</v>
      </c>
      <c r="BQ1334" t="s">
        <v>305</v>
      </c>
      <c r="BR1334" s="1">
        <v>15.64</v>
      </c>
      <c r="BT1334" s="1">
        <v>0.06</v>
      </c>
      <c r="BV1334">
        <v>112</v>
      </c>
    </row>
    <row r="1335" spans="1:74">
      <c r="A1335" s="19" t="s">
        <v>269</v>
      </c>
      <c r="B1335" s="19">
        <v>1</v>
      </c>
      <c r="C1335" t="s">
        <v>267</v>
      </c>
      <c r="D1335">
        <v>1</v>
      </c>
      <c r="F1335" t="s">
        <v>284</v>
      </c>
      <c r="G1335" t="s">
        <v>312</v>
      </c>
      <c r="H1335" t="s">
        <v>243</v>
      </c>
      <c r="I1335" s="17">
        <f t="shared" si="177"/>
        <v>54.314120000000003</v>
      </c>
      <c r="J1335" s="18">
        <f t="shared" si="178"/>
        <v>9.9721600000000006</v>
      </c>
      <c r="L1335" s="73" t="s">
        <v>274</v>
      </c>
      <c r="M1335">
        <v>3</v>
      </c>
      <c r="P1335">
        <v>13.2</v>
      </c>
      <c r="Q1335" s="21" t="s">
        <v>245</v>
      </c>
      <c r="R1335" s="15">
        <v>144</v>
      </c>
      <c r="U1335" s="76"/>
      <c r="V1335">
        <v>0.224</v>
      </c>
      <c r="W1335" s="43" t="s">
        <v>212</v>
      </c>
      <c r="X1335" s="72"/>
      <c r="Y1335" s="16">
        <f t="shared" si="184"/>
        <v>12.4</v>
      </c>
      <c r="Z1335" s="16">
        <f t="shared" si="179"/>
        <v>28.9</v>
      </c>
      <c r="AA1335" s="16">
        <f t="shared" si="180"/>
        <v>58.7</v>
      </c>
      <c r="AB1335" s="22">
        <f t="shared" si="181"/>
        <v>1.74</v>
      </c>
      <c r="AD1335" s="103">
        <v>0.19027777777777777</v>
      </c>
      <c r="AF1335" s="22">
        <f t="shared" si="182"/>
        <v>6.5</v>
      </c>
      <c r="AG1335" s="22">
        <f t="shared" si="183"/>
        <v>1.55</v>
      </c>
      <c r="AJ1335">
        <v>18.19460145</v>
      </c>
      <c r="AK1335" s="22">
        <v>100</v>
      </c>
      <c r="AL1335">
        <v>17.431777539999999</v>
      </c>
      <c r="AM1335" s="22">
        <v>2</v>
      </c>
      <c r="AN1335">
        <v>72.894698550000001</v>
      </c>
      <c r="AO1335">
        <v>2.1512096010000001</v>
      </c>
      <c r="AP1335" s="22">
        <v>2</v>
      </c>
      <c r="AQ1335">
        <v>0</v>
      </c>
      <c r="AR1335">
        <v>85.162768119999996</v>
      </c>
      <c r="AS1335" s="25" t="s">
        <v>249</v>
      </c>
      <c r="AU1335" t="s">
        <v>275</v>
      </c>
      <c r="AX1335" s="75"/>
      <c r="BA1335">
        <v>10.4</v>
      </c>
      <c r="BB1335">
        <v>4.6900000000000004</v>
      </c>
      <c r="BC1335">
        <v>2.98</v>
      </c>
      <c r="BF1335">
        <v>7.03</v>
      </c>
      <c r="BG1335" s="77">
        <v>39242.409722222219</v>
      </c>
      <c r="BH1335" s="21" t="s">
        <v>309</v>
      </c>
      <c r="BI1335">
        <v>46.67</v>
      </c>
      <c r="BJ1335" s="25" t="s">
        <v>281</v>
      </c>
      <c r="BQ1335" t="s">
        <v>305</v>
      </c>
      <c r="BR1335" s="1">
        <v>15.64</v>
      </c>
      <c r="BT1335" s="1">
        <v>0.06</v>
      </c>
      <c r="BV1335">
        <v>112</v>
      </c>
    </row>
    <row r="1336" spans="1:74">
      <c r="A1336" s="19" t="s">
        <v>269</v>
      </c>
      <c r="B1336" s="19">
        <v>1</v>
      </c>
      <c r="C1336" t="s">
        <v>267</v>
      </c>
      <c r="D1336">
        <v>1</v>
      </c>
      <c r="F1336" t="s">
        <v>284</v>
      </c>
      <c r="G1336" t="s">
        <v>312</v>
      </c>
      <c r="H1336" t="s">
        <v>243</v>
      </c>
      <c r="I1336" s="17">
        <f t="shared" si="177"/>
        <v>54.314120000000003</v>
      </c>
      <c r="J1336" s="18">
        <f t="shared" si="178"/>
        <v>9.9721600000000006</v>
      </c>
      <c r="L1336" s="73" t="s">
        <v>274</v>
      </c>
      <c r="M1336">
        <v>4</v>
      </c>
      <c r="P1336">
        <v>4</v>
      </c>
      <c r="Q1336" s="21" t="s">
        <v>245</v>
      </c>
      <c r="R1336" s="15">
        <v>144</v>
      </c>
      <c r="U1336" s="76"/>
      <c r="V1336">
        <v>0.20588235294117646</v>
      </c>
      <c r="W1336" s="43" t="s">
        <v>212</v>
      </c>
      <c r="X1336" s="72"/>
      <c r="Y1336" s="16">
        <f t="shared" si="184"/>
        <v>12.4</v>
      </c>
      <c r="Z1336" s="16">
        <f t="shared" si="179"/>
        <v>28.9</v>
      </c>
      <c r="AA1336" s="16">
        <f t="shared" si="180"/>
        <v>58.7</v>
      </c>
      <c r="AB1336" s="22">
        <f t="shared" si="181"/>
        <v>1.74</v>
      </c>
      <c r="AD1336" s="103">
        <v>0.19027777777777777</v>
      </c>
      <c r="AF1336" s="22">
        <f t="shared" si="182"/>
        <v>6.5</v>
      </c>
      <c r="AG1336" s="22">
        <f t="shared" si="183"/>
        <v>1.55</v>
      </c>
      <c r="AJ1336">
        <v>18.65921049</v>
      </c>
      <c r="AK1336" s="22">
        <v>100</v>
      </c>
      <c r="AL1336">
        <v>17.75475247</v>
      </c>
      <c r="AM1336" s="22">
        <v>2</v>
      </c>
      <c r="AN1336">
        <v>71.396716670000004</v>
      </c>
      <c r="AO1336">
        <v>2.3867697219999999</v>
      </c>
      <c r="AP1336" s="22">
        <v>2</v>
      </c>
      <c r="AQ1336">
        <v>0</v>
      </c>
      <c r="AR1336">
        <v>83.582435799999999</v>
      </c>
      <c r="AS1336" s="25" t="s">
        <v>249</v>
      </c>
      <c r="AU1336" t="s">
        <v>275</v>
      </c>
      <c r="AX1336" s="75"/>
      <c r="BA1336">
        <v>10.4</v>
      </c>
      <c r="BB1336">
        <v>4.6900000000000004</v>
      </c>
      <c r="BC1336">
        <v>2.98</v>
      </c>
      <c r="BF1336">
        <v>7.03</v>
      </c>
      <c r="BG1336" s="77">
        <v>39242.409722222219</v>
      </c>
      <c r="BH1336" s="21" t="s">
        <v>309</v>
      </c>
      <c r="BI1336">
        <v>46.67</v>
      </c>
      <c r="BJ1336" s="25" t="s">
        <v>281</v>
      </c>
      <c r="BQ1336" t="s">
        <v>305</v>
      </c>
      <c r="BR1336" s="1">
        <v>15.64</v>
      </c>
      <c r="BT1336" s="1">
        <v>0.06</v>
      </c>
      <c r="BV1336">
        <v>112</v>
      </c>
    </row>
    <row r="1337" spans="1:74">
      <c r="A1337" s="19" t="s">
        <v>269</v>
      </c>
      <c r="B1337" s="19">
        <v>1</v>
      </c>
      <c r="C1337" t="s">
        <v>267</v>
      </c>
      <c r="D1337">
        <v>1</v>
      </c>
      <c r="F1337" t="s">
        <v>284</v>
      </c>
      <c r="G1337" t="s">
        <v>312</v>
      </c>
      <c r="H1337" t="s">
        <v>243</v>
      </c>
      <c r="I1337" s="17">
        <f t="shared" si="177"/>
        <v>54.314120000000003</v>
      </c>
      <c r="J1337" s="18">
        <f t="shared" si="178"/>
        <v>9.9721600000000006</v>
      </c>
      <c r="L1337" s="73" t="s">
        <v>274</v>
      </c>
      <c r="M1337">
        <v>5</v>
      </c>
      <c r="P1337">
        <v>3.3</v>
      </c>
      <c r="Q1337" s="21" t="s">
        <v>245</v>
      </c>
      <c r="R1337" s="15">
        <v>144</v>
      </c>
      <c r="U1337" s="76"/>
      <c r="V1337">
        <v>0.37141176470588233</v>
      </c>
      <c r="W1337" s="43" t="s">
        <v>212</v>
      </c>
      <c r="X1337" s="72"/>
      <c r="Y1337" s="16">
        <f t="shared" si="184"/>
        <v>12.4</v>
      </c>
      <c r="Z1337" s="16">
        <f t="shared" si="179"/>
        <v>28.9</v>
      </c>
      <c r="AA1337" s="16">
        <f t="shared" si="180"/>
        <v>58.7</v>
      </c>
      <c r="AB1337" s="22">
        <f t="shared" si="181"/>
        <v>1.74</v>
      </c>
      <c r="AD1337" s="103">
        <v>0.19027777777777777</v>
      </c>
      <c r="AF1337" s="22">
        <f t="shared" si="182"/>
        <v>6.5</v>
      </c>
      <c r="AG1337" s="22">
        <f t="shared" si="183"/>
        <v>1.55</v>
      </c>
      <c r="AJ1337">
        <v>19.102613259999998</v>
      </c>
      <c r="AK1337" s="22">
        <v>100</v>
      </c>
      <c r="AL1337">
        <v>18.27304586</v>
      </c>
      <c r="AM1337" s="22">
        <v>2</v>
      </c>
      <c r="AN1337">
        <v>70.573213809999999</v>
      </c>
      <c r="AO1337">
        <v>2.6159801379999998</v>
      </c>
      <c r="AP1337" s="22">
        <v>2</v>
      </c>
      <c r="AQ1337">
        <v>0</v>
      </c>
      <c r="AR1337">
        <v>82.111787849999999</v>
      </c>
      <c r="AS1337" s="25" t="s">
        <v>249</v>
      </c>
      <c r="AU1337" t="s">
        <v>275</v>
      </c>
      <c r="AX1337" s="75"/>
      <c r="BA1337">
        <v>10.4</v>
      </c>
      <c r="BB1337">
        <v>4.6900000000000004</v>
      </c>
      <c r="BC1337">
        <v>2.98</v>
      </c>
      <c r="BF1337">
        <v>7.03</v>
      </c>
      <c r="BG1337" s="77">
        <v>39242.409722222219</v>
      </c>
      <c r="BH1337" s="21" t="s">
        <v>309</v>
      </c>
      <c r="BI1337">
        <v>46.67</v>
      </c>
      <c r="BJ1337" s="25" t="s">
        <v>281</v>
      </c>
      <c r="BQ1337" t="s">
        <v>305</v>
      </c>
      <c r="BR1337" s="1">
        <v>15.64</v>
      </c>
      <c r="BT1337" s="1">
        <v>0.06</v>
      </c>
      <c r="BV1337">
        <v>112</v>
      </c>
    </row>
    <row r="1338" spans="1:74">
      <c r="A1338" s="19" t="s">
        <v>269</v>
      </c>
      <c r="B1338" s="19">
        <v>1</v>
      </c>
      <c r="C1338" t="s">
        <v>267</v>
      </c>
      <c r="D1338">
        <v>1</v>
      </c>
      <c r="F1338" t="s">
        <v>284</v>
      </c>
      <c r="G1338" t="s">
        <v>312</v>
      </c>
      <c r="H1338" t="s">
        <v>243</v>
      </c>
      <c r="I1338" s="17">
        <f t="shared" si="177"/>
        <v>54.314120000000003</v>
      </c>
      <c r="J1338" s="18">
        <f t="shared" si="178"/>
        <v>9.9721600000000006</v>
      </c>
      <c r="L1338" s="73" t="s">
        <v>274</v>
      </c>
      <c r="M1338">
        <v>6</v>
      </c>
      <c r="P1338">
        <v>3.3</v>
      </c>
      <c r="Q1338" s="21" t="s">
        <v>245</v>
      </c>
      <c r="R1338" s="15">
        <v>144</v>
      </c>
      <c r="U1338" s="76"/>
      <c r="V1338">
        <v>0.21000000000000002</v>
      </c>
      <c r="W1338" s="43" t="s">
        <v>212</v>
      </c>
      <c r="X1338" s="72"/>
      <c r="Y1338" s="16">
        <f t="shared" si="184"/>
        <v>12.4</v>
      </c>
      <c r="Z1338" s="16">
        <f t="shared" si="179"/>
        <v>28.9</v>
      </c>
      <c r="AA1338" s="16">
        <f t="shared" si="180"/>
        <v>58.7</v>
      </c>
      <c r="AB1338" s="22">
        <f t="shared" si="181"/>
        <v>1.74</v>
      </c>
      <c r="AD1338" s="103">
        <v>0.19027777777777777</v>
      </c>
      <c r="AF1338" s="22">
        <f t="shared" si="182"/>
        <v>6.5</v>
      </c>
      <c r="AG1338" s="22">
        <f t="shared" si="183"/>
        <v>1.55</v>
      </c>
      <c r="AJ1338">
        <v>19.429867659999999</v>
      </c>
      <c r="AK1338" s="22">
        <v>100</v>
      </c>
      <c r="AL1338">
        <v>18.638635319999999</v>
      </c>
      <c r="AM1338" s="22">
        <v>2</v>
      </c>
      <c r="AN1338">
        <v>69.45379801</v>
      </c>
      <c r="AO1338">
        <v>2.7882137560000002</v>
      </c>
      <c r="AP1338" s="22">
        <v>2</v>
      </c>
      <c r="AQ1338">
        <v>0</v>
      </c>
      <c r="AR1338">
        <v>80.890269149999995</v>
      </c>
      <c r="AS1338" s="25" t="s">
        <v>249</v>
      </c>
      <c r="AU1338" t="s">
        <v>275</v>
      </c>
      <c r="AX1338" s="75"/>
      <c r="BA1338">
        <v>10.4</v>
      </c>
      <c r="BB1338">
        <v>4.6900000000000004</v>
      </c>
      <c r="BC1338">
        <v>2.98</v>
      </c>
      <c r="BF1338">
        <v>7.03</v>
      </c>
      <c r="BG1338" s="77">
        <v>39242.409722222219</v>
      </c>
      <c r="BH1338" s="21" t="s">
        <v>309</v>
      </c>
      <c r="BI1338">
        <v>46.67</v>
      </c>
      <c r="BJ1338" s="25" t="s">
        <v>281</v>
      </c>
      <c r="BQ1338" t="s">
        <v>305</v>
      </c>
      <c r="BR1338" s="1">
        <v>15.64</v>
      </c>
      <c r="BT1338" s="1">
        <v>0.06</v>
      </c>
      <c r="BV1338">
        <v>112</v>
      </c>
    </row>
    <row r="1339" spans="1:74">
      <c r="A1339" s="19" t="s">
        <v>269</v>
      </c>
      <c r="B1339" s="19">
        <v>1</v>
      </c>
      <c r="C1339" t="s">
        <v>267</v>
      </c>
      <c r="D1339">
        <v>1</v>
      </c>
      <c r="F1339" t="s">
        <v>284</v>
      </c>
      <c r="G1339" t="s">
        <v>312</v>
      </c>
      <c r="H1339" t="s">
        <v>243</v>
      </c>
      <c r="I1339" s="17">
        <f t="shared" si="177"/>
        <v>54.314120000000003</v>
      </c>
      <c r="J1339" s="18">
        <f t="shared" si="178"/>
        <v>9.9721600000000006</v>
      </c>
      <c r="L1339" s="73" t="s">
        <v>274</v>
      </c>
      <c r="M1339">
        <v>7</v>
      </c>
      <c r="P1339">
        <v>13.4</v>
      </c>
      <c r="Q1339" s="21" t="s">
        <v>245</v>
      </c>
      <c r="R1339" s="15">
        <v>144</v>
      </c>
      <c r="U1339" s="76"/>
      <c r="V1339">
        <v>5.6000000000000001E-2</v>
      </c>
      <c r="W1339" s="43" t="s">
        <v>212</v>
      </c>
      <c r="X1339" s="72"/>
      <c r="Y1339" s="16">
        <f t="shared" si="184"/>
        <v>12.4</v>
      </c>
      <c r="Z1339" s="16">
        <f t="shared" si="179"/>
        <v>28.9</v>
      </c>
      <c r="AA1339" s="16">
        <f t="shared" si="180"/>
        <v>58.7</v>
      </c>
      <c r="AB1339" s="22">
        <f t="shared" si="181"/>
        <v>1.74</v>
      </c>
      <c r="AD1339" s="103">
        <v>0.19027777777777777</v>
      </c>
      <c r="AF1339" s="22">
        <f t="shared" si="182"/>
        <v>6.5</v>
      </c>
      <c r="AG1339" s="22">
        <f t="shared" si="183"/>
        <v>1.55</v>
      </c>
      <c r="AJ1339">
        <v>18.730833329999999</v>
      </c>
      <c r="AK1339" s="22">
        <v>100</v>
      </c>
      <c r="AL1339">
        <v>18.31951454</v>
      </c>
      <c r="AM1339" s="22">
        <v>2</v>
      </c>
      <c r="AN1339">
        <v>84.45767979</v>
      </c>
      <c r="AO1339">
        <v>2.5625184569999999</v>
      </c>
      <c r="AP1339" s="22">
        <v>2</v>
      </c>
      <c r="AQ1339">
        <v>0</v>
      </c>
      <c r="AR1339">
        <v>83.127886880000005</v>
      </c>
      <c r="AS1339" s="25" t="s">
        <v>249</v>
      </c>
      <c r="AU1339" t="s">
        <v>275</v>
      </c>
      <c r="AX1339" s="75"/>
      <c r="BA1339">
        <v>10.4</v>
      </c>
      <c r="BB1339">
        <v>4.6900000000000004</v>
      </c>
      <c r="BC1339">
        <v>2.98</v>
      </c>
      <c r="BF1339">
        <v>7.03</v>
      </c>
      <c r="BG1339" s="77">
        <v>39242.409722222219</v>
      </c>
      <c r="BH1339" s="21" t="s">
        <v>309</v>
      </c>
      <c r="BI1339">
        <v>46.67</v>
      </c>
      <c r="BJ1339" s="25" t="s">
        <v>281</v>
      </c>
      <c r="BQ1339" t="s">
        <v>305</v>
      </c>
      <c r="BR1339" s="1">
        <v>15.64</v>
      </c>
      <c r="BT1339" s="1">
        <v>0.06</v>
      </c>
      <c r="BV1339">
        <v>112</v>
      </c>
    </row>
    <row r="1340" spans="1:74">
      <c r="A1340" s="19" t="s">
        <v>269</v>
      </c>
      <c r="B1340" s="19">
        <v>1</v>
      </c>
      <c r="C1340" t="s">
        <v>267</v>
      </c>
      <c r="D1340">
        <v>1</v>
      </c>
      <c r="F1340" t="s">
        <v>284</v>
      </c>
      <c r="G1340" t="s">
        <v>312</v>
      </c>
      <c r="H1340" t="s">
        <v>243</v>
      </c>
      <c r="I1340" s="17">
        <f t="shared" si="177"/>
        <v>54.314120000000003</v>
      </c>
      <c r="J1340" s="18">
        <f t="shared" si="178"/>
        <v>9.9721600000000006</v>
      </c>
      <c r="L1340" s="73" t="s">
        <v>274</v>
      </c>
      <c r="M1340">
        <v>8</v>
      </c>
      <c r="P1340">
        <v>5.2</v>
      </c>
      <c r="Q1340" s="21" t="s">
        <v>245</v>
      </c>
      <c r="R1340" s="15">
        <v>144</v>
      </c>
      <c r="U1340" s="76"/>
      <c r="V1340">
        <v>0.1647058823529412</v>
      </c>
      <c r="W1340" s="43" t="s">
        <v>212</v>
      </c>
      <c r="X1340" s="72"/>
      <c r="Y1340" s="16">
        <f t="shared" si="184"/>
        <v>12.4</v>
      </c>
      <c r="Z1340" s="16">
        <f t="shared" si="179"/>
        <v>28.9</v>
      </c>
      <c r="AA1340" s="16">
        <f t="shared" si="180"/>
        <v>58.7</v>
      </c>
      <c r="AB1340" s="22">
        <f t="shared" si="181"/>
        <v>1.74</v>
      </c>
      <c r="AD1340" s="103">
        <v>0.19027777777777777</v>
      </c>
      <c r="AF1340" s="22">
        <f t="shared" si="182"/>
        <v>6.5</v>
      </c>
      <c r="AG1340" s="22">
        <f t="shared" si="183"/>
        <v>1.55</v>
      </c>
      <c r="AJ1340">
        <v>19.3818901</v>
      </c>
      <c r="AK1340" s="22">
        <v>100</v>
      </c>
      <c r="AL1340">
        <v>18.697345049999999</v>
      </c>
      <c r="AM1340" s="22">
        <v>2</v>
      </c>
      <c r="AN1340">
        <v>89.319019490000002</v>
      </c>
      <c r="AO1340">
        <v>2.6370299519999998</v>
      </c>
      <c r="AP1340" s="22">
        <v>2</v>
      </c>
      <c r="AQ1340">
        <v>0</v>
      </c>
      <c r="AR1340">
        <v>81.29760958</v>
      </c>
      <c r="AS1340" s="25" t="s">
        <v>249</v>
      </c>
      <c r="AU1340" t="s">
        <v>275</v>
      </c>
      <c r="AX1340" s="75"/>
      <c r="BA1340">
        <v>10.4</v>
      </c>
      <c r="BB1340">
        <v>4.6900000000000004</v>
      </c>
      <c r="BC1340">
        <v>2.98</v>
      </c>
      <c r="BF1340">
        <v>7.03</v>
      </c>
      <c r="BG1340" s="77">
        <v>39242.409722222219</v>
      </c>
      <c r="BH1340" s="21" t="s">
        <v>309</v>
      </c>
      <c r="BI1340">
        <v>46.67</v>
      </c>
      <c r="BJ1340" s="25" t="s">
        <v>281</v>
      </c>
      <c r="BQ1340" t="s">
        <v>305</v>
      </c>
      <c r="BR1340" s="1">
        <v>15.64</v>
      </c>
      <c r="BT1340" s="1">
        <v>0.06</v>
      </c>
      <c r="BV1340">
        <v>112</v>
      </c>
    </row>
    <row r="1341" spans="1:74">
      <c r="A1341" s="19" t="s">
        <v>269</v>
      </c>
      <c r="B1341" s="19">
        <v>1</v>
      </c>
      <c r="C1341" t="s">
        <v>267</v>
      </c>
      <c r="D1341">
        <v>1</v>
      </c>
      <c r="F1341" t="s">
        <v>284</v>
      </c>
      <c r="G1341" t="s">
        <v>312</v>
      </c>
      <c r="H1341" t="s">
        <v>243</v>
      </c>
      <c r="I1341" s="17">
        <f t="shared" si="177"/>
        <v>54.314120000000003</v>
      </c>
      <c r="J1341" s="18">
        <f t="shared" si="178"/>
        <v>9.9721600000000006</v>
      </c>
      <c r="L1341" s="73" t="s">
        <v>274</v>
      </c>
      <c r="M1341">
        <v>9</v>
      </c>
      <c r="P1341">
        <v>5.8</v>
      </c>
      <c r="Q1341" s="21" t="s">
        <v>245</v>
      </c>
      <c r="R1341" s="15">
        <v>144</v>
      </c>
      <c r="U1341" s="76"/>
      <c r="V1341">
        <v>0.21082352941176472</v>
      </c>
      <c r="W1341" s="43" t="s">
        <v>212</v>
      </c>
      <c r="X1341" s="72"/>
      <c r="Y1341" s="16">
        <f t="shared" si="184"/>
        <v>12.4</v>
      </c>
      <c r="Z1341" s="16">
        <f t="shared" si="179"/>
        <v>28.9</v>
      </c>
      <c r="AA1341" s="16">
        <f t="shared" si="180"/>
        <v>58.7</v>
      </c>
      <c r="AB1341" s="22">
        <f t="shared" si="181"/>
        <v>1.74</v>
      </c>
      <c r="AD1341" s="103">
        <v>0.19027777777777777</v>
      </c>
      <c r="AF1341" s="22">
        <f t="shared" si="182"/>
        <v>6.5</v>
      </c>
      <c r="AG1341" s="22">
        <f t="shared" si="183"/>
        <v>1.55</v>
      </c>
      <c r="AJ1341">
        <v>19.931821549999999</v>
      </c>
      <c r="AK1341" s="22">
        <v>100</v>
      </c>
      <c r="AL1341">
        <v>19.253659200000001</v>
      </c>
      <c r="AM1341" s="22">
        <v>2</v>
      </c>
      <c r="AN1341">
        <v>93.087158329999994</v>
      </c>
      <c r="AO1341">
        <v>2.7370328019999999</v>
      </c>
      <c r="AP1341" s="22">
        <v>2</v>
      </c>
      <c r="AQ1341">
        <v>0</v>
      </c>
      <c r="AR1341">
        <v>79.333594540000007</v>
      </c>
      <c r="AS1341" s="25" t="s">
        <v>249</v>
      </c>
      <c r="AU1341" t="s">
        <v>275</v>
      </c>
      <c r="AX1341" s="75"/>
      <c r="BA1341">
        <v>10.4</v>
      </c>
      <c r="BB1341">
        <v>4.6900000000000004</v>
      </c>
      <c r="BC1341">
        <v>2.98</v>
      </c>
      <c r="BF1341">
        <v>7.03</v>
      </c>
      <c r="BG1341" s="77">
        <v>39242.409722222219</v>
      </c>
      <c r="BH1341" s="21" t="s">
        <v>309</v>
      </c>
      <c r="BI1341">
        <v>46.67</v>
      </c>
      <c r="BJ1341" s="25" t="s">
        <v>281</v>
      </c>
      <c r="BQ1341" t="s">
        <v>305</v>
      </c>
      <c r="BR1341" s="1">
        <v>15.64</v>
      </c>
      <c r="BT1341" s="1">
        <v>0.06</v>
      </c>
      <c r="BV1341">
        <v>112</v>
      </c>
    </row>
    <row r="1342" spans="1:74">
      <c r="A1342" s="19" t="s">
        <v>269</v>
      </c>
      <c r="B1342" s="19">
        <v>1</v>
      </c>
      <c r="C1342" t="s">
        <v>267</v>
      </c>
      <c r="D1342">
        <v>1</v>
      </c>
      <c r="F1342" t="s">
        <v>284</v>
      </c>
      <c r="G1342" t="s">
        <v>312</v>
      </c>
      <c r="H1342" t="s">
        <v>243</v>
      </c>
      <c r="I1342" s="17">
        <f t="shared" si="177"/>
        <v>54.314120000000003</v>
      </c>
      <c r="J1342" s="18">
        <f t="shared" si="178"/>
        <v>9.9721600000000006</v>
      </c>
      <c r="L1342" s="73" t="s">
        <v>274</v>
      </c>
      <c r="M1342">
        <v>10</v>
      </c>
      <c r="P1342">
        <v>12.7</v>
      </c>
      <c r="Q1342" s="21" t="s">
        <v>245</v>
      </c>
      <c r="R1342" s="15">
        <v>144</v>
      </c>
      <c r="U1342" s="76"/>
      <c r="V1342">
        <v>1.6470588235294119E-2</v>
      </c>
      <c r="W1342" s="43" t="s">
        <v>212</v>
      </c>
      <c r="X1342" s="72"/>
      <c r="Y1342" s="16">
        <f t="shared" si="184"/>
        <v>12.4</v>
      </c>
      <c r="Z1342" s="16">
        <f t="shared" si="179"/>
        <v>28.9</v>
      </c>
      <c r="AA1342" s="16">
        <f t="shared" si="180"/>
        <v>58.7</v>
      </c>
      <c r="AB1342" s="22">
        <f t="shared" si="181"/>
        <v>1.74</v>
      </c>
      <c r="AD1342" s="103">
        <v>0.19027777777777777</v>
      </c>
      <c r="AF1342" s="22">
        <f t="shared" si="182"/>
        <v>6.5</v>
      </c>
      <c r="AG1342" s="22">
        <f t="shared" si="183"/>
        <v>1.55</v>
      </c>
      <c r="AJ1342">
        <v>19.395374759999999</v>
      </c>
      <c r="AK1342" s="22">
        <v>100</v>
      </c>
      <c r="AL1342">
        <v>19.085430420000002</v>
      </c>
      <c r="AM1342" s="22">
        <v>2</v>
      </c>
      <c r="AN1342">
        <v>101.73037290000001</v>
      </c>
      <c r="AO1342">
        <v>2.4816390799999999</v>
      </c>
      <c r="AP1342" s="22">
        <v>2</v>
      </c>
      <c r="AQ1342">
        <v>0</v>
      </c>
      <c r="AR1342">
        <v>78.481736560000002</v>
      </c>
      <c r="AS1342" s="25" t="s">
        <v>249</v>
      </c>
      <c r="AU1342" t="s">
        <v>275</v>
      </c>
      <c r="AX1342" s="75"/>
      <c r="BA1342">
        <v>10.4</v>
      </c>
      <c r="BB1342">
        <v>4.6900000000000004</v>
      </c>
      <c r="BC1342">
        <v>2.98</v>
      </c>
      <c r="BF1342">
        <v>7.03</v>
      </c>
      <c r="BG1342" s="77">
        <v>39242.409722222219</v>
      </c>
      <c r="BH1342" s="21" t="s">
        <v>309</v>
      </c>
      <c r="BI1342">
        <v>46.67</v>
      </c>
      <c r="BJ1342" s="25" t="s">
        <v>281</v>
      </c>
      <c r="BQ1342" t="s">
        <v>305</v>
      </c>
      <c r="BR1342" s="1">
        <v>15.64</v>
      </c>
      <c r="BT1342" s="1">
        <v>0.06</v>
      </c>
      <c r="BV1342">
        <v>112</v>
      </c>
    </row>
    <row r="1343" spans="1:74">
      <c r="A1343" s="19" t="s">
        <v>269</v>
      </c>
      <c r="B1343" s="19">
        <v>1</v>
      </c>
      <c r="C1343" t="s">
        <v>267</v>
      </c>
      <c r="D1343">
        <v>1</v>
      </c>
      <c r="F1343" t="s">
        <v>284</v>
      </c>
      <c r="G1343" t="s">
        <v>312</v>
      </c>
      <c r="H1343" t="s">
        <v>243</v>
      </c>
      <c r="I1343" s="17">
        <f t="shared" si="177"/>
        <v>54.314120000000003</v>
      </c>
      <c r="J1343" s="18">
        <f t="shared" si="178"/>
        <v>9.9721600000000006</v>
      </c>
      <c r="L1343" s="73" t="s">
        <v>274</v>
      </c>
      <c r="M1343">
        <v>11</v>
      </c>
      <c r="P1343">
        <v>5.2</v>
      </c>
      <c r="Q1343" s="21" t="s">
        <v>245</v>
      </c>
      <c r="R1343" s="15">
        <v>144</v>
      </c>
      <c r="U1343" s="76"/>
      <c r="V1343">
        <v>5.8470588235294108E-2</v>
      </c>
      <c r="W1343" s="43" t="s">
        <v>212</v>
      </c>
      <c r="X1343" s="72"/>
      <c r="Y1343" s="16">
        <f t="shared" si="184"/>
        <v>12.4</v>
      </c>
      <c r="Z1343" s="16">
        <f t="shared" si="179"/>
        <v>28.9</v>
      </c>
      <c r="AA1343" s="16">
        <f t="shared" si="180"/>
        <v>58.7</v>
      </c>
      <c r="AB1343" s="22">
        <f t="shared" si="181"/>
        <v>1.74</v>
      </c>
      <c r="AD1343" s="103">
        <v>0.19027777777777777</v>
      </c>
      <c r="AF1343" s="22">
        <f t="shared" si="182"/>
        <v>6.5</v>
      </c>
      <c r="AG1343" s="22">
        <f t="shared" si="183"/>
        <v>1.55</v>
      </c>
      <c r="AJ1343">
        <v>19.765371649999999</v>
      </c>
      <c r="AK1343" s="22">
        <v>100</v>
      </c>
      <c r="AL1343">
        <v>19.245555159999999</v>
      </c>
      <c r="AM1343" s="22">
        <v>2</v>
      </c>
      <c r="AN1343">
        <v>106.788042</v>
      </c>
      <c r="AO1343">
        <v>2.5701089229999998</v>
      </c>
      <c r="AP1343" s="22">
        <v>2</v>
      </c>
      <c r="AQ1343">
        <v>0</v>
      </c>
      <c r="AR1343">
        <v>75.042206149999998</v>
      </c>
      <c r="AS1343" s="25" t="s">
        <v>249</v>
      </c>
      <c r="AU1343" t="s">
        <v>275</v>
      </c>
      <c r="AX1343" s="75"/>
      <c r="BA1343">
        <v>10.4</v>
      </c>
      <c r="BB1343">
        <v>4.6900000000000004</v>
      </c>
      <c r="BC1343">
        <v>2.98</v>
      </c>
      <c r="BF1343">
        <v>7.03</v>
      </c>
      <c r="BG1343" s="77">
        <v>39242.409722222219</v>
      </c>
      <c r="BH1343" s="21" t="s">
        <v>309</v>
      </c>
      <c r="BI1343">
        <v>46.67</v>
      </c>
      <c r="BJ1343" s="25" t="s">
        <v>281</v>
      </c>
      <c r="BQ1343" t="s">
        <v>305</v>
      </c>
      <c r="BR1343" s="1">
        <v>15.64</v>
      </c>
      <c r="BT1343" s="1">
        <v>0.06</v>
      </c>
      <c r="BV1343">
        <v>112</v>
      </c>
    </row>
    <row r="1344" spans="1:74">
      <c r="A1344" s="19" t="s">
        <v>269</v>
      </c>
      <c r="B1344" s="19">
        <v>1</v>
      </c>
      <c r="C1344" t="s">
        <v>267</v>
      </c>
      <c r="D1344">
        <v>1</v>
      </c>
      <c r="F1344" t="s">
        <v>284</v>
      </c>
      <c r="G1344" t="s">
        <v>312</v>
      </c>
      <c r="H1344" t="s">
        <v>244</v>
      </c>
      <c r="I1344" s="17">
        <f t="shared" si="177"/>
        <v>54.314120000000003</v>
      </c>
      <c r="J1344" s="18">
        <f t="shared" si="178"/>
        <v>9.9721600000000006</v>
      </c>
      <c r="L1344" s="73" t="s">
        <v>274</v>
      </c>
      <c r="M1344">
        <v>1</v>
      </c>
      <c r="P1344">
        <v>5.4</v>
      </c>
      <c r="Q1344" s="21" t="s">
        <v>245</v>
      </c>
      <c r="R1344" s="15">
        <v>144</v>
      </c>
      <c r="U1344" s="76"/>
      <c r="V1344">
        <v>0.63741176470588234</v>
      </c>
      <c r="W1344" s="43" t="s">
        <v>212</v>
      </c>
      <c r="X1344" s="72"/>
      <c r="Y1344" s="16">
        <f t="shared" si="184"/>
        <v>12.4</v>
      </c>
      <c r="Z1344" s="16">
        <f t="shared" si="179"/>
        <v>28.9</v>
      </c>
      <c r="AA1344" s="16">
        <f t="shared" si="180"/>
        <v>58.7</v>
      </c>
      <c r="AB1344" s="22">
        <f t="shared" si="181"/>
        <v>1.74</v>
      </c>
      <c r="AD1344" s="103">
        <v>0.19027777777777777</v>
      </c>
      <c r="AF1344" s="22">
        <f t="shared" si="182"/>
        <v>6.5</v>
      </c>
      <c r="AG1344" s="22">
        <f t="shared" si="183"/>
        <v>1.55</v>
      </c>
      <c r="AJ1344">
        <v>20.823990909999999</v>
      </c>
      <c r="AK1344" s="22">
        <v>100</v>
      </c>
      <c r="AL1344">
        <v>18.776424240000001</v>
      </c>
      <c r="AM1344" s="22">
        <v>2</v>
      </c>
      <c r="AN1344">
        <v>78.939351520000002</v>
      </c>
      <c r="AO1344">
        <v>2.1238899999999998</v>
      </c>
      <c r="AP1344" s="22">
        <v>2</v>
      </c>
      <c r="AQ1344">
        <v>0</v>
      </c>
      <c r="AR1344">
        <v>77.454175759999998</v>
      </c>
      <c r="AS1344" s="25" t="s">
        <v>249</v>
      </c>
      <c r="AU1344" t="s">
        <v>275</v>
      </c>
      <c r="AX1344" s="75"/>
      <c r="BA1344">
        <v>10.4</v>
      </c>
      <c r="BB1344">
        <v>4.6900000000000004</v>
      </c>
      <c r="BC1344">
        <v>2.98</v>
      </c>
      <c r="BF1344">
        <v>7.03</v>
      </c>
      <c r="BG1344" s="77">
        <v>39242.430555555555</v>
      </c>
      <c r="BH1344" s="21" t="s">
        <v>309</v>
      </c>
      <c r="BI1344">
        <v>46.67</v>
      </c>
      <c r="BJ1344" s="25" t="s">
        <v>281</v>
      </c>
      <c r="BQ1344" t="s">
        <v>305</v>
      </c>
      <c r="BR1344" s="1">
        <v>15.64</v>
      </c>
      <c r="BT1344" s="1">
        <v>0.06</v>
      </c>
      <c r="BV1344">
        <v>112</v>
      </c>
    </row>
    <row r="1345" spans="1:74">
      <c r="A1345" s="19" t="s">
        <v>269</v>
      </c>
      <c r="B1345" s="19">
        <v>1</v>
      </c>
      <c r="C1345" t="s">
        <v>267</v>
      </c>
      <c r="D1345">
        <v>1</v>
      </c>
      <c r="F1345" t="s">
        <v>284</v>
      </c>
      <c r="G1345" t="s">
        <v>312</v>
      </c>
      <c r="H1345" t="s">
        <v>244</v>
      </c>
      <c r="I1345" s="17">
        <f t="shared" si="177"/>
        <v>54.314120000000003</v>
      </c>
      <c r="J1345" s="18">
        <f t="shared" si="178"/>
        <v>9.9721600000000006</v>
      </c>
      <c r="L1345" s="73" t="s">
        <v>274</v>
      </c>
      <c r="M1345">
        <v>2</v>
      </c>
      <c r="P1345">
        <v>3.5</v>
      </c>
      <c r="Q1345" s="21" t="s">
        <v>245</v>
      </c>
      <c r="R1345" s="15">
        <v>144</v>
      </c>
      <c r="U1345" s="76"/>
      <c r="V1345">
        <v>0.5385882352941177</v>
      </c>
      <c r="W1345" s="43" t="s">
        <v>212</v>
      </c>
      <c r="X1345" s="72"/>
      <c r="Y1345" s="16">
        <f t="shared" si="184"/>
        <v>12.4</v>
      </c>
      <c r="Z1345" s="16">
        <f t="shared" si="179"/>
        <v>28.9</v>
      </c>
      <c r="AA1345" s="16">
        <f t="shared" si="180"/>
        <v>58.7</v>
      </c>
      <c r="AB1345" s="22">
        <f t="shared" si="181"/>
        <v>1.74</v>
      </c>
      <c r="AD1345" s="103">
        <v>0.19027777777777777</v>
      </c>
      <c r="AF1345" s="22">
        <f t="shared" si="182"/>
        <v>6.5</v>
      </c>
      <c r="AG1345" s="22">
        <f t="shared" si="183"/>
        <v>1.55</v>
      </c>
      <c r="AJ1345">
        <v>20.991558179999998</v>
      </c>
      <c r="AK1345" s="22">
        <v>100</v>
      </c>
      <c r="AL1345">
        <v>19.29666727</v>
      </c>
      <c r="AM1345" s="22">
        <v>2</v>
      </c>
      <c r="AN1345">
        <v>72.225723639999998</v>
      </c>
      <c r="AO1345">
        <v>2.7078490909999999</v>
      </c>
      <c r="AP1345" s="22">
        <v>2</v>
      </c>
      <c r="AQ1345">
        <v>0</v>
      </c>
      <c r="AR1345">
        <v>77.669569089999996</v>
      </c>
      <c r="AS1345" s="25" t="s">
        <v>249</v>
      </c>
      <c r="AU1345" t="s">
        <v>275</v>
      </c>
      <c r="AX1345" s="75"/>
      <c r="BA1345">
        <v>10.4</v>
      </c>
      <c r="BB1345">
        <v>4.6900000000000004</v>
      </c>
      <c r="BC1345">
        <v>2.98</v>
      </c>
      <c r="BF1345">
        <v>7.03</v>
      </c>
      <c r="BG1345" s="77">
        <v>39242.430555555555</v>
      </c>
      <c r="BH1345" s="21" t="s">
        <v>309</v>
      </c>
      <c r="BI1345">
        <v>46.67</v>
      </c>
      <c r="BJ1345" s="25" t="s">
        <v>281</v>
      </c>
      <c r="BQ1345" t="s">
        <v>305</v>
      </c>
      <c r="BR1345" s="1">
        <v>15.64</v>
      </c>
      <c r="BT1345" s="1">
        <v>0.06</v>
      </c>
      <c r="BV1345">
        <v>112</v>
      </c>
    </row>
    <row r="1346" spans="1:74">
      <c r="A1346" s="19" t="s">
        <v>269</v>
      </c>
      <c r="B1346" s="19">
        <v>1</v>
      </c>
      <c r="C1346" t="s">
        <v>267</v>
      </c>
      <c r="D1346">
        <v>1</v>
      </c>
      <c r="F1346" t="s">
        <v>284</v>
      </c>
      <c r="G1346" t="s">
        <v>312</v>
      </c>
      <c r="H1346" t="s">
        <v>244</v>
      </c>
      <c r="I1346" s="17">
        <f t="shared" si="177"/>
        <v>54.314120000000003</v>
      </c>
      <c r="J1346" s="18">
        <f t="shared" si="178"/>
        <v>9.9721600000000006</v>
      </c>
      <c r="L1346" s="73" t="s">
        <v>274</v>
      </c>
      <c r="M1346">
        <v>3</v>
      </c>
      <c r="P1346">
        <v>13.7</v>
      </c>
      <c r="Q1346" s="21" t="s">
        <v>245</v>
      </c>
      <c r="R1346" s="15">
        <v>144</v>
      </c>
      <c r="U1346" s="76"/>
      <c r="V1346">
        <v>0.10705882352941176</v>
      </c>
      <c r="W1346" s="43" t="s">
        <v>212</v>
      </c>
      <c r="X1346" s="72"/>
      <c r="Y1346" s="16">
        <f t="shared" si="184"/>
        <v>12.4</v>
      </c>
      <c r="Z1346" s="16">
        <f t="shared" si="179"/>
        <v>28.9</v>
      </c>
      <c r="AA1346" s="16">
        <f t="shared" si="180"/>
        <v>58.7</v>
      </c>
      <c r="AB1346" s="22">
        <f t="shared" si="181"/>
        <v>1.74</v>
      </c>
      <c r="AD1346" s="103">
        <v>0.19027777777777777</v>
      </c>
      <c r="AF1346" s="22">
        <f t="shared" si="182"/>
        <v>6.5</v>
      </c>
      <c r="AG1346" s="22">
        <f t="shared" si="183"/>
        <v>1.55</v>
      </c>
      <c r="AJ1346">
        <v>18.205421170000001</v>
      </c>
      <c r="AK1346" s="22">
        <v>100</v>
      </c>
      <c r="AL1346">
        <v>17.44345109</v>
      </c>
      <c r="AM1346" s="22">
        <v>2</v>
      </c>
      <c r="AN1346">
        <v>66.427633580000006</v>
      </c>
      <c r="AO1346">
        <v>2.1815995259999998</v>
      </c>
      <c r="AP1346" s="22">
        <v>2</v>
      </c>
      <c r="AQ1346">
        <v>0</v>
      </c>
      <c r="AR1346">
        <v>85.085554009999996</v>
      </c>
      <c r="AS1346" s="25" t="s">
        <v>249</v>
      </c>
      <c r="AU1346" t="s">
        <v>275</v>
      </c>
      <c r="AX1346" s="75"/>
      <c r="BA1346">
        <v>10.4</v>
      </c>
      <c r="BB1346">
        <v>4.6900000000000004</v>
      </c>
      <c r="BC1346">
        <v>2.98</v>
      </c>
      <c r="BF1346">
        <v>7.03</v>
      </c>
      <c r="BG1346" s="77">
        <v>39242.430555555555</v>
      </c>
      <c r="BH1346" s="21" t="s">
        <v>309</v>
      </c>
      <c r="BI1346">
        <v>46.67</v>
      </c>
      <c r="BJ1346" s="25" t="s">
        <v>281</v>
      </c>
      <c r="BQ1346" t="s">
        <v>305</v>
      </c>
      <c r="BR1346" s="1">
        <v>15.64</v>
      </c>
      <c r="BT1346" s="1">
        <v>0.06</v>
      </c>
      <c r="BV1346">
        <v>112</v>
      </c>
    </row>
    <row r="1347" spans="1:74">
      <c r="A1347" s="19" t="s">
        <v>269</v>
      </c>
      <c r="B1347" s="19">
        <v>1</v>
      </c>
      <c r="C1347" t="s">
        <v>267</v>
      </c>
      <c r="D1347">
        <v>1</v>
      </c>
      <c r="F1347" t="s">
        <v>284</v>
      </c>
      <c r="G1347" t="s">
        <v>312</v>
      </c>
      <c r="H1347" t="s">
        <v>244</v>
      </c>
      <c r="I1347" s="17">
        <f t="shared" si="177"/>
        <v>54.314120000000003</v>
      </c>
      <c r="J1347" s="18">
        <f t="shared" si="178"/>
        <v>9.9721600000000006</v>
      </c>
      <c r="L1347" s="73" t="s">
        <v>274</v>
      </c>
      <c r="M1347">
        <v>4</v>
      </c>
      <c r="P1347">
        <v>4.0999999999999996</v>
      </c>
      <c r="Q1347" s="21" t="s">
        <v>245</v>
      </c>
      <c r="R1347" s="15">
        <v>144</v>
      </c>
      <c r="U1347" s="76"/>
      <c r="V1347">
        <v>0.44800000000000001</v>
      </c>
      <c r="W1347" s="43" t="s">
        <v>212</v>
      </c>
      <c r="X1347" s="72"/>
      <c r="Y1347" s="16">
        <f t="shared" si="184"/>
        <v>12.4</v>
      </c>
      <c r="Z1347" s="16">
        <f t="shared" si="179"/>
        <v>28.9</v>
      </c>
      <c r="AA1347" s="16">
        <f t="shared" si="180"/>
        <v>58.7</v>
      </c>
      <c r="AB1347" s="22">
        <f t="shared" si="181"/>
        <v>1.74</v>
      </c>
      <c r="AD1347" s="103">
        <v>0.19027777777777777</v>
      </c>
      <c r="AF1347" s="22">
        <f t="shared" si="182"/>
        <v>6.5</v>
      </c>
      <c r="AG1347" s="22">
        <f t="shared" si="183"/>
        <v>1.55</v>
      </c>
      <c r="AJ1347">
        <v>18.7051528</v>
      </c>
      <c r="AK1347" s="22">
        <v>100</v>
      </c>
      <c r="AL1347">
        <v>17.831941610000001</v>
      </c>
      <c r="AM1347" s="22">
        <v>2</v>
      </c>
      <c r="AN1347">
        <v>65.909599999999998</v>
      </c>
      <c r="AO1347">
        <v>2.4305722670000001</v>
      </c>
      <c r="AP1347" s="22">
        <v>2</v>
      </c>
      <c r="AQ1347">
        <v>0</v>
      </c>
      <c r="AR1347">
        <v>83.405817389999996</v>
      </c>
      <c r="AS1347" s="25" t="s">
        <v>249</v>
      </c>
      <c r="AU1347" t="s">
        <v>275</v>
      </c>
      <c r="AX1347" s="75"/>
      <c r="BA1347">
        <v>10.4</v>
      </c>
      <c r="BB1347">
        <v>4.6900000000000004</v>
      </c>
      <c r="BC1347">
        <v>2.98</v>
      </c>
      <c r="BF1347">
        <v>7.03</v>
      </c>
      <c r="BG1347" s="77">
        <v>39242.430555555555</v>
      </c>
      <c r="BH1347" s="21" t="s">
        <v>309</v>
      </c>
      <c r="BI1347">
        <v>46.67</v>
      </c>
      <c r="BJ1347" s="25" t="s">
        <v>281</v>
      </c>
      <c r="BQ1347" t="s">
        <v>305</v>
      </c>
      <c r="BR1347" s="1">
        <v>15.64</v>
      </c>
      <c r="BT1347" s="1">
        <v>0.06</v>
      </c>
      <c r="BV1347">
        <v>112</v>
      </c>
    </row>
    <row r="1348" spans="1:74">
      <c r="A1348" s="19" t="s">
        <v>269</v>
      </c>
      <c r="B1348" s="19">
        <v>1</v>
      </c>
      <c r="C1348" t="s">
        <v>267</v>
      </c>
      <c r="D1348">
        <v>1</v>
      </c>
      <c r="F1348" t="s">
        <v>284</v>
      </c>
      <c r="G1348" t="s">
        <v>312</v>
      </c>
      <c r="H1348" t="s">
        <v>244</v>
      </c>
      <c r="I1348" s="17">
        <f t="shared" si="177"/>
        <v>54.314120000000003</v>
      </c>
      <c r="J1348" s="18">
        <f t="shared" si="178"/>
        <v>9.9721600000000006</v>
      </c>
      <c r="L1348" s="73" t="s">
        <v>274</v>
      </c>
      <c r="M1348">
        <v>5</v>
      </c>
      <c r="P1348">
        <v>2.7</v>
      </c>
      <c r="Q1348" s="21" t="s">
        <v>245</v>
      </c>
      <c r="R1348" s="15">
        <v>144</v>
      </c>
      <c r="U1348" s="76"/>
      <c r="V1348">
        <v>0.39694117647058819</v>
      </c>
      <c r="W1348" s="43" t="s">
        <v>212</v>
      </c>
      <c r="X1348" s="72"/>
      <c r="Y1348" s="16">
        <f t="shared" si="184"/>
        <v>12.4</v>
      </c>
      <c r="Z1348" s="16">
        <f t="shared" si="179"/>
        <v>28.9</v>
      </c>
      <c r="AA1348" s="16">
        <f t="shared" si="180"/>
        <v>58.7</v>
      </c>
      <c r="AB1348" s="22">
        <f t="shared" si="181"/>
        <v>1.74</v>
      </c>
      <c r="AD1348" s="103">
        <v>0.19027777777777777</v>
      </c>
      <c r="AF1348" s="22">
        <f t="shared" si="182"/>
        <v>6.5</v>
      </c>
      <c r="AG1348" s="22">
        <f t="shared" si="183"/>
        <v>1.55</v>
      </c>
      <c r="AJ1348">
        <v>19.084059889999999</v>
      </c>
      <c r="AK1348" s="22">
        <v>100</v>
      </c>
      <c r="AL1348">
        <v>18.277189270000001</v>
      </c>
      <c r="AM1348" s="22">
        <v>2</v>
      </c>
      <c r="AN1348">
        <v>65.703833900000006</v>
      </c>
      <c r="AO1348">
        <v>2.6272291239999999</v>
      </c>
      <c r="AP1348" s="22">
        <v>2</v>
      </c>
      <c r="AQ1348">
        <v>0</v>
      </c>
      <c r="AR1348">
        <v>82.160712430000004</v>
      </c>
      <c r="AS1348" s="25" t="s">
        <v>249</v>
      </c>
      <c r="AU1348" t="s">
        <v>275</v>
      </c>
      <c r="AX1348" s="75"/>
      <c r="BA1348">
        <v>10.4</v>
      </c>
      <c r="BB1348">
        <v>4.6900000000000004</v>
      </c>
      <c r="BC1348">
        <v>2.98</v>
      </c>
      <c r="BF1348">
        <v>7.03</v>
      </c>
      <c r="BG1348" s="77">
        <v>39242.430555555555</v>
      </c>
      <c r="BH1348" s="21" t="s">
        <v>309</v>
      </c>
      <c r="BI1348">
        <v>46.67</v>
      </c>
      <c r="BJ1348" s="25" t="s">
        <v>281</v>
      </c>
      <c r="BQ1348" t="s">
        <v>305</v>
      </c>
      <c r="BR1348" s="1">
        <v>15.64</v>
      </c>
      <c r="BT1348" s="1">
        <v>0.06</v>
      </c>
      <c r="BV1348">
        <v>112</v>
      </c>
    </row>
    <row r="1349" spans="1:74">
      <c r="A1349" s="19" t="s">
        <v>269</v>
      </c>
      <c r="B1349" s="19">
        <v>1</v>
      </c>
      <c r="C1349" t="s">
        <v>267</v>
      </c>
      <c r="D1349">
        <v>1</v>
      </c>
      <c r="F1349" t="s">
        <v>284</v>
      </c>
      <c r="G1349" t="s">
        <v>312</v>
      </c>
      <c r="H1349" t="s">
        <v>244</v>
      </c>
      <c r="I1349" s="17">
        <f t="shared" si="177"/>
        <v>54.314120000000003</v>
      </c>
      <c r="J1349" s="18">
        <f t="shared" si="178"/>
        <v>9.9721600000000006</v>
      </c>
      <c r="L1349" s="73" t="s">
        <v>274</v>
      </c>
      <c r="M1349">
        <v>6</v>
      </c>
      <c r="P1349">
        <v>3.4</v>
      </c>
      <c r="Q1349" s="21" t="s">
        <v>245</v>
      </c>
      <c r="R1349" s="15">
        <v>144</v>
      </c>
      <c r="U1349" s="76"/>
      <c r="V1349">
        <v>0.20752941176470588</v>
      </c>
      <c r="W1349" s="43" t="s">
        <v>212</v>
      </c>
      <c r="X1349" s="72"/>
      <c r="Y1349" s="16">
        <f t="shared" si="184"/>
        <v>12.4</v>
      </c>
      <c r="Z1349" s="16">
        <f t="shared" si="179"/>
        <v>28.9</v>
      </c>
      <c r="AA1349" s="16">
        <f t="shared" si="180"/>
        <v>58.7</v>
      </c>
      <c r="AB1349" s="22">
        <f t="shared" si="181"/>
        <v>1.74</v>
      </c>
      <c r="AD1349" s="103">
        <v>0.19027777777777777</v>
      </c>
      <c r="AF1349" s="22">
        <f t="shared" si="182"/>
        <v>6.5</v>
      </c>
      <c r="AG1349" s="22">
        <f t="shared" si="183"/>
        <v>1.55</v>
      </c>
      <c r="AJ1349">
        <v>19.430596950000002</v>
      </c>
      <c r="AK1349" s="22">
        <v>100</v>
      </c>
      <c r="AL1349">
        <v>18.659967009999999</v>
      </c>
      <c r="AM1349" s="22">
        <v>2</v>
      </c>
      <c r="AN1349">
        <v>65.041318779999997</v>
      </c>
      <c r="AO1349">
        <v>2.804803325</v>
      </c>
      <c r="AP1349" s="22">
        <v>2</v>
      </c>
      <c r="AQ1349">
        <v>0</v>
      </c>
      <c r="AR1349">
        <v>80.884928930000001</v>
      </c>
      <c r="AS1349" s="25" t="s">
        <v>249</v>
      </c>
      <c r="AU1349" t="s">
        <v>275</v>
      </c>
      <c r="AX1349" s="75"/>
      <c r="BA1349">
        <v>10.4</v>
      </c>
      <c r="BB1349">
        <v>4.6900000000000004</v>
      </c>
      <c r="BC1349">
        <v>2.98</v>
      </c>
      <c r="BF1349">
        <v>7.03</v>
      </c>
      <c r="BG1349" s="77">
        <v>39242.430555555555</v>
      </c>
      <c r="BH1349" s="21" t="s">
        <v>309</v>
      </c>
      <c r="BI1349">
        <v>46.67</v>
      </c>
      <c r="BJ1349" s="25" t="s">
        <v>281</v>
      </c>
      <c r="BQ1349" t="s">
        <v>305</v>
      </c>
      <c r="BR1349" s="1">
        <v>15.64</v>
      </c>
      <c r="BT1349" s="1">
        <v>0.06</v>
      </c>
      <c r="BV1349">
        <v>112</v>
      </c>
    </row>
    <row r="1350" spans="1:74">
      <c r="A1350" s="19" t="s">
        <v>269</v>
      </c>
      <c r="B1350" s="19">
        <v>1</v>
      </c>
      <c r="C1350" t="s">
        <v>267</v>
      </c>
      <c r="D1350">
        <v>1</v>
      </c>
      <c r="F1350" t="s">
        <v>284</v>
      </c>
      <c r="G1350" t="s">
        <v>312</v>
      </c>
      <c r="H1350" t="s">
        <v>244</v>
      </c>
      <c r="I1350" s="17">
        <f t="shared" si="177"/>
        <v>54.314120000000003</v>
      </c>
      <c r="J1350" s="18">
        <f t="shared" si="178"/>
        <v>9.9721600000000006</v>
      </c>
      <c r="L1350" s="73" t="s">
        <v>274</v>
      </c>
      <c r="M1350">
        <v>7</v>
      </c>
      <c r="P1350">
        <v>13.9</v>
      </c>
      <c r="Q1350" s="21" t="s">
        <v>245</v>
      </c>
      <c r="R1350" s="15">
        <v>144</v>
      </c>
      <c r="U1350" s="76"/>
      <c r="V1350">
        <v>3.2117647058823529E-2</v>
      </c>
      <c r="W1350" s="43" t="s">
        <v>212</v>
      </c>
      <c r="X1350" s="72"/>
      <c r="Y1350" s="16">
        <f t="shared" si="184"/>
        <v>12.4</v>
      </c>
      <c r="Z1350" s="16">
        <f t="shared" si="179"/>
        <v>28.9</v>
      </c>
      <c r="AA1350" s="16">
        <f t="shared" si="180"/>
        <v>58.7</v>
      </c>
      <c r="AB1350" s="22">
        <f t="shared" si="181"/>
        <v>1.74</v>
      </c>
      <c r="AD1350" s="103">
        <v>0.19027777777777777</v>
      </c>
      <c r="AF1350" s="22">
        <f t="shared" si="182"/>
        <v>6.5</v>
      </c>
      <c r="AG1350" s="22">
        <f t="shared" si="183"/>
        <v>1.55</v>
      </c>
      <c r="AJ1350">
        <v>18.755253379999999</v>
      </c>
      <c r="AK1350" s="22">
        <v>100</v>
      </c>
      <c r="AL1350">
        <v>18.338140209999999</v>
      </c>
      <c r="AM1350" s="22">
        <v>2</v>
      </c>
      <c r="AN1350">
        <v>82.012429539999999</v>
      </c>
      <c r="AO1350">
        <v>2.572996673</v>
      </c>
      <c r="AP1350" s="22">
        <v>2</v>
      </c>
      <c r="AQ1350">
        <v>0</v>
      </c>
      <c r="AR1350">
        <v>83.047733100000002</v>
      </c>
      <c r="AS1350" s="25" t="s">
        <v>249</v>
      </c>
      <c r="AU1350" t="s">
        <v>275</v>
      </c>
      <c r="AX1350" s="75"/>
      <c r="BA1350">
        <v>10.4</v>
      </c>
      <c r="BB1350">
        <v>4.6900000000000004</v>
      </c>
      <c r="BC1350">
        <v>2.98</v>
      </c>
      <c r="BF1350">
        <v>7.03</v>
      </c>
      <c r="BG1350" s="77">
        <v>39242.430555555555</v>
      </c>
      <c r="BH1350" s="21" t="s">
        <v>309</v>
      </c>
      <c r="BI1350">
        <v>46.67</v>
      </c>
      <c r="BJ1350" s="25" t="s">
        <v>281</v>
      </c>
      <c r="BQ1350" t="s">
        <v>305</v>
      </c>
      <c r="BR1350" s="1">
        <v>15.64</v>
      </c>
      <c r="BT1350" s="1">
        <v>0.06</v>
      </c>
      <c r="BV1350">
        <v>112</v>
      </c>
    </row>
    <row r="1351" spans="1:74">
      <c r="A1351" s="19" t="s">
        <v>269</v>
      </c>
      <c r="B1351" s="19">
        <v>1</v>
      </c>
      <c r="C1351" t="s">
        <v>267</v>
      </c>
      <c r="D1351">
        <v>1</v>
      </c>
      <c r="F1351" t="s">
        <v>284</v>
      </c>
      <c r="G1351" t="s">
        <v>312</v>
      </c>
      <c r="H1351" t="s">
        <v>244</v>
      </c>
      <c r="I1351" s="17">
        <f t="shared" si="177"/>
        <v>54.314120000000003</v>
      </c>
      <c r="J1351" s="18">
        <f t="shared" si="178"/>
        <v>9.9721600000000006</v>
      </c>
      <c r="L1351" s="73" t="s">
        <v>274</v>
      </c>
      <c r="M1351">
        <v>8</v>
      </c>
      <c r="P1351">
        <v>4.7</v>
      </c>
      <c r="Q1351" s="21" t="s">
        <v>245</v>
      </c>
      <c r="R1351" s="15">
        <v>144</v>
      </c>
      <c r="U1351" s="76"/>
      <c r="V1351">
        <v>0.112</v>
      </c>
      <c r="W1351" s="43" t="s">
        <v>212</v>
      </c>
      <c r="X1351" s="72"/>
      <c r="Y1351" s="16">
        <f t="shared" si="184"/>
        <v>12.4</v>
      </c>
      <c r="Z1351" s="16">
        <f t="shared" si="179"/>
        <v>28.9</v>
      </c>
      <c r="AA1351" s="16">
        <f t="shared" si="180"/>
        <v>58.7</v>
      </c>
      <c r="AB1351" s="22">
        <f t="shared" si="181"/>
        <v>1.74</v>
      </c>
      <c r="AD1351" s="103">
        <v>0.19027777777777777</v>
      </c>
      <c r="AF1351" s="22">
        <f t="shared" si="182"/>
        <v>6.5</v>
      </c>
      <c r="AG1351" s="22">
        <f t="shared" si="183"/>
        <v>1.55</v>
      </c>
      <c r="AJ1351">
        <v>19.363927180000001</v>
      </c>
      <c r="AK1351" s="22">
        <v>100</v>
      </c>
      <c r="AL1351">
        <v>18.698837860000001</v>
      </c>
      <c r="AM1351" s="22">
        <v>2</v>
      </c>
      <c r="AN1351">
        <v>86.634650809999997</v>
      </c>
      <c r="AO1351">
        <v>2.6450496929999998</v>
      </c>
      <c r="AP1351" s="22">
        <v>2</v>
      </c>
      <c r="AQ1351">
        <v>0</v>
      </c>
      <c r="AR1351">
        <v>81.351022650000004</v>
      </c>
      <c r="AS1351" s="25" t="s">
        <v>249</v>
      </c>
      <c r="AU1351" t="s">
        <v>275</v>
      </c>
      <c r="AX1351" s="75"/>
      <c r="BA1351">
        <v>10.4</v>
      </c>
      <c r="BB1351">
        <v>4.6900000000000004</v>
      </c>
      <c r="BC1351">
        <v>2.98</v>
      </c>
      <c r="BF1351">
        <v>7.03</v>
      </c>
      <c r="BG1351" s="77">
        <v>39242.430555555555</v>
      </c>
      <c r="BH1351" s="21" t="s">
        <v>309</v>
      </c>
      <c r="BI1351">
        <v>46.67</v>
      </c>
      <c r="BJ1351" s="25" t="s">
        <v>281</v>
      </c>
      <c r="BQ1351" t="s">
        <v>305</v>
      </c>
      <c r="BR1351" s="1">
        <v>15.64</v>
      </c>
      <c r="BT1351" s="1">
        <v>0.06</v>
      </c>
      <c r="BV1351">
        <v>112</v>
      </c>
    </row>
    <row r="1352" spans="1:74">
      <c r="A1352" s="19" t="s">
        <v>269</v>
      </c>
      <c r="B1352" s="19">
        <v>1</v>
      </c>
      <c r="C1352" t="s">
        <v>267</v>
      </c>
      <c r="D1352">
        <v>1</v>
      </c>
      <c r="F1352" t="s">
        <v>284</v>
      </c>
      <c r="G1352" t="s">
        <v>312</v>
      </c>
      <c r="H1352" t="s">
        <v>244</v>
      </c>
      <c r="I1352" s="17">
        <f t="shared" si="177"/>
        <v>54.314120000000003</v>
      </c>
      <c r="J1352" s="18">
        <f t="shared" si="178"/>
        <v>9.9721600000000006</v>
      </c>
      <c r="L1352" s="73" t="s">
        <v>274</v>
      </c>
      <c r="M1352">
        <v>9</v>
      </c>
      <c r="P1352">
        <v>5.8</v>
      </c>
      <c r="Q1352" s="21" t="s">
        <v>245</v>
      </c>
      <c r="R1352" s="15">
        <v>144</v>
      </c>
      <c r="U1352" s="76"/>
      <c r="V1352">
        <v>0.11611764705882352</v>
      </c>
      <c r="W1352" s="43" t="s">
        <v>212</v>
      </c>
      <c r="X1352" s="72"/>
      <c r="Y1352" s="16">
        <f t="shared" si="184"/>
        <v>12.4</v>
      </c>
      <c r="Z1352" s="16">
        <f t="shared" si="179"/>
        <v>28.9</v>
      </c>
      <c r="AA1352" s="16">
        <f t="shared" si="180"/>
        <v>58.7</v>
      </c>
      <c r="AB1352" s="22">
        <f t="shared" si="181"/>
        <v>1.74</v>
      </c>
      <c r="AD1352" s="103">
        <v>0.19027777777777777</v>
      </c>
      <c r="AF1352" s="22">
        <f t="shared" si="182"/>
        <v>6.5</v>
      </c>
      <c r="AG1352" s="22">
        <f t="shared" si="183"/>
        <v>1.55</v>
      </c>
      <c r="AJ1352">
        <v>19.938068019999999</v>
      </c>
      <c r="AK1352" s="22">
        <v>100</v>
      </c>
      <c r="AL1352">
        <v>19.268835469999999</v>
      </c>
      <c r="AM1352" s="22">
        <v>2</v>
      </c>
      <c r="AN1352">
        <v>90.629360759999997</v>
      </c>
      <c r="AO1352">
        <v>2.7502946370000001</v>
      </c>
      <c r="AP1352" s="22">
        <v>2</v>
      </c>
      <c r="AQ1352">
        <v>0</v>
      </c>
      <c r="AR1352">
        <v>79.316093899999998</v>
      </c>
      <c r="AS1352" s="25" t="s">
        <v>249</v>
      </c>
      <c r="AU1352" t="s">
        <v>275</v>
      </c>
      <c r="AX1352" s="75"/>
      <c r="BA1352">
        <v>10.4</v>
      </c>
      <c r="BB1352">
        <v>4.6900000000000004</v>
      </c>
      <c r="BC1352">
        <v>2.98</v>
      </c>
      <c r="BF1352">
        <v>7.03</v>
      </c>
      <c r="BG1352" s="77">
        <v>39242.430555555555</v>
      </c>
      <c r="BH1352" s="21" t="s">
        <v>309</v>
      </c>
      <c r="BI1352">
        <v>46.67</v>
      </c>
      <c r="BJ1352" s="25" t="s">
        <v>281</v>
      </c>
      <c r="BQ1352" t="s">
        <v>305</v>
      </c>
      <c r="BR1352" s="1">
        <v>15.64</v>
      </c>
      <c r="BT1352" s="1">
        <v>0.06</v>
      </c>
      <c r="BV1352">
        <v>112</v>
      </c>
    </row>
    <row r="1353" spans="1:74">
      <c r="A1353" s="19" t="s">
        <v>269</v>
      </c>
      <c r="B1353" s="19">
        <v>1</v>
      </c>
      <c r="C1353" t="s">
        <v>267</v>
      </c>
      <c r="D1353">
        <v>1</v>
      </c>
      <c r="F1353" t="s">
        <v>284</v>
      </c>
      <c r="G1353" t="s">
        <v>312</v>
      </c>
      <c r="H1353" t="s">
        <v>244</v>
      </c>
      <c r="I1353" s="17">
        <f t="shared" si="177"/>
        <v>54.314120000000003</v>
      </c>
      <c r="J1353" s="18">
        <f t="shared" si="178"/>
        <v>9.9721600000000006</v>
      </c>
      <c r="L1353" s="73" t="s">
        <v>274</v>
      </c>
      <c r="M1353">
        <v>10</v>
      </c>
      <c r="P1353">
        <v>12.7</v>
      </c>
      <c r="Q1353" s="21" t="s">
        <v>245</v>
      </c>
      <c r="R1353" s="15">
        <v>144</v>
      </c>
      <c r="U1353" s="76"/>
      <c r="V1353">
        <v>2.3058823529411767E-2</v>
      </c>
      <c r="W1353" s="43" t="s">
        <v>212</v>
      </c>
      <c r="X1353" s="72"/>
      <c r="Y1353" s="16">
        <f t="shared" si="184"/>
        <v>12.4</v>
      </c>
      <c r="Z1353" s="16">
        <f t="shared" si="179"/>
        <v>28.9</v>
      </c>
      <c r="AA1353" s="16">
        <f t="shared" si="180"/>
        <v>58.7</v>
      </c>
      <c r="AB1353" s="22">
        <f t="shared" si="181"/>
        <v>1.74</v>
      </c>
      <c r="AD1353" s="103">
        <v>0.19027777777777777</v>
      </c>
      <c r="AF1353" s="22">
        <f t="shared" si="182"/>
        <v>6.5</v>
      </c>
      <c r="AG1353" s="22">
        <f t="shared" si="183"/>
        <v>1.55</v>
      </c>
      <c r="AJ1353">
        <v>19.393332619999999</v>
      </c>
      <c r="AK1353" s="22">
        <v>100</v>
      </c>
      <c r="AL1353">
        <v>19.107317380000001</v>
      </c>
      <c r="AM1353" s="22">
        <v>2</v>
      </c>
      <c r="AN1353">
        <v>99.726140709999996</v>
      </c>
      <c r="AO1353">
        <v>2.48910981</v>
      </c>
      <c r="AP1353" s="22">
        <v>2</v>
      </c>
      <c r="AQ1353">
        <v>0</v>
      </c>
      <c r="AR1353">
        <v>78.543665000000004</v>
      </c>
      <c r="AS1353" s="25" t="s">
        <v>249</v>
      </c>
      <c r="AU1353" t="s">
        <v>275</v>
      </c>
      <c r="AX1353" s="75"/>
      <c r="BA1353">
        <v>10.4</v>
      </c>
      <c r="BB1353">
        <v>4.6900000000000004</v>
      </c>
      <c r="BC1353">
        <v>2.98</v>
      </c>
      <c r="BF1353">
        <v>7.03</v>
      </c>
      <c r="BG1353" s="77">
        <v>39242.430555555555</v>
      </c>
      <c r="BH1353" s="21" t="s">
        <v>309</v>
      </c>
      <c r="BI1353">
        <v>46.67</v>
      </c>
      <c r="BJ1353" s="25" t="s">
        <v>281</v>
      </c>
      <c r="BQ1353" t="s">
        <v>305</v>
      </c>
      <c r="BR1353" s="1">
        <v>15.64</v>
      </c>
      <c r="BT1353" s="1">
        <v>0.06</v>
      </c>
      <c r="BV1353">
        <v>112</v>
      </c>
    </row>
    <row r="1354" spans="1:74">
      <c r="A1354" s="19" t="s">
        <v>269</v>
      </c>
      <c r="B1354" s="19">
        <v>1</v>
      </c>
      <c r="C1354" t="s">
        <v>267</v>
      </c>
      <c r="D1354">
        <v>1</v>
      </c>
      <c r="F1354" t="s">
        <v>284</v>
      </c>
      <c r="G1354" t="s">
        <v>312</v>
      </c>
      <c r="H1354" t="s">
        <v>244</v>
      </c>
      <c r="I1354" s="17">
        <f t="shared" si="177"/>
        <v>54.314120000000003</v>
      </c>
      <c r="J1354" s="18">
        <f t="shared" si="178"/>
        <v>9.9721600000000006</v>
      </c>
      <c r="L1354" s="73" t="s">
        <v>274</v>
      </c>
      <c r="M1354">
        <v>11</v>
      </c>
      <c r="P1354">
        <v>5.2</v>
      </c>
      <c r="Q1354" s="21" t="s">
        <v>245</v>
      </c>
      <c r="R1354" s="15">
        <v>144</v>
      </c>
      <c r="U1354" s="76"/>
      <c r="V1354">
        <v>7.3294117647058829E-2</v>
      </c>
      <c r="W1354" s="43" t="s">
        <v>212</v>
      </c>
      <c r="X1354" s="72"/>
      <c r="Y1354" s="16">
        <f t="shared" si="184"/>
        <v>12.4</v>
      </c>
      <c r="Z1354" s="16">
        <f t="shared" si="179"/>
        <v>28.9</v>
      </c>
      <c r="AA1354" s="16">
        <f t="shared" si="180"/>
        <v>58.7</v>
      </c>
      <c r="AB1354" s="22">
        <f t="shared" si="181"/>
        <v>1.74</v>
      </c>
      <c r="AD1354" s="103">
        <v>0.19027777777777777</v>
      </c>
      <c r="AF1354" s="22">
        <f t="shared" si="182"/>
        <v>6.5</v>
      </c>
      <c r="AG1354" s="22">
        <f t="shared" si="183"/>
        <v>1.55</v>
      </c>
      <c r="AJ1354">
        <v>19.757725279999999</v>
      </c>
      <c r="AK1354" s="22">
        <v>100</v>
      </c>
      <c r="AL1354">
        <v>19.2520867</v>
      </c>
      <c r="AM1354" s="22">
        <v>2</v>
      </c>
      <c r="AN1354">
        <v>104.95756780000001</v>
      </c>
      <c r="AO1354">
        <v>2.5752470289999998</v>
      </c>
      <c r="AP1354" s="22">
        <v>2</v>
      </c>
      <c r="AQ1354">
        <v>0</v>
      </c>
      <c r="AR1354">
        <v>75.082888249999996</v>
      </c>
      <c r="AS1354" s="25" t="s">
        <v>249</v>
      </c>
      <c r="AU1354" t="s">
        <v>275</v>
      </c>
      <c r="AX1354" s="75"/>
      <c r="BA1354">
        <v>10.4</v>
      </c>
      <c r="BB1354">
        <v>4.6900000000000004</v>
      </c>
      <c r="BC1354">
        <v>2.98</v>
      </c>
      <c r="BF1354">
        <v>7.03</v>
      </c>
      <c r="BG1354" s="77">
        <v>39242.430555555555</v>
      </c>
      <c r="BH1354" s="21" t="s">
        <v>309</v>
      </c>
      <c r="BI1354">
        <v>46.67</v>
      </c>
      <c r="BJ1354" s="25" t="s">
        <v>281</v>
      </c>
      <c r="BQ1354" t="s">
        <v>305</v>
      </c>
      <c r="BR1354" s="1">
        <v>15.64</v>
      </c>
      <c r="BT1354" s="1">
        <v>0.06</v>
      </c>
      <c r="BV1354">
        <v>112</v>
      </c>
    </row>
    <row r="1355" spans="1:74">
      <c r="A1355" s="19" t="s">
        <v>269</v>
      </c>
      <c r="B1355" s="19">
        <v>1</v>
      </c>
      <c r="C1355" t="s">
        <v>267</v>
      </c>
      <c r="D1355">
        <v>1</v>
      </c>
      <c r="F1355" t="s">
        <v>284</v>
      </c>
      <c r="G1355" t="s">
        <v>312</v>
      </c>
      <c r="H1355" t="s">
        <v>242</v>
      </c>
      <c r="I1355" s="17">
        <f t="shared" si="177"/>
        <v>54.314120000000003</v>
      </c>
      <c r="J1355" s="18">
        <f t="shared" si="178"/>
        <v>9.9721600000000006</v>
      </c>
      <c r="L1355" s="73" t="s">
        <v>274</v>
      </c>
      <c r="M1355">
        <v>1</v>
      </c>
      <c r="P1355">
        <v>5.7</v>
      </c>
      <c r="Q1355" s="21" t="s">
        <v>245</v>
      </c>
      <c r="R1355" s="15">
        <v>144</v>
      </c>
      <c r="U1355" s="76"/>
      <c r="V1355">
        <v>0.92976470588235305</v>
      </c>
      <c r="W1355" s="43" t="s">
        <v>212</v>
      </c>
      <c r="X1355" s="72"/>
      <c r="Y1355" s="16">
        <f t="shared" si="184"/>
        <v>12.4</v>
      </c>
      <c r="Z1355" s="16">
        <f t="shared" si="179"/>
        <v>28.9</v>
      </c>
      <c r="AA1355" s="16">
        <f t="shared" si="180"/>
        <v>58.7</v>
      </c>
      <c r="AB1355" s="22">
        <f t="shared" si="181"/>
        <v>1.74</v>
      </c>
      <c r="AD1355" s="103">
        <v>0.19027777777777777</v>
      </c>
      <c r="AF1355" s="22">
        <f t="shared" si="182"/>
        <v>6.5</v>
      </c>
      <c r="AG1355" s="22">
        <f t="shared" si="183"/>
        <v>1.55</v>
      </c>
      <c r="AJ1355">
        <v>20.428654290000001</v>
      </c>
      <c r="AK1355" s="22">
        <v>100</v>
      </c>
      <c r="AL1355">
        <v>18.296405709999998</v>
      </c>
      <c r="AM1355" s="22">
        <v>2</v>
      </c>
      <c r="AN1355">
        <v>119.88336289999999</v>
      </c>
      <c r="AO1355">
        <v>1.8943988570000001</v>
      </c>
      <c r="AP1355" s="22">
        <v>2</v>
      </c>
      <c r="AQ1355">
        <v>0</v>
      </c>
      <c r="AR1355">
        <v>78.500828569999996</v>
      </c>
      <c r="AS1355" s="25" t="s">
        <v>249</v>
      </c>
      <c r="AU1355" t="s">
        <v>275</v>
      </c>
      <c r="AX1355" s="75"/>
      <c r="BA1355">
        <v>10.4</v>
      </c>
      <c r="BB1355">
        <v>4.6900000000000004</v>
      </c>
      <c r="BC1355">
        <v>2.98</v>
      </c>
      <c r="BF1355">
        <v>7.03</v>
      </c>
      <c r="BG1355" s="77">
        <v>39242.395833333336</v>
      </c>
      <c r="BH1355" s="21" t="s">
        <v>309</v>
      </c>
      <c r="BI1355">
        <v>46.67</v>
      </c>
      <c r="BJ1355" s="25" t="s">
        <v>281</v>
      </c>
      <c r="BQ1355" t="s">
        <v>305</v>
      </c>
      <c r="BR1355" s="1">
        <v>15.64</v>
      </c>
      <c r="BT1355" s="1">
        <v>0.06</v>
      </c>
      <c r="BV1355">
        <v>112</v>
      </c>
    </row>
    <row r="1356" spans="1:74">
      <c r="A1356" s="19" t="s">
        <v>269</v>
      </c>
      <c r="B1356" s="19">
        <v>1</v>
      </c>
      <c r="C1356" t="s">
        <v>267</v>
      </c>
      <c r="D1356">
        <v>1</v>
      </c>
      <c r="F1356" t="s">
        <v>284</v>
      </c>
      <c r="G1356" t="s">
        <v>312</v>
      </c>
      <c r="H1356" t="s">
        <v>242</v>
      </c>
      <c r="I1356" s="17">
        <f t="shared" si="177"/>
        <v>54.314120000000003</v>
      </c>
      <c r="J1356" s="18">
        <f t="shared" si="178"/>
        <v>9.9721600000000006</v>
      </c>
      <c r="L1356" s="73" t="s">
        <v>274</v>
      </c>
      <c r="M1356">
        <v>2</v>
      </c>
      <c r="P1356">
        <v>3.7</v>
      </c>
      <c r="Q1356" s="21" t="s">
        <v>245</v>
      </c>
      <c r="R1356" s="15">
        <v>144</v>
      </c>
      <c r="U1356" s="76"/>
      <c r="V1356">
        <v>0.83011764705882352</v>
      </c>
      <c r="W1356" s="43" t="s">
        <v>212</v>
      </c>
      <c r="X1356" s="72"/>
      <c r="Y1356" s="16">
        <f t="shared" si="184"/>
        <v>12.4</v>
      </c>
      <c r="Z1356" s="16">
        <f t="shared" si="179"/>
        <v>28.9</v>
      </c>
      <c r="AA1356" s="16">
        <f t="shared" si="180"/>
        <v>58.7</v>
      </c>
      <c r="AB1356" s="22">
        <f t="shared" si="181"/>
        <v>1.74</v>
      </c>
      <c r="AD1356" s="103">
        <v>0.19027777777777777</v>
      </c>
      <c r="AF1356" s="22">
        <f t="shared" si="182"/>
        <v>6.5</v>
      </c>
      <c r="AG1356" s="22">
        <f t="shared" si="183"/>
        <v>1.55</v>
      </c>
      <c r="AJ1356">
        <v>20.808107020000001</v>
      </c>
      <c r="AK1356" s="22">
        <v>100</v>
      </c>
      <c r="AL1356">
        <v>19.027673679999999</v>
      </c>
      <c r="AM1356" s="22">
        <v>2</v>
      </c>
      <c r="AN1356">
        <v>97.412163160000006</v>
      </c>
      <c r="AO1356">
        <v>2.6025857889999999</v>
      </c>
      <c r="AP1356" s="22">
        <v>2</v>
      </c>
      <c r="AQ1356">
        <v>0</v>
      </c>
      <c r="AR1356">
        <v>78.312996490000003</v>
      </c>
      <c r="AS1356" s="25" t="s">
        <v>249</v>
      </c>
      <c r="AU1356" t="s">
        <v>275</v>
      </c>
      <c r="AX1356" s="75"/>
      <c r="BA1356">
        <v>10.4</v>
      </c>
      <c r="BB1356">
        <v>4.6900000000000004</v>
      </c>
      <c r="BC1356">
        <v>2.98</v>
      </c>
      <c r="BF1356">
        <v>7.03</v>
      </c>
      <c r="BG1356" s="77">
        <v>39242.395833333336</v>
      </c>
      <c r="BH1356" s="21" t="s">
        <v>309</v>
      </c>
      <c r="BI1356">
        <v>46.67</v>
      </c>
      <c r="BJ1356" s="25" t="s">
        <v>281</v>
      </c>
      <c r="BQ1356" t="s">
        <v>305</v>
      </c>
      <c r="BR1356" s="1">
        <v>15.64</v>
      </c>
      <c r="BT1356" s="1">
        <v>0.06</v>
      </c>
      <c r="BV1356">
        <v>112</v>
      </c>
    </row>
    <row r="1357" spans="1:74">
      <c r="A1357" s="19" t="s">
        <v>269</v>
      </c>
      <c r="B1357" s="19">
        <v>1</v>
      </c>
      <c r="C1357" t="s">
        <v>267</v>
      </c>
      <c r="D1357">
        <v>1</v>
      </c>
      <c r="F1357" t="s">
        <v>284</v>
      </c>
      <c r="G1357" t="s">
        <v>312</v>
      </c>
      <c r="H1357" t="s">
        <v>242</v>
      </c>
      <c r="I1357" s="17">
        <f t="shared" si="177"/>
        <v>54.314120000000003</v>
      </c>
      <c r="J1357" s="18">
        <f t="shared" si="178"/>
        <v>9.9721600000000006</v>
      </c>
      <c r="L1357" s="73" t="s">
        <v>274</v>
      </c>
      <c r="M1357">
        <v>3</v>
      </c>
      <c r="P1357">
        <v>13.2</v>
      </c>
      <c r="Q1357" s="21" t="s">
        <v>245</v>
      </c>
      <c r="R1357" s="15">
        <v>144</v>
      </c>
      <c r="U1357" s="76"/>
      <c r="V1357">
        <v>0.13011764705882353</v>
      </c>
      <c r="W1357" s="43" t="s">
        <v>212</v>
      </c>
      <c r="X1357" s="72"/>
      <c r="Y1357" s="16">
        <f t="shared" si="184"/>
        <v>12.4</v>
      </c>
      <c r="Z1357" s="16">
        <f t="shared" si="179"/>
        <v>28.9</v>
      </c>
      <c r="AA1357" s="16">
        <f t="shared" si="180"/>
        <v>58.7</v>
      </c>
      <c r="AB1357" s="22">
        <f t="shared" si="181"/>
        <v>1.74</v>
      </c>
      <c r="AD1357" s="103">
        <v>0.19027777777777777</v>
      </c>
      <c r="AF1357" s="22">
        <f t="shared" si="182"/>
        <v>6.5</v>
      </c>
      <c r="AG1357" s="22">
        <f t="shared" si="183"/>
        <v>1.55</v>
      </c>
      <c r="AJ1357">
        <v>18.162661310000001</v>
      </c>
      <c r="AK1357" s="22">
        <v>100</v>
      </c>
      <c r="AL1357">
        <v>17.43595839</v>
      </c>
      <c r="AM1357" s="22">
        <v>2</v>
      </c>
      <c r="AN1357">
        <v>77.083124819999995</v>
      </c>
      <c r="AO1357">
        <v>2.124959161</v>
      </c>
      <c r="AP1357" s="22">
        <v>2</v>
      </c>
      <c r="AQ1357">
        <v>0</v>
      </c>
      <c r="AR1357">
        <v>85.31714599</v>
      </c>
      <c r="AS1357" s="25" t="s">
        <v>249</v>
      </c>
      <c r="AU1357" t="s">
        <v>275</v>
      </c>
      <c r="AX1357" s="75"/>
      <c r="BA1357">
        <v>10.4</v>
      </c>
      <c r="BB1357">
        <v>4.6900000000000004</v>
      </c>
      <c r="BC1357">
        <v>2.98</v>
      </c>
      <c r="BF1357">
        <v>7.03</v>
      </c>
      <c r="BG1357" s="77">
        <v>39242.395833333336</v>
      </c>
      <c r="BH1357" s="21" t="s">
        <v>309</v>
      </c>
      <c r="BI1357">
        <v>46.67</v>
      </c>
      <c r="BJ1357" s="25" t="s">
        <v>281</v>
      </c>
      <c r="BQ1357" t="s">
        <v>305</v>
      </c>
      <c r="BR1357" s="1">
        <v>15.64</v>
      </c>
      <c r="BT1357" s="1">
        <v>0.06</v>
      </c>
      <c r="BV1357">
        <v>112</v>
      </c>
    </row>
    <row r="1358" spans="1:74">
      <c r="A1358" s="19" t="s">
        <v>269</v>
      </c>
      <c r="B1358" s="19">
        <v>1</v>
      </c>
      <c r="C1358" t="s">
        <v>267</v>
      </c>
      <c r="D1358">
        <v>1</v>
      </c>
      <c r="F1358" t="s">
        <v>284</v>
      </c>
      <c r="G1358" t="s">
        <v>312</v>
      </c>
      <c r="H1358" t="s">
        <v>242</v>
      </c>
      <c r="I1358" s="17">
        <f t="shared" si="177"/>
        <v>54.314120000000003</v>
      </c>
      <c r="J1358" s="18">
        <f t="shared" si="178"/>
        <v>9.9721600000000006</v>
      </c>
      <c r="L1358" s="73" t="s">
        <v>274</v>
      </c>
      <c r="M1358">
        <v>4</v>
      </c>
      <c r="P1358">
        <v>4</v>
      </c>
      <c r="Q1358" s="21" t="s">
        <v>245</v>
      </c>
      <c r="R1358" s="15">
        <v>144</v>
      </c>
      <c r="U1358" s="76"/>
      <c r="V1358">
        <v>0.45870588235294124</v>
      </c>
      <c r="W1358" s="43" t="s">
        <v>212</v>
      </c>
      <c r="X1358" s="72"/>
      <c r="Y1358" s="16">
        <f t="shared" si="184"/>
        <v>12.4</v>
      </c>
      <c r="Z1358" s="16">
        <f t="shared" si="179"/>
        <v>28.9</v>
      </c>
      <c r="AA1358" s="16">
        <f t="shared" si="180"/>
        <v>58.7</v>
      </c>
      <c r="AB1358" s="22">
        <f t="shared" si="181"/>
        <v>1.74</v>
      </c>
      <c r="AD1358" s="103">
        <v>0.19027777777777777</v>
      </c>
      <c r="AF1358" s="22">
        <f t="shared" si="182"/>
        <v>6.5</v>
      </c>
      <c r="AG1358" s="22">
        <f t="shared" si="183"/>
        <v>1.55</v>
      </c>
      <c r="AJ1358">
        <v>18.582840990000001</v>
      </c>
      <c r="AK1358" s="22">
        <v>100</v>
      </c>
      <c r="AL1358">
        <v>17.657407450000001</v>
      </c>
      <c r="AM1358" s="22">
        <v>2</v>
      </c>
      <c r="AN1358">
        <v>74.878149070000006</v>
      </c>
      <c r="AO1358">
        <v>2.3417576709999999</v>
      </c>
      <c r="AP1358" s="22">
        <v>2</v>
      </c>
      <c r="AQ1358">
        <v>0</v>
      </c>
      <c r="AR1358">
        <v>83.842925469999997</v>
      </c>
      <c r="AS1358" s="25" t="s">
        <v>249</v>
      </c>
      <c r="AU1358" t="s">
        <v>275</v>
      </c>
      <c r="AX1358" s="75"/>
      <c r="BA1358">
        <v>10.4</v>
      </c>
      <c r="BB1358">
        <v>4.6900000000000004</v>
      </c>
      <c r="BC1358">
        <v>2.98</v>
      </c>
      <c r="BF1358">
        <v>7.03</v>
      </c>
      <c r="BG1358" s="77">
        <v>39242.395833333336</v>
      </c>
      <c r="BH1358" s="21" t="s">
        <v>309</v>
      </c>
      <c r="BI1358">
        <v>46.67</v>
      </c>
      <c r="BJ1358" s="25" t="s">
        <v>281</v>
      </c>
      <c r="BQ1358" t="s">
        <v>305</v>
      </c>
      <c r="BR1358" s="1">
        <v>15.64</v>
      </c>
      <c r="BT1358" s="1">
        <v>0.06</v>
      </c>
      <c r="BV1358">
        <v>112</v>
      </c>
    </row>
    <row r="1359" spans="1:74">
      <c r="A1359" s="19" t="s">
        <v>269</v>
      </c>
      <c r="B1359" s="19">
        <v>1</v>
      </c>
      <c r="C1359" t="s">
        <v>267</v>
      </c>
      <c r="D1359">
        <v>1</v>
      </c>
      <c r="F1359" t="s">
        <v>284</v>
      </c>
      <c r="G1359" t="s">
        <v>312</v>
      </c>
      <c r="H1359" t="s">
        <v>242</v>
      </c>
      <c r="I1359" s="17">
        <f t="shared" si="177"/>
        <v>54.314120000000003</v>
      </c>
      <c r="J1359" s="18">
        <f t="shared" si="178"/>
        <v>9.9721600000000006</v>
      </c>
      <c r="L1359" s="73" t="s">
        <v>274</v>
      </c>
      <c r="M1359">
        <v>5</v>
      </c>
      <c r="P1359">
        <v>3.3</v>
      </c>
      <c r="Q1359" s="21" t="s">
        <v>245</v>
      </c>
      <c r="R1359" s="15">
        <v>144</v>
      </c>
      <c r="U1359" s="76"/>
      <c r="V1359">
        <v>0.41670588235294115</v>
      </c>
      <c r="W1359" s="43" t="s">
        <v>212</v>
      </c>
      <c r="X1359" s="72"/>
      <c r="Y1359" s="16">
        <f t="shared" si="184"/>
        <v>12.4</v>
      </c>
      <c r="Z1359" s="16">
        <f t="shared" si="179"/>
        <v>28.9</v>
      </c>
      <c r="AA1359" s="16">
        <f t="shared" si="180"/>
        <v>58.7</v>
      </c>
      <c r="AB1359" s="22">
        <f t="shared" si="181"/>
        <v>1.74</v>
      </c>
      <c r="AD1359" s="103">
        <v>0.19027777777777777</v>
      </c>
      <c r="AF1359" s="22">
        <f t="shared" si="182"/>
        <v>6.5</v>
      </c>
      <c r="AG1359" s="22">
        <f t="shared" si="183"/>
        <v>1.55</v>
      </c>
      <c r="AJ1359">
        <v>19.046641439999998</v>
      </c>
      <c r="AK1359" s="22">
        <v>100</v>
      </c>
      <c r="AL1359">
        <v>18.197112149999999</v>
      </c>
      <c r="AM1359" s="22">
        <v>2</v>
      </c>
      <c r="AN1359">
        <v>73.738765189999995</v>
      </c>
      <c r="AO1359">
        <v>2.5848689230000002</v>
      </c>
      <c r="AP1359" s="22">
        <v>2</v>
      </c>
      <c r="AQ1359">
        <v>0</v>
      </c>
      <c r="AR1359">
        <v>82.300186740000001</v>
      </c>
      <c r="AS1359" s="25" t="s">
        <v>249</v>
      </c>
      <c r="AU1359" t="s">
        <v>275</v>
      </c>
      <c r="AX1359" s="75"/>
      <c r="BA1359">
        <v>10.4</v>
      </c>
      <c r="BB1359">
        <v>4.6900000000000004</v>
      </c>
      <c r="BC1359">
        <v>2.98</v>
      </c>
      <c r="BF1359">
        <v>7.03</v>
      </c>
      <c r="BG1359" s="77">
        <v>39242.395833333336</v>
      </c>
      <c r="BH1359" s="21" t="s">
        <v>309</v>
      </c>
      <c r="BI1359">
        <v>46.67</v>
      </c>
      <c r="BJ1359" s="25" t="s">
        <v>281</v>
      </c>
      <c r="BQ1359" t="s">
        <v>305</v>
      </c>
      <c r="BR1359" s="1">
        <v>15.64</v>
      </c>
      <c r="BT1359" s="1">
        <v>0.06</v>
      </c>
      <c r="BV1359">
        <v>112</v>
      </c>
    </row>
    <row r="1360" spans="1:74">
      <c r="A1360" s="19" t="s">
        <v>269</v>
      </c>
      <c r="B1360" s="19">
        <v>1</v>
      </c>
      <c r="C1360" t="s">
        <v>267</v>
      </c>
      <c r="D1360">
        <v>1</v>
      </c>
      <c r="F1360" t="s">
        <v>284</v>
      </c>
      <c r="G1360" t="s">
        <v>312</v>
      </c>
      <c r="H1360" t="s">
        <v>242</v>
      </c>
      <c r="I1360" s="17">
        <f t="shared" ref="I1360:I1416" si="185">IF(D1360=2,53.91766,54.31412)</f>
        <v>54.314120000000003</v>
      </c>
      <c r="J1360" s="18">
        <f t="shared" ref="J1360:J1416" si="186">IF(D1360=2,9.94488,9.97216)</f>
        <v>9.9721600000000006</v>
      </c>
      <c r="L1360" s="73" t="s">
        <v>274</v>
      </c>
      <c r="M1360">
        <v>6</v>
      </c>
      <c r="P1360">
        <v>3.3</v>
      </c>
      <c r="Q1360" s="21" t="s">
        <v>245</v>
      </c>
      <c r="R1360" s="15">
        <v>144</v>
      </c>
      <c r="U1360" s="76"/>
      <c r="V1360">
        <v>0.17294117647058824</v>
      </c>
      <c r="W1360" s="43" t="s">
        <v>212</v>
      </c>
      <c r="X1360" s="72"/>
      <c r="Y1360" s="16">
        <f t="shared" si="184"/>
        <v>12.4</v>
      </c>
      <c r="Z1360" s="16">
        <f t="shared" ref="Z1360:Z1416" si="187">IF(D1360=2,5.4,28.9)</f>
        <v>28.9</v>
      </c>
      <c r="AA1360" s="16">
        <f t="shared" ref="AA1360:AA1416" si="188">IF(D1360=2,91.3,58.7)</f>
        <v>58.7</v>
      </c>
      <c r="AB1360" s="22">
        <f t="shared" ref="AB1360:AB1416" si="189">IF(D1360=2,3.65,1.74)</f>
        <v>1.74</v>
      </c>
      <c r="AD1360" s="103">
        <v>0.19027777777777777</v>
      </c>
      <c r="AF1360" s="22">
        <f t="shared" ref="AF1360:AF1416" si="190">IF(D1360=2,5.8,6.5)</f>
        <v>6.5</v>
      </c>
      <c r="AG1360" s="22">
        <f t="shared" ref="AG1360:AG1416" si="191">IF(D1360=2,1.4,1.55)</f>
        <v>1.55</v>
      </c>
      <c r="AJ1360">
        <v>19.388631499999999</v>
      </c>
      <c r="AK1360" s="22">
        <v>100</v>
      </c>
      <c r="AL1360">
        <v>18.577162000000001</v>
      </c>
      <c r="AM1360" s="22">
        <v>2</v>
      </c>
      <c r="AN1360">
        <v>72.332299000000006</v>
      </c>
      <c r="AO1360">
        <v>2.758975875</v>
      </c>
      <c r="AP1360" s="22">
        <v>2</v>
      </c>
      <c r="AQ1360">
        <v>0</v>
      </c>
      <c r="AR1360">
        <v>81.066159999999996</v>
      </c>
      <c r="AS1360" s="25" t="s">
        <v>249</v>
      </c>
      <c r="AU1360" t="s">
        <v>275</v>
      </c>
      <c r="AX1360" s="75"/>
      <c r="BA1360">
        <v>10.4</v>
      </c>
      <c r="BB1360">
        <v>4.6900000000000004</v>
      </c>
      <c r="BC1360">
        <v>2.98</v>
      </c>
      <c r="BF1360">
        <v>7.03</v>
      </c>
      <c r="BG1360" s="77">
        <v>39242.395833333336</v>
      </c>
      <c r="BH1360" s="21" t="s">
        <v>309</v>
      </c>
      <c r="BI1360">
        <v>46.67</v>
      </c>
      <c r="BJ1360" s="25" t="s">
        <v>281</v>
      </c>
      <c r="BQ1360" t="s">
        <v>305</v>
      </c>
      <c r="BR1360" s="1">
        <v>15.64</v>
      </c>
      <c r="BT1360" s="1">
        <v>0.06</v>
      </c>
      <c r="BV1360">
        <v>112</v>
      </c>
    </row>
    <row r="1361" spans="1:74">
      <c r="A1361" s="19" t="s">
        <v>269</v>
      </c>
      <c r="B1361" s="19">
        <v>1</v>
      </c>
      <c r="C1361" t="s">
        <v>267</v>
      </c>
      <c r="D1361">
        <v>1</v>
      </c>
      <c r="F1361" t="s">
        <v>284</v>
      </c>
      <c r="G1361" t="s">
        <v>312</v>
      </c>
      <c r="H1361" t="s">
        <v>242</v>
      </c>
      <c r="I1361" s="17">
        <f t="shared" si="185"/>
        <v>54.314120000000003</v>
      </c>
      <c r="J1361" s="18">
        <f t="shared" si="186"/>
        <v>9.9721600000000006</v>
      </c>
      <c r="L1361" s="73" t="s">
        <v>274</v>
      </c>
      <c r="M1361">
        <v>7</v>
      </c>
      <c r="P1361">
        <v>13.6</v>
      </c>
      <c r="Q1361" s="21" t="s">
        <v>245</v>
      </c>
      <c r="R1361" s="15">
        <v>144</v>
      </c>
      <c r="U1361" s="76"/>
      <c r="V1361">
        <v>1.5647058823529413E-2</v>
      </c>
      <c r="W1361" s="43" t="s">
        <v>212</v>
      </c>
      <c r="X1361" s="72"/>
      <c r="Y1361" s="16">
        <f t="shared" si="184"/>
        <v>12.4</v>
      </c>
      <c r="Z1361" s="16">
        <f t="shared" si="187"/>
        <v>28.9</v>
      </c>
      <c r="AA1361" s="16">
        <f t="shared" si="188"/>
        <v>58.7</v>
      </c>
      <c r="AB1361" s="22">
        <f t="shared" si="189"/>
        <v>1.74</v>
      </c>
      <c r="AD1361" s="103">
        <v>0.19027777777777777</v>
      </c>
      <c r="AF1361" s="22">
        <f t="shared" si="190"/>
        <v>6.5</v>
      </c>
      <c r="AG1361" s="22">
        <f t="shared" si="191"/>
        <v>1.55</v>
      </c>
      <c r="AJ1361">
        <v>18.7036883</v>
      </c>
      <c r="AK1361" s="22">
        <v>100</v>
      </c>
      <c r="AL1361">
        <v>18.307640070000001</v>
      </c>
      <c r="AM1361" s="22">
        <v>2</v>
      </c>
      <c r="AN1361">
        <v>85.715115960000006</v>
      </c>
      <c r="AO1361">
        <v>2.557805621</v>
      </c>
      <c r="AP1361" s="22">
        <v>2</v>
      </c>
      <c r="AQ1361">
        <v>0</v>
      </c>
      <c r="AR1361">
        <v>83.208975890000005</v>
      </c>
      <c r="AS1361" s="25" t="s">
        <v>249</v>
      </c>
      <c r="AU1361" t="s">
        <v>275</v>
      </c>
      <c r="AX1361" s="75"/>
      <c r="BA1361">
        <v>10.4</v>
      </c>
      <c r="BB1361">
        <v>4.6900000000000004</v>
      </c>
      <c r="BC1361">
        <v>2.98</v>
      </c>
      <c r="BF1361">
        <v>7.03</v>
      </c>
      <c r="BG1361" s="77">
        <v>39242.395833333336</v>
      </c>
      <c r="BH1361" s="21" t="s">
        <v>309</v>
      </c>
      <c r="BI1361">
        <v>46.67</v>
      </c>
      <c r="BJ1361" s="25" t="s">
        <v>281</v>
      </c>
      <c r="BQ1361" t="s">
        <v>305</v>
      </c>
      <c r="BR1361" s="1">
        <v>15.64</v>
      </c>
      <c r="BT1361" s="1">
        <v>0.06</v>
      </c>
      <c r="BV1361">
        <v>112</v>
      </c>
    </row>
    <row r="1362" spans="1:74">
      <c r="A1362" s="19" t="s">
        <v>269</v>
      </c>
      <c r="B1362" s="19">
        <v>1</v>
      </c>
      <c r="C1362" t="s">
        <v>267</v>
      </c>
      <c r="D1362">
        <v>1</v>
      </c>
      <c r="F1362" t="s">
        <v>284</v>
      </c>
      <c r="G1362" t="s">
        <v>312</v>
      </c>
      <c r="H1362" t="s">
        <v>242</v>
      </c>
      <c r="I1362" s="17">
        <f t="shared" si="185"/>
        <v>54.314120000000003</v>
      </c>
      <c r="J1362" s="18">
        <f t="shared" si="186"/>
        <v>9.9721600000000006</v>
      </c>
      <c r="L1362" s="73" t="s">
        <v>274</v>
      </c>
      <c r="M1362">
        <v>8</v>
      </c>
      <c r="P1362">
        <v>5.0999999999999996</v>
      </c>
      <c r="Q1362" s="21" t="s">
        <v>245</v>
      </c>
      <c r="R1362" s="15">
        <v>144</v>
      </c>
      <c r="U1362" s="76"/>
      <c r="V1362">
        <v>0.16635294117647059</v>
      </c>
      <c r="W1362" s="43" t="s">
        <v>212</v>
      </c>
      <c r="X1362" s="72"/>
      <c r="Y1362" s="16">
        <f t="shared" si="184"/>
        <v>12.4</v>
      </c>
      <c r="Z1362" s="16">
        <f t="shared" si="187"/>
        <v>28.9</v>
      </c>
      <c r="AA1362" s="16">
        <f t="shared" si="188"/>
        <v>58.7</v>
      </c>
      <c r="AB1362" s="22">
        <f t="shared" si="189"/>
        <v>1.74</v>
      </c>
      <c r="AD1362" s="103">
        <v>0.19027777777777777</v>
      </c>
      <c r="AF1362" s="22">
        <f t="shared" si="190"/>
        <v>6.5</v>
      </c>
      <c r="AG1362" s="22">
        <f t="shared" si="191"/>
        <v>1.55</v>
      </c>
      <c r="AJ1362">
        <v>19.305028849999999</v>
      </c>
      <c r="AK1362" s="22">
        <v>100</v>
      </c>
      <c r="AL1362">
        <v>18.621966029999999</v>
      </c>
      <c r="AM1362" s="22">
        <v>2</v>
      </c>
      <c r="AN1362">
        <v>91.043642309999996</v>
      </c>
      <c r="AO1362">
        <v>2.6139429650000001</v>
      </c>
      <c r="AP1362" s="22">
        <v>2</v>
      </c>
      <c r="AQ1362">
        <v>0</v>
      </c>
      <c r="AR1362">
        <v>81.575228850000002</v>
      </c>
      <c r="AS1362" s="25" t="s">
        <v>249</v>
      </c>
      <c r="AU1362" t="s">
        <v>275</v>
      </c>
      <c r="AX1362" s="75"/>
      <c r="BA1362">
        <v>10.4</v>
      </c>
      <c r="BB1362">
        <v>4.6900000000000004</v>
      </c>
      <c r="BC1362">
        <v>2.98</v>
      </c>
      <c r="BF1362">
        <v>7.03</v>
      </c>
      <c r="BG1362" s="77">
        <v>39242.395833333336</v>
      </c>
      <c r="BH1362" s="21" t="s">
        <v>309</v>
      </c>
      <c r="BI1362">
        <v>46.67</v>
      </c>
      <c r="BJ1362" s="25" t="s">
        <v>281</v>
      </c>
      <c r="BQ1362" t="s">
        <v>305</v>
      </c>
      <c r="BR1362" s="1">
        <v>15.64</v>
      </c>
      <c r="BT1362" s="1">
        <v>0.06</v>
      </c>
      <c r="BV1362">
        <v>112</v>
      </c>
    </row>
    <row r="1363" spans="1:74">
      <c r="A1363" s="19" t="s">
        <v>269</v>
      </c>
      <c r="B1363" s="19">
        <v>1</v>
      </c>
      <c r="C1363" t="s">
        <v>267</v>
      </c>
      <c r="D1363">
        <v>1</v>
      </c>
      <c r="F1363" t="s">
        <v>284</v>
      </c>
      <c r="G1363" t="s">
        <v>312</v>
      </c>
      <c r="H1363" t="s">
        <v>242</v>
      </c>
      <c r="I1363" s="17">
        <f t="shared" si="185"/>
        <v>54.314120000000003</v>
      </c>
      <c r="J1363" s="18">
        <f t="shared" si="186"/>
        <v>9.9721600000000006</v>
      </c>
      <c r="L1363" s="73" t="s">
        <v>274</v>
      </c>
      <c r="M1363">
        <v>9</v>
      </c>
      <c r="P1363">
        <v>5.9</v>
      </c>
      <c r="Q1363" s="21" t="s">
        <v>245</v>
      </c>
      <c r="R1363" s="15">
        <v>144</v>
      </c>
      <c r="U1363" s="76"/>
      <c r="V1363">
        <v>0.1375294117647059</v>
      </c>
      <c r="W1363" s="43" t="s">
        <v>212</v>
      </c>
      <c r="X1363" s="72"/>
      <c r="Y1363" s="16">
        <f t="shared" ref="Y1363:Y1419" si="192">IF(D1363=2,3.3,12.4)</f>
        <v>12.4</v>
      </c>
      <c r="Z1363" s="16">
        <f t="shared" si="187"/>
        <v>28.9</v>
      </c>
      <c r="AA1363" s="16">
        <f t="shared" si="188"/>
        <v>58.7</v>
      </c>
      <c r="AB1363" s="22">
        <f t="shared" si="189"/>
        <v>1.74</v>
      </c>
      <c r="AD1363" s="103">
        <v>0.19027777777777777</v>
      </c>
      <c r="AF1363" s="22">
        <f t="shared" si="190"/>
        <v>6.5</v>
      </c>
      <c r="AG1363" s="22">
        <f t="shared" si="191"/>
        <v>1.55</v>
      </c>
      <c r="AJ1363">
        <v>19.90732277</v>
      </c>
      <c r="AK1363" s="22">
        <v>100</v>
      </c>
      <c r="AL1363">
        <v>19.207188179999999</v>
      </c>
      <c r="AM1363" s="22">
        <v>2</v>
      </c>
      <c r="AN1363">
        <v>94.189248129999996</v>
      </c>
      <c r="AO1363">
        <v>2.731174856</v>
      </c>
      <c r="AP1363" s="22">
        <v>2</v>
      </c>
      <c r="AQ1363">
        <v>0</v>
      </c>
      <c r="AR1363">
        <v>79.442948130000005</v>
      </c>
      <c r="AS1363" s="25" t="s">
        <v>249</v>
      </c>
      <c r="AU1363" t="s">
        <v>275</v>
      </c>
      <c r="AX1363" s="75"/>
      <c r="BA1363">
        <v>10.4</v>
      </c>
      <c r="BB1363">
        <v>4.6900000000000004</v>
      </c>
      <c r="BC1363">
        <v>2.98</v>
      </c>
      <c r="BF1363">
        <v>7.03</v>
      </c>
      <c r="BG1363" s="77">
        <v>39242.395833333336</v>
      </c>
      <c r="BH1363" s="21" t="s">
        <v>309</v>
      </c>
      <c r="BI1363">
        <v>46.67</v>
      </c>
      <c r="BJ1363" s="25" t="s">
        <v>281</v>
      </c>
      <c r="BQ1363" t="s">
        <v>305</v>
      </c>
      <c r="BR1363" s="1">
        <v>15.64</v>
      </c>
      <c r="BT1363" s="1">
        <v>0.06</v>
      </c>
      <c r="BV1363">
        <v>112</v>
      </c>
    </row>
    <row r="1364" spans="1:74">
      <c r="A1364" s="19" t="s">
        <v>269</v>
      </c>
      <c r="B1364" s="19">
        <v>1</v>
      </c>
      <c r="C1364" t="s">
        <v>267</v>
      </c>
      <c r="D1364">
        <v>1</v>
      </c>
      <c r="F1364" t="s">
        <v>284</v>
      </c>
      <c r="G1364" t="s">
        <v>312</v>
      </c>
      <c r="H1364" t="s">
        <v>242</v>
      </c>
      <c r="I1364" s="17">
        <f t="shared" si="185"/>
        <v>54.314120000000003</v>
      </c>
      <c r="J1364" s="18">
        <f t="shared" si="186"/>
        <v>9.9721600000000006</v>
      </c>
      <c r="L1364" s="73" t="s">
        <v>274</v>
      </c>
      <c r="M1364">
        <v>10</v>
      </c>
      <c r="P1364">
        <v>12.7</v>
      </c>
      <c r="Q1364" s="21" t="s">
        <v>245</v>
      </c>
      <c r="R1364" s="15">
        <v>144</v>
      </c>
      <c r="U1364" s="76"/>
      <c r="V1364">
        <v>3.5411764705882351E-2</v>
      </c>
      <c r="W1364" s="43" t="s">
        <v>212</v>
      </c>
      <c r="X1364" s="72"/>
      <c r="Y1364" s="16">
        <f t="shared" si="192"/>
        <v>12.4</v>
      </c>
      <c r="Z1364" s="16">
        <f t="shared" si="187"/>
        <v>28.9</v>
      </c>
      <c r="AA1364" s="16">
        <f t="shared" si="188"/>
        <v>58.7</v>
      </c>
      <c r="AB1364" s="22">
        <f t="shared" si="189"/>
        <v>1.74</v>
      </c>
      <c r="AD1364" s="103">
        <v>0.19027777777777777</v>
      </c>
      <c r="AF1364" s="22">
        <f t="shared" si="190"/>
        <v>6.5</v>
      </c>
      <c r="AG1364" s="22">
        <f t="shared" si="191"/>
        <v>1.55</v>
      </c>
      <c r="AJ1364">
        <v>19.372635930000001</v>
      </c>
      <c r="AK1364" s="22">
        <v>100</v>
      </c>
      <c r="AL1364">
        <v>19.08082435</v>
      </c>
      <c r="AM1364" s="22">
        <v>2</v>
      </c>
      <c r="AN1364">
        <v>102.4637496</v>
      </c>
      <c r="AO1364">
        <v>2.476999835</v>
      </c>
      <c r="AP1364" s="22">
        <v>2</v>
      </c>
      <c r="AQ1364">
        <v>0</v>
      </c>
      <c r="AR1364">
        <v>78.807966899999997</v>
      </c>
      <c r="AS1364" s="25" t="s">
        <v>249</v>
      </c>
      <c r="AU1364" t="s">
        <v>275</v>
      </c>
      <c r="AX1364" s="75"/>
      <c r="BA1364">
        <v>10.4</v>
      </c>
      <c r="BB1364">
        <v>4.6900000000000004</v>
      </c>
      <c r="BC1364">
        <v>2.98</v>
      </c>
      <c r="BF1364">
        <v>7.03</v>
      </c>
      <c r="BG1364" s="77">
        <v>39242.395833333336</v>
      </c>
      <c r="BH1364" s="21" t="s">
        <v>309</v>
      </c>
      <c r="BI1364">
        <v>46.67</v>
      </c>
      <c r="BJ1364" s="25" t="s">
        <v>281</v>
      </c>
      <c r="BQ1364" t="s">
        <v>305</v>
      </c>
      <c r="BR1364" s="1">
        <v>15.64</v>
      </c>
      <c r="BT1364" s="1">
        <v>0.06</v>
      </c>
      <c r="BV1364">
        <v>112</v>
      </c>
    </row>
    <row r="1365" spans="1:74">
      <c r="A1365" s="19" t="s">
        <v>269</v>
      </c>
      <c r="B1365" s="19">
        <v>1</v>
      </c>
      <c r="C1365" t="s">
        <v>267</v>
      </c>
      <c r="D1365">
        <v>1</v>
      </c>
      <c r="F1365" t="s">
        <v>284</v>
      </c>
      <c r="G1365" t="s">
        <v>312</v>
      </c>
      <c r="H1365" t="s">
        <v>242</v>
      </c>
      <c r="I1365" s="17">
        <f t="shared" si="185"/>
        <v>54.314120000000003</v>
      </c>
      <c r="J1365" s="18">
        <f t="shared" si="186"/>
        <v>9.9721600000000006</v>
      </c>
      <c r="L1365" s="73" t="s">
        <v>274</v>
      </c>
      <c r="M1365">
        <v>11</v>
      </c>
      <c r="P1365">
        <v>5.3</v>
      </c>
      <c r="Q1365" s="21" t="s">
        <v>245</v>
      </c>
      <c r="R1365" s="15">
        <v>144</v>
      </c>
      <c r="U1365" s="76"/>
      <c r="V1365">
        <v>2.882352941176471E-2</v>
      </c>
      <c r="W1365" s="43" t="s">
        <v>212</v>
      </c>
      <c r="X1365" s="72"/>
      <c r="Y1365" s="16">
        <f t="shared" si="192"/>
        <v>12.4</v>
      </c>
      <c r="Z1365" s="16">
        <f t="shared" si="187"/>
        <v>28.9</v>
      </c>
      <c r="AA1365" s="16">
        <f t="shared" si="188"/>
        <v>58.7</v>
      </c>
      <c r="AB1365" s="22">
        <f t="shared" si="189"/>
        <v>1.74</v>
      </c>
      <c r="AD1365" s="103">
        <v>0.19027777777777777</v>
      </c>
      <c r="AF1365" s="22">
        <f t="shared" si="190"/>
        <v>6.5</v>
      </c>
      <c r="AG1365" s="22">
        <f t="shared" si="191"/>
        <v>1.55</v>
      </c>
      <c r="AJ1365">
        <v>19.730456480000001</v>
      </c>
      <c r="AK1365" s="22">
        <v>100</v>
      </c>
      <c r="AL1365">
        <v>19.208363299999998</v>
      </c>
      <c r="AM1365" s="22">
        <v>2</v>
      </c>
      <c r="AN1365">
        <v>107.566609</v>
      </c>
      <c r="AO1365">
        <v>2.5605670549999999</v>
      </c>
      <c r="AP1365" s="22">
        <v>2</v>
      </c>
      <c r="AQ1365">
        <v>0</v>
      </c>
      <c r="AR1365">
        <v>75.290871870000004</v>
      </c>
      <c r="AS1365" s="25" t="s">
        <v>249</v>
      </c>
      <c r="AU1365" t="s">
        <v>275</v>
      </c>
      <c r="AX1365" s="75"/>
      <c r="BA1365">
        <v>10.4</v>
      </c>
      <c r="BB1365">
        <v>4.6900000000000004</v>
      </c>
      <c r="BC1365">
        <v>2.98</v>
      </c>
      <c r="BF1365">
        <v>7.03</v>
      </c>
      <c r="BG1365" s="77">
        <v>39242.395833333336</v>
      </c>
      <c r="BH1365" s="21" t="s">
        <v>309</v>
      </c>
      <c r="BI1365">
        <v>46.67</v>
      </c>
      <c r="BJ1365" s="25" t="s">
        <v>281</v>
      </c>
      <c r="BQ1365" t="s">
        <v>305</v>
      </c>
      <c r="BR1365" s="1">
        <v>15.64</v>
      </c>
      <c r="BT1365" s="1">
        <v>0.06</v>
      </c>
      <c r="BV1365">
        <v>112</v>
      </c>
    </row>
    <row r="1366" spans="1:74">
      <c r="A1366" s="19" t="s">
        <v>269</v>
      </c>
      <c r="B1366" s="19">
        <v>1</v>
      </c>
      <c r="C1366" t="s">
        <v>268</v>
      </c>
      <c r="D1366">
        <v>2</v>
      </c>
      <c r="F1366" t="s">
        <v>284</v>
      </c>
      <c r="G1366" t="s">
        <v>312</v>
      </c>
      <c r="H1366" t="s">
        <v>241</v>
      </c>
      <c r="I1366" s="17">
        <f t="shared" si="185"/>
        <v>53.917659999999998</v>
      </c>
      <c r="J1366" s="18">
        <f t="shared" si="186"/>
        <v>9.9448799999999995</v>
      </c>
      <c r="L1366" s="73" t="s">
        <v>273</v>
      </c>
      <c r="M1366">
        <v>1</v>
      </c>
      <c r="P1366">
        <v>4.0999999999999996</v>
      </c>
      <c r="Q1366" s="21" t="s">
        <v>245</v>
      </c>
      <c r="R1366" s="15">
        <v>144</v>
      </c>
      <c r="U1366" s="76"/>
      <c r="V1366">
        <v>0.47352941176470581</v>
      </c>
      <c r="W1366" s="43" t="s">
        <v>212</v>
      </c>
      <c r="X1366" s="72"/>
      <c r="Y1366" s="16">
        <f t="shared" si="192"/>
        <v>3.3</v>
      </c>
      <c r="Z1366" s="16">
        <f t="shared" si="187"/>
        <v>5.4</v>
      </c>
      <c r="AA1366" s="16">
        <f t="shared" si="188"/>
        <v>91.3</v>
      </c>
      <c r="AB1366" s="22">
        <f t="shared" si="189"/>
        <v>3.65</v>
      </c>
      <c r="AD1366" s="103">
        <v>0.28194444444444444</v>
      </c>
      <c r="AF1366" s="22">
        <f t="shared" si="190"/>
        <v>5.8</v>
      </c>
      <c r="AG1366" s="22">
        <f t="shared" si="191"/>
        <v>1.4</v>
      </c>
      <c r="AJ1366">
        <v>13.899343419999999</v>
      </c>
      <c r="AK1366" s="22">
        <v>100</v>
      </c>
      <c r="AL1366">
        <v>14.51519517</v>
      </c>
      <c r="AM1366" s="22">
        <v>2</v>
      </c>
      <c r="AN1366">
        <v>177.35491669999999</v>
      </c>
      <c r="AO1366">
        <v>1.253934372</v>
      </c>
      <c r="AP1366" s="22">
        <v>2</v>
      </c>
      <c r="AQ1366">
        <v>3.4</v>
      </c>
      <c r="AR1366">
        <v>79.503293189999994</v>
      </c>
      <c r="AS1366" s="25" t="s">
        <v>249</v>
      </c>
      <c r="AU1366" t="s">
        <v>275</v>
      </c>
      <c r="AX1366" s="75"/>
      <c r="BA1366">
        <v>8.2799999999999994</v>
      </c>
      <c r="BB1366">
        <v>4.2300000000000004</v>
      </c>
      <c r="BC1366">
        <v>2.58</v>
      </c>
      <c r="BF1366">
        <v>7.02</v>
      </c>
      <c r="BG1366" s="77">
        <v>39277.479166666664</v>
      </c>
      <c r="BH1366" s="21" t="s">
        <v>309</v>
      </c>
      <c r="BI1366">
        <v>39.1</v>
      </c>
      <c r="BJ1366" s="25" t="s">
        <v>281</v>
      </c>
      <c r="BQ1366" t="s">
        <v>303</v>
      </c>
      <c r="BR1366" s="1">
        <v>5</v>
      </c>
      <c r="BT1366" s="1">
        <v>0</v>
      </c>
      <c r="BV1366">
        <v>43</v>
      </c>
    </row>
    <row r="1367" spans="1:74">
      <c r="A1367" s="19" t="s">
        <v>269</v>
      </c>
      <c r="B1367" s="19">
        <v>1</v>
      </c>
      <c r="C1367" t="s">
        <v>268</v>
      </c>
      <c r="D1367">
        <v>2</v>
      </c>
      <c r="F1367" t="s">
        <v>284</v>
      </c>
      <c r="G1367" t="s">
        <v>312</v>
      </c>
      <c r="H1367" t="s">
        <v>241</v>
      </c>
      <c r="I1367" s="17">
        <f t="shared" si="185"/>
        <v>53.917659999999998</v>
      </c>
      <c r="J1367" s="18">
        <f t="shared" si="186"/>
        <v>9.9448799999999995</v>
      </c>
      <c r="L1367" s="73" t="s">
        <v>273</v>
      </c>
      <c r="M1367">
        <v>2</v>
      </c>
      <c r="P1367">
        <v>2.7</v>
      </c>
      <c r="Q1367" s="21" t="s">
        <v>245</v>
      </c>
      <c r="R1367" s="15">
        <v>144</v>
      </c>
      <c r="U1367" s="76"/>
      <c r="V1367">
        <v>8.8941176470588232E-2</v>
      </c>
      <c r="W1367" s="43" t="s">
        <v>212</v>
      </c>
      <c r="X1367" s="72"/>
      <c r="Y1367" s="16">
        <f t="shared" si="192"/>
        <v>3.3</v>
      </c>
      <c r="Z1367" s="16">
        <f t="shared" si="187"/>
        <v>5.4</v>
      </c>
      <c r="AA1367" s="16">
        <f t="shared" si="188"/>
        <v>91.3</v>
      </c>
      <c r="AB1367" s="22">
        <f t="shared" si="189"/>
        <v>3.65</v>
      </c>
      <c r="AD1367" s="103">
        <v>0.28194444444444444</v>
      </c>
      <c r="AF1367" s="22">
        <f t="shared" si="190"/>
        <v>5.8</v>
      </c>
      <c r="AG1367" s="22">
        <f t="shared" si="191"/>
        <v>1.4</v>
      </c>
      <c r="AJ1367">
        <v>13.962042200000001</v>
      </c>
      <c r="AK1367" s="22">
        <v>100</v>
      </c>
      <c r="AL1367">
        <v>14.54211606</v>
      </c>
      <c r="AM1367" s="22">
        <v>2</v>
      </c>
      <c r="AN1367">
        <v>176.83935829999999</v>
      </c>
      <c r="AO1367">
        <v>1.2685370890000001</v>
      </c>
      <c r="AP1367" s="22">
        <v>2</v>
      </c>
      <c r="AQ1367">
        <v>0</v>
      </c>
      <c r="AR1367">
        <v>79.665399320000006</v>
      </c>
      <c r="AS1367" s="25" t="s">
        <v>249</v>
      </c>
      <c r="AU1367" t="s">
        <v>275</v>
      </c>
      <c r="AX1367" s="75"/>
      <c r="BA1367">
        <v>8.2799999999999994</v>
      </c>
      <c r="BB1367">
        <v>4.2300000000000004</v>
      </c>
      <c r="BC1367">
        <v>2.58</v>
      </c>
      <c r="BF1367">
        <v>7.02</v>
      </c>
      <c r="BG1367" s="77">
        <v>39277.479166666664</v>
      </c>
      <c r="BH1367" s="21" t="s">
        <v>309</v>
      </c>
      <c r="BI1367">
        <v>39.1</v>
      </c>
      <c r="BJ1367" s="25" t="s">
        <v>281</v>
      </c>
      <c r="BQ1367" t="s">
        <v>303</v>
      </c>
      <c r="BR1367" s="1">
        <v>5</v>
      </c>
      <c r="BT1367" s="1">
        <v>0</v>
      </c>
      <c r="BV1367">
        <v>43</v>
      </c>
    </row>
    <row r="1368" spans="1:74">
      <c r="A1368" s="19" t="s">
        <v>269</v>
      </c>
      <c r="B1368" s="19">
        <v>1</v>
      </c>
      <c r="C1368" t="s">
        <v>268</v>
      </c>
      <c r="D1368">
        <v>2</v>
      </c>
      <c r="F1368" t="s">
        <v>284</v>
      </c>
      <c r="G1368" t="s">
        <v>312</v>
      </c>
      <c r="H1368" t="s">
        <v>241</v>
      </c>
      <c r="I1368" s="17">
        <f t="shared" si="185"/>
        <v>53.917659999999998</v>
      </c>
      <c r="J1368" s="18">
        <f t="shared" si="186"/>
        <v>9.9448799999999995</v>
      </c>
      <c r="L1368" s="73" t="s">
        <v>273</v>
      </c>
      <c r="M1368">
        <v>3</v>
      </c>
      <c r="P1368">
        <v>14.2</v>
      </c>
      <c r="Q1368" s="21" t="s">
        <v>245</v>
      </c>
      <c r="R1368" s="15">
        <v>144</v>
      </c>
      <c r="U1368" s="76"/>
      <c r="V1368">
        <v>3.2117647058823529E-2</v>
      </c>
      <c r="W1368" s="43" t="s">
        <v>212</v>
      </c>
      <c r="X1368" s="72"/>
      <c r="Y1368" s="16">
        <f t="shared" si="192"/>
        <v>3.3</v>
      </c>
      <c r="Z1368" s="16">
        <f t="shared" si="187"/>
        <v>5.4</v>
      </c>
      <c r="AA1368" s="16">
        <f t="shared" si="188"/>
        <v>91.3</v>
      </c>
      <c r="AB1368" s="22">
        <f t="shared" si="189"/>
        <v>3.65</v>
      </c>
      <c r="AD1368" s="103">
        <v>0.28194444444444444</v>
      </c>
      <c r="AF1368" s="22">
        <f t="shared" si="190"/>
        <v>5.8</v>
      </c>
      <c r="AG1368" s="22">
        <f t="shared" si="191"/>
        <v>1.4</v>
      </c>
      <c r="AJ1368">
        <v>14.034060970000001</v>
      </c>
      <c r="AK1368" s="22">
        <v>100</v>
      </c>
      <c r="AL1368">
        <v>14.491033639999999</v>
      </c>
      <c r="AM1368" s="22">
        <v>2</v>
      </c>
      <c r="AN1368">
        <v>161.440258</v>
      </c>
      <c r="AO1368">
        <v>1.2418866289999999</v>
      </c>
      <c r="AP1368" s="22">
        <v>2</v>
      </c>
      <c r="AQ1368">
        <v>1.8000000000000003</v>
      </c>
      <c r="AR1368">
        <v>81.182330449999995</v>
      </c>
      <c r="AS1368" s="25" t="s">
        <v>249</v>
      </c>
      <c r="AU1368" t="s">
        <v>275</v>
      </c>
      <c r="AX1368" s="75"/>
      <c r="BA1368">
        <v>8.2799999999999994</v>
      </c>
      <c r="BB1368">
        <v>4.2300000000000004</v>
      </c>
      <c r="BC1368">
        <v>2.58</v>
      </c>
      <c r="BF1368">
        <v>7.02</v>
      </c>
      <c r="BG1368" s="77">
        <v>39277.479166666664</v>
      </c>
      <c r="BH1368" s="21" t="s">
        <v>309</v>
      </c>
      <c r="BI1368">
        <v>39.1</v>
      </c>
      <c r="BJ1368" s="25" t="s">
        <v>281</v>
      </c>
      <c r="BQ1368" t="s">
        <v>303</v>
      </c>
      <c r="BR1368" s="1">
        <v>5</v>
      </c>
      <c r="BT1368" s="1">
        <v>0</v>
      </c>
      <c r="BV1368">
        <v>43</v>
      </c>
    </row>
    <row r="1369" spans="1:74">
      <c r="A1369" s="19" t="s">
        <v>269</v>
      </c>
      <c r="B1369" s="19">
        <v>1</v>
      </c>
      <c r="C1369" t="s">
        <v>268</v>
      </c>
      <c r="D1369">
        <v>2</v>
      </c>
      <c r="F1369" t="s">
        <v>284</v>
      </c>
      <c r="G1369" t="s">
        <v>312</v>
      </c>
      <c r="H1369" t="s">
        <v>241</v>
      </c>
      <c r="I1369" s="17">
        <f t="shared" si="185"/>
        <v>53.917659999999998</v>
      </c>
      <c r="J1369" s="18">
        <f t="shared" si="186"/>
        <v>9.9448799999999995</v>
      </c>
      <c r="L1369" s="73" t="s">
        <v>273</v>
      </c>
      <c r="M1369">
        <v>4</v>
      </c>
      <c r="P1369">
        <v>3.1</v>
      </c>
      <c r="Q1369" s="21" t="s">
        <v>245</v>
      </c>
      <c r="R1369" s="15">
        <v>144</v>
      </c>
      <c r="U1369" s="76"/>
      <c r="V1369">
        <v>3.0470588235294117E-2</v>
      </c>
      <c r="W1369" s="43" t="s">
        <v>212</v>
      </c>
      <c r="X1369" s="72"/>
      <c r="Y1369" s="16">
        <f t="shared" si="192"/>
        <v>3.3</v>
      </c>
      <c r="Z1369" s="16">
        <f t="shared" si="187"/>
        <v>5.4</v>
      </c>
      <c r="AA1369" s="16">
        <f t="shared" si="188"/>
        <v>91.3</v>
      </c>
      <c r="AB1369" s="22">
        <f t="shared" si="189"/>
        <v>3.65</v>
      </c>
      <c r="AD1369" s="103">
        <v>0.28194444444444444</v>
      </c>
      <c r="AF1369" s="22">
        <f t="shared" si="190"/>
        <v>5.8</v>
      </c>
      <c r="AG1369" s="22">
        <f t="shared" si="191"/>
        <v>1.4</v>
      </c>
      <c r="AJ1369">
        <v>14.11530496</v>
      </c>
      <c r="AK1369" s="22">
        <v>100</v>
      </c>
      <c r="AL1369">
        <v>14.488938879999999</v>
      </c>
      <c r="AM1369" s="22">
        <v>2</v>
      </c>
      <c r="AN1369">
        <v>161.5891829</v>
      </c>
      <c r="AO1369">
        <v>1.2545994789999999</v>
      </c>
      <c r="AP1369" s="22">
        <v>2</v>
      </c>
      <c r="AQ1369">
        <v>0</v>
      </c>
      <c r="AR1369">
        <v>81.460342069999996</v>
      </c>
      <c r="AS1369" s="25" t="s">
        <v>249</v>
      </c>
      <c r="AU1369" t="s">
        <v>275</v>
      </c>
      <c r="AX1369" s="75"/>
      <c r="BA1369">
        <v>8.2799999999999994</v>
      </c>
      <c r="BB1369">
        <v>4.2300000000000004</v>
      </c>
      <c r="BC1369">
        <v>2.58</v>
      </c>
      <c r="BF1369">
        <v>7.02</v>
      </c>
      <c r="BG1369" s="77">
        <v>39277.479166666664</v>
      </c>
      <c r="BH1369" s="21" t="s">
        <v>309</v>
      </c>
      <c r="BI1369">
        <v>39.1</v>
      </c>
      <c r="BJ1369" s="25" t="s">
        <v>281</v>
      </c>
      <c r="BQ1369" t="s">
        <v>303</v>
      </c>
      <c r="BR1369" s="1">
        <v>5</v>
      </c>
      <c r="BT1369" s="1">
        <v>0</v>
      </c>
      <c r="BV1369">
        <v>43</v>
      </c>
    </row>
    <row r="1370" spans="1:74">
      <c r="A1370" s="19" t="s">
        <v>269</v>
      </c>
      <c r="B1370" s="19">
        <v>1</v>
      </c>
      <c r="C1370" t="s">
        <v>268</v>
      </c>
      <c r="D1370">
        <v>2</v>
      </c>
      <c r="F1370" t="s">
        <v>284</v>
      </c>
      <c r="G1370" t="s">
        <v>312</v>
      </c>
      <c r="H1370" t="s">
        <v>241</v>
      </c>
      <c r="I1370" s="17">
        <f t="shared" si="185"/>
        <v>53.917659999999998</v>
      </c>
      <c r="J1370" s="18">
        <f t="shared" si="186"/>
        <v>9.9448799999999995</v>
      </c>
      <c r="L1370" s="73" t="s">
        <v>273</v>
      </c>
      <c r="M1370">
        <v>5</v>
      </c>
      <c r="P1370">
        <v>3.2</v>
      </c>
      <c r="Q1370" s="21" t="s">
        <v>245</v>
      </c>
      <c r="R1370" s="15">
        <v>144</v>
      </c>
      <c r="U1370" s="76"/>
      <c r="V1370">
        <v>3.4588235294117649E-2</v>
      </c>
      <c r="W1370" s="43" t="s">
        <v>212</v>
      </c>
      <c r="X1370" s="72"/>
      <c r="Y1370" s="16">
        <f t="shared" si="192"/>
        <v>3.3</v>
      </c>
      <c r="Z1370" s="16">
        <f t="shared" si="187"/>
        <v>5.4</v>
      </c>
      <c r="AA1370" s="16">
        <f t="shared" si="188"/>
        <v>91.3</v>
      </c>
      <c r="AB1370" s="22">
        <f t="shared" si="189"/>
        <v>3.65</v>
      </c>
      <c r="AD1370" s="103">
        <v>0.28194444444444444</v>
      </c>
      <c r="AF1370" s="22">
        <f t="shared" si="190"/>
        <v>5.8</v>
      </c>
      <c r="AG1370" s="22">
        <f t="shared" si="191"/>
        <v>1.4</v>
      </c>
      <c r="AJ1370">
        <v>14.269254439999999</v>
      </c>
      <c r="AK1370" s="22">
        <v>100</v>
      </c>
      <c r="AL1370">
        <v>14.53480654</v>
      </c>
      <c r="AM1370" s="22">
        <v>2</v>
      </c>
      <c r="AN1370">
        <v>165.46301560000001</v>
      </c>
      <c r="AO1370">
        <v>1.2770603760000001</v>
      </c>
      <c r="AP1370" s="22">
        <v>2</v>
      </c>
      <c r="AQ1370">
        <v>0</v>
      </c>
      <c r="AR1370">
        <v>81.445655880000004</v>
      </c>
      <c r="AS1370" s="25" t="s">
        <v>249</v>
      </c>
      <c r="AU1370" t="s">
        <v>275</v>
      </c>
      <c r="AX1370" s="75"/>
      <c r="BA1370">
        <v>8.2799999999999994</v>
      </c>
      <c r="BB1370">
        <v>4.2300000000000004</v>
      </c>
      <c r="BC1370">
        <v>2.58</v>
      </c>
      <c r="BF1370">
        <v>7.02</v>
      </c>
      <c r="BG1370" s="77">
        <v>39277.479166666664</v>
      </c>
      <c r="BH1370" s="21" t="s">
        <v>309</v>
      </c>
      <c r="BI1370">
        <v>39.1</v>
      </c>
      <c r="BJ1370" s="25" t="s">
        <v>281</v>
      </c>
      <c r="BQ1370" t="s">
        <v>303</v>
      </c>
      <c r="BR1370" s="1">
        <v>5</v>
      </c>
      <c r="BT1370" s="1">
        <v>0</v>
      </c>
      <c r="BV1370">
        <v>43</v>
      </c>
    </row>
    <row r="1371" spans="1:74">
      <c r="A1371" s="19" t="s">
        <v>269</v>
      </c>
      <c r="B1371" s="19">
        <v>1</v>
      </c>
      <c r="C1371" t="s">
        <v>268</v>
      </c>
      <c r="D1371">
        <v>2</v>
      </c>
      <c r="F1371" t="s">
        <v>284</v>
      </c>
      <c r="G1371" t="s">
        <v>312</v>
      </c>
      <c r="H1371" t="s">
        <v>241</v>
      </c>
      <c r="I1371" s="17">
        <f t="shared" si="185"/>
        <v>53.917659999999998</v>
      </c>
      <c r="J1371" s="18">
        <f t="shared" si="186"/>
        <v>9.9448799999999995</v>
      </c>
      <c r="L1371" s="73" t="s">
        <v>273</v>
      </c>
      <c r="M1371">
        <v>6</v>
      </c>
      <c r="P1371">
        <v>3.8</v>
      </c>
      <c r="Q1371" s="21" t="s">
        <v>245</v>
      </c>
      <c r="R1371" s="15">
        <v>144</v>
      </c>
      <c r="U1371" s="76"/>
      <c r="V1371">
        <v>1.9764705882352941E-2</v>
      </c>
      <c r="W1371" s="43" t="s">
        <v>212</v>
      </c>
      <c r="X1371" s="72"/>
      <c r="Y1371" s="16">
        <f t="shared" si="192"/>
        <v>3.3</v>
      </c>
      <c r="Z1371" s="16">
        <f t="shared" si="187"/>
        <v>5.4</v>
      </c>
      <c r="AA1371" s="16">
        <f t="shared" si="188"/>
        <v>91.3</v>
      </c>
      <c r="AB1371" s="22">
        <f t="shared" si="189"/>
        <v>3.65</v>
      </c>
      <c r="AD1371" s="103">
        <v>0.28194444444444444</v>
      </c>
      <c r="AF1371" s="22">
        <f t="shared" si="190"/>
        <v>5.8</v>
      </c>
      <c r="AG1371" s="22">
        <f t="shared" si="191"/>
        <v>1.4</v>
      </c>
      <c r="AJ1371">
        <v>14.44475971</v>
      </c>
      <c r="AK1371" s="22">
        <v>100</v>
      </c>
      <c r="AL1371">
        <v>14.623858070000001</v>
      </c>
      <c r="AM1371" s="22">
        <v>2</v>
      </c>
      <c r="AN1371">
        <v>167.2664479</v>
      </c>
      <c r="AO1371">
        <v>1.29137663</v>
      </c>
      <c r="AP1371" s="22">
        <v>2</v>
      </c>
      <c r="AQ1371">
        <v>0</v>
      </c>
      <c r="AR1371">
        <v>81.277979819999999</v>
      </c>
      <c r="AS1371" s="25" t="s">
        <v>249</v>
      </c>
      <c r="AU1371" t="s">
        <v>275</v>
      </c>
      <c r="AX1371" s="75"/>
      <c r="BA1371">
        <v>8.2799999999999994</v>
      </c>
      <c r="BB1371">
        <v>4.2300000000000004</v>
      </c>
      <c r="BC1371">
        <v>2.58</v>
      </c>
      <c r="BF1371">
        <v>7.02</v>
      </c>
      <c r="BG1371" s="77">
        <v>39277.479166666664</v>
      </c>
      <c r="BH1371" s="21" t="s">
        <v>309</v>
      </c>
      <c r="BI1371">
        <v>39.1</v>
      </c>
      <c r="BJ1371" s="25" t="s">
        <v>281</v>
      </c>
      <c r="BQ1371" t="s">
        <v>303</v>
      </c>
      <c r="BR1371" s="1">
        <v>5</v>
      </c>
      <c r="BT1371" s="1">
        <v>0</v>
      </c>
      <c r="BV1371">
        <v>43</v>
      </c>
    </row>
    <row r="1372" spans="1:74">
      <c r="A1372" s="19" t="s">
        <v>269</v>
      </c>
      <c r="B1372" s="19">
        <v>1</v>
      </c>
      <c r="C1372" t="s">
        <v>268</v>
      </c>
      <c r="D1372">
        <v>2</v>
      </c>
      <c r="F1372" t="s">
        <v>284</v>
      </c>
      <c r="G1372" t="s">
        <v>312</v>
      </c>
      <c r="H1372" t="s">
        <v>241</v>
      </c>
      <c r="I1372" s="17">
        <f t="shared" si="185"/>
        <v>53.917659999999998</v>
      </c>
      <c r="J1372" s="18">
        <f t="shared" si="186"/>
        <v>9.9448799999999995</v>
      </c>
      <c r="L1372" s="73" t="s">
        <v>273</v>
      </c>
      <c r="M1372">
        <v>7</v>
      </c>
      <c r="P1372">
        <v>13.5</v>
      </c>
      <c r="Q1372" s="21" t="s">
        <v>245</v>
      </c>
      <c r="R1372" s="15">
        <v>144</v>
      </c>
      <c r="U1372" s="76"/>
      <c r="V1372">
        <v>2.9647058823529412E-2</v>
      </c>
      <c r="W1372" s="43" t="s">
        <v>212</v>
      </c>
      <c r="X1372" s="72"/>
      <c r="Y1372" s="16">
        <f t="shared" si="192"/>
        <v>3.3</v>
      </c>
      <c r="Z1372" s="16">
        <f t="shared" si="187"/>
        <v>5.4</v>
      </c>
      <c r="AA1372" s="16">
        <f t="shared" si="188"/>
        <v>91.3</v>
      </c>
      <c r="AB1372" s="22">
        <f t="shared" si="189"/>
        <v>3.65</v>
      </c>
      <c r="AD1372" s="103">
        <v>0.28194444444444444</v>
      </c>
      <c r="AF1372" s="22">
        <f t="shared" si="190"/>
        <v>5.8</v>
      </c>
      <c r="AG1372" s="22">
        <f t="shared" si="191"/>
        <v>1.4</v>
      </c>
      <c r="AJ1372">
        <v>14.642248970000001</v>
      </c>
      <c r="AK1372" s="22">
        <v>100</v>
      </c>
      <c r="AL1372">
        <v>14.69136658</v>
      </c>
      <c r="AM1372" s="22">
        <v>2</v>
      </c>
      <c r="AN1372">
        <v>157.45539460000001</v>
      </c>
      <c r="AO1372">
        <v>1.235116342</v>
      </c>
      <c r="AP1372" s="22">
        <v>2</v>
      </c>
      <c r="AQ1372">
        <v>0</v>
      </c>
      <c r="AR1372">
        <v>82.247120350000003</v>
      </c>
      <c r="AS1372" s="25" t="s">
        <v>249</v>
      </c>
      <c r="AU1372" t="s">
        <v>275</v>
      </c>
      <c r="AX1372" s="75"/>
      <c r="BA1372">
        <v>8.2799999999999994</v>
      </c>
      <c r="BB1372">
        <v>4.2300000000000004</v>
      </c>
      <c r="BC1372">
        <v>2.58</v>
      </c>
      <c r="BF1372">
        <v>7.02</v>
      </c>
      <c r="BG1372" s="77">
        <v>39277.479166666664</v>
      </c>
      <c r="BH1372" s="21" t="s">
        <v>309</v>
      </c>
      <c r="BI1372">
        <v>39.1</v>
      </c>
      <c r="BJ1372" s="25" t="s">
        <v>281</v>
      </c>
      <c r="BQ1372" t="s">
        <v>303</v>
      </c>
      <c r="BR1372" s="1">
        <v>5</v>
      </c>
      <c r="BT1372" s="1">
        <v>0</v>
      </c>
      <c r="BV1372">
        <v>43</v>
      </c>
    </row>
    <row r="1373" spans="1:74">
      <c r="A1373" s="19" t="s">
        <v>269</v>
      </c>
      <c r="B1373" s="19">
        <v>1</v>
      </c>
      <c r="C1373" t="s">
        <v>268</v>
      </c>
      <c r="D1373">
        <v>2</v>
      </c>
      <c r="F1373" t="s">
        <v>284</v>
      </c>
      <c r="G1373" t="s">
        <v>312</v>
      </c>
      <c r="H1373" t="s">
        <v>241</v>
      </c>
      <c r="I1373" s="17">
        <f t="shared" si="185"/>
        <v>53.917659999999998</v>
      </c>
      <c r="J1373" s="18">
        <f t="shared" si="186"/>
        <v>9.9448799999999995</v>
      </c>
      <c r="L1373" s="73" t="s">
        <v>273</v>
      </c>
      <c r="M1373">
        <v>8</v>
      </c>
      <c r="P1373">
        <v>3.8</v>
      </c>
      <c r="Q1373" s="21" t="s">
        <v>245</v>
      </c>
      <c r="R1373" s="15">
        <v>144</v>
      </c>
      <c r="U1373" s="76"/>
      <c r="V1373">
        <v>4.6117647058823534E-2</v>
      </c>
      <c r="W1373" s="43" t="s">
        <v>212</v>
      </c>
      <c r="X1373" s="72"/>
      <c r="Y1373" s="16">
        <f t="shared" si="192"/>
        <v>3.3</v>
      </c>
      <c r="Z1373" s="16">
        <f t="shared" si="187"/>
        <v>5.4</v>
      </c>
      <c r="AA1373" s="16">
        <f t="shared" si="188"/>
        <v>91.3</v>
      </c>
      <c r="AB1373" s="22">
        <f t="shared" si="189"/>
        <v>3.65</v>
      </c>
      <c r="AD1373" s="103">
        <v>0.28194444444444444</v>
      </c>
      <c r="AF1373" s="22">
        <f t="shared" si="190"/>
        <v>5.8</v>
      </c>
      <c r="AG1373" s="22">
        <f t="shared" si="191"/>
        <v>1.4</v>
      </c>
      <c r="AJ1373">
        <v>14.89164793</v>
      </c>
      <c r="AK1373" s="22">
        <v>100</v>
      </c>
      <c r="AL1373">
        <v>14.7572416</v>
      </c>
      <c r="AM1373" s="22">
        <v>2</v>
      </c>
      <c r="AN1373">
        <v>165.9752617</v>
      </c>
      <c r="AO1373">
        <v>1.266243445</v>
      </c>
      <c r="AP1373" s="22">
        <v>2</v>
      </c>
      <c r="AQ1373">
        <v>0</v>
      </c>
      <c r="AR1373">
        <v>81.866717339999994</v>
      </c>
      <c r="AS1373" s="25" t="s">
        <v>249</v>
      </c>
      <c r="AU1373" t="s">
        <v>275</v>
      </c>
      <c r="AX1373" s="75"/>
      <c r="BA1373">
        <v>8.2799999999999994</v>
      </c>
      <c r="BB1373">
        <v>4.2300000000000004</v>
      </c>
      <c r="BC1373">
        <v>2.58</v>
      </c>
      <c r="BF1373">
        <v>7.02</v>
      </c>
      <c r="BG1373" s="77">
        <v>39277.479166666664</v>
      </c>
      <c r="BH1373" s="21" t="s">
        <v>309</v>
      </c>
      <c r="BI1373">
        <v>39.1</v>
      </c>
      <c r="BJ1373" s="25" t="s">
        <v>281</v>
      </c>
      <c r="BQ1373" t="s">
        <v>303</v>
      </c>
      <c r="BR1373" s="1">
        <v>5</v>
      </c>
      <c r="BT1373" s="1">
        <v>0</v>
      </c>
      <c r="BV1373">
        <v>43</v>
      </c>
    </row>
    <row r="1374" spans="1:74">
      <c r="A1374" s="19" t="s">
        <v>269</v>
      </c>
      <c r="B1374" s="19">
        <v>1</v>
      </c>
      <c r="C1374" t="s">
        <v>268</v>
      </c>
      <c r="D1374">
        <v>2</v>
      </c>
      <c r="F1374" t="s">
        <v>284</v>
      </c>
      <c r="G1374" t="s">
        <v>312</v>
      </c>
      <c r="H1374" t="s">
        <v>242</v>
      </c>
      <c r="I1374" s="17">
        <f t="shared" si="185"/>
        <v>53.917659999999998</v>
      </c>
      <c r="J1374" s="18">
        <f t="shared" si="186"/>
        <v>9.9448799999999995</v>
      </c>
      <c r="L1374" s="73" t="s">
        <v>273</v>
      </c>
      <c r="M1374">
        <v>1</v>
      </c>
      <c r="P1374">
        <v>4.3</v>
      </c>
      <c r="Q1374" s="21" t="s">
        <v>245</v>
      </c>
      <c r="R1374" s="15">
        <v>144</v>
      </c>
      <c r="U1374" s="76"/>
      <c r="V1374">
        <v>0.61599999999999999</v>
      </c>
      <c r="W1374" s="43" t="s">
        <v>212</v>
      </c>
      <c r="X1374" s="72"/>
      <c r="Y1374" s="16">
        <f t="shared" si="192"/>
        <v>3.3</v>
      </c>
      <c r="Z1374" s="16">
        <f t="shared" si="187"/>
        <v>5.4</v>
      </c>
      <c r="AA1374" s="16">
        <f t="shared" si="188"/>
        <v>91.3</v>
      </c>
      <c r="AB1374" s="22">
        <f t="shared" si="189"/>
        <v>3.65</v>
      </c>
      <c r="AD1374" s="103">
        <v>0.28194444444444444</v>
      </c>
      <c r="AF1374" s="22">
        <f t="shared" si="190"/>
        <v>5.8</v>
      </c>
      <c r="AG1374" s="22">
        <f t="shared" si="191"/>
        <v>1.4</v>
      </c>
      <c r="AJ1374">
        <v>13.90897086</v>
      </c>
      <c r="AK1374" s="22">
        <v>100</v>
      </c>
      <c r="AL1374">
        <v>14.518220250000001</v>
      </c>
      <c r="AM1374" s="22">
        <v>2</v>
      </c>
      <c r="AN1374">
        <v>177.73459829999999</v>
      </c>
      <c r="AO1374">
        <v>1.2542205230000001</v>
      </c>
      <c r="AP1374" s="22">
        <v>2</v>
      </c>
      <c r="AQ1374">
        <v>3.4</v>
      </c>
      <c r="AR1374">
        <v>79.526159969999995</v>
      </c>
      <c r="AS1374" s="25" t="s">
        <v>249</v>
      </c>
      <c r="AU1374" t="s">
        <v>275</v>
      </c>
      <c r="AX1374" s="75"/>
      <c r="BA1374">
        <v>8.2799999999999994</v>
      </c>
      <c r="BB1374">
        <v>4.2300000000000004</v>
      </c>
      <c r="BC1374">
        <v>2.58</v>
      </c>
      <c r="BF1374">
        <v>7.02</v>
      </c>
      <c r="BG1374" s="77">
        <v>39277.486111111109</v>
      </c>
      <c r="BH1374" s="21" t="s">
        <v>309</v>
      </c>
      <c r="BI1374">
        <v>39.1</v>
      </c>
      <c r="BJ1374" s="25" t="s">
        <v>281</v>
      </c>
      <c r="BQ1374" t="s">
        <v>303</v>
      </c>
      <c r="BR1374" s="1">
        <v>5</v>
      </c>
      <c r="BT1374" s="1">
        <v>0</v>
      </c>
      <c r="BV1374">
        <v>43</v>
      </c>
    </row>
    <row r="1375" spans="1:74">
      <c r="A1375" s="19" t="s">
        <v>269</v>
      </c>
      <c r="B1375" s="19">
        <v>1</v>
      </c>
      <c r="C1375" t="s">
        <v>268</v>
      </c>
      <c r="D1375">
        <v>2</v>
      </c>
      <c r="F1375" t="s">
        <v>284</v>
      </c>
      <c r="G1375" t="s">
        <v>312</v>
      </c>
      <c r="H1375" t="s">
        <v>242</v>
      </c>
      <c r="I1375" s="17">
        <f t="shared" si="185"/>
        <v>53.917659999999998</v>
      </c>
      <c r="J1375" s="18">
        <f t="shared" si="186"/>
        <v>9.9448799999999995</v>
      </c>
      <c r="L1375" s="73" t="s">
        <v>273</v>
      </c>
      <c r="M1375">
        <v>2</v>
      </c>
      <c r="P1375">
        <v>2.8</v>
      </c>
      <c r="Q1375" s="21" t="s">
        <v>245</v>
      </c>
      <c r="R1375" s="15">
        <v>144</v>
      </c>
      <c r="U1375" s="76"/>
      <c r="V1375">
        <v>0.17870588235294116</v>
      </c>
      <c r="W1375" s="43" t="s">
        <v>212</v>
      </c>
      <c r="X1375" s="72"/>
      <c r="Y1375" s="16">
        <f t="shared" si="192"/>
        <v>3.3</v>
      </c>
      <c r="Z1375" s="16">
        <f t="shared" si="187"/>
        <v>5.4</v>
      </c>
      <c r="AA1375" s="16">
        <f t="shared" si="188"/>
        <v>91.3</v>
      </c>
      <c r="AB1375" s="22">
        <f t="shared" si="189"/>
        <v>3.65</v>
      </c>
      <c r="AD1375" s="103">
        <v>0.28194444444444444</v>
      </c>
      <c r="AF1375" s="22">
        <f t="shared" si="190"/>
        <v>5.8</v>
      </c>
      <c r="AG1375" s="22">
        <f t="shared" si="191"/>
        <v>1.4</v>
      </c>
      <c r="AJ1375">
        <v>13.970217290000001</v>
      </c>
      <c r="AK1375" s="22">
        <v>100</v>
      </c>
      <c r="AL1375">
        <v>14.544878750000001</v>
      </c>
      <c r="AM1375" s="22">
        <v>2</v>
      </c>
      <c r="AN1375">
        <v>176.88250360000001</v>
      </c>
      <c r="AO1375">
        <v>1.2703574769999999</v>
      </c>
      <c r="AP1375" s="22">
        <v>2</v>
      </c>
      <c r="AQ1375">
        <v>0</v>
      </c>
      <c r="AR1375">
        <v>79.680945120000004</v>
      </c>
      <c r="AS1375" s="25" t="s">
        <v>249</v>
      </c>
      <c r="AU1375" t="s">
        <v>275</v>
      </c>
      <c r="AX1375" s="75"/>
      <c r="BA1375">
        <v>8.2799999999999994</v>
      </c>
      <c r="BB1375">
        <v>4.2300000000000004</v>
      </c>
      <c r="BC1375">
        <v>2.58</v>
      </c>
      <c r="BF1375">
        <v>7.02</v>
      </c>
      <c r="BG1375" s="77">
        <v>39277.486111111109</v>
      </c>
      <c r="BH1375" s="21" t="s">
        <v>309</v>
      </c>
      <c r="BI1375">
        <v>39.1</v>
      </c>
      <c r="BJ1375" s="25" t="s">
        <v>281</v>
      </c>
      <c r="BQ1375" t="s">
        <v>303</v>
      </c>
      <c r="BR1375" s="1">
        <v>5</v>
      </c>
      <c r="BT1375" s="1">
        <v>0</v>
      </c>
      <c r="BV1375">
        <v>43</v>
      </c>
    </row>
    <row r="1376" spans="1:74">
      <c r="A1376" s="19" t="s">
        <v>269</v>
      </c>
      <c r="B1376" s="19">
        <v>1</v>
      </c>
      <c r="C1376" t="s">
        <v>268</v>
      </c>
      <c r="D1376">
        <v>2</v>
      </c>
      <c r="F1376" t="s">
        <v>284</v>
      </c>
      <c r="G1376" t="s">
        <v>312</v>
      </c>
      <c r="H1376" t="s">
        <v>242</v>
      </c>
      <c r="I1376" s="17">
        <f t="shared" si="185"/>
        <v>53.917659999999998</v>
      </c>
      <c r="J1376" s="18">
        <f t="shared" si="186"/>
        <v>9.9448799999999995</v>
      </c>
      <c r="L1376" s="73" t="s">
        <v>273</v>
      </c>
      <c r="M1376">
        <v>3</v>
      </c>
      <c r="P1376">
        <v>14.2</v>
      </c>
      <c r="Q1376" s="21" t="s">
        <v>245</v>
      </c>
      <c r="R1376" s="15">
        <v>144</v>
      </c>
      <c r="U1376" s="76"/>
      <c r="V1376">
        <v>5.1058823529411768E-2</v>
      </c>
      <c r="W1376" s="43" t="s">
        <v>212</v>
      </c>
      <c r="X1376" s="72"/>
      <c r="Y1376" s="16">
        <f t="shared" si="192"/>
        <v>3.3</v>
      </c>
      <c r="Z1376" s="16">
        <f t="shared" si="187"/>
        <v>5.4</v>
      </c>
      <c r="AA1376" s="16">
        <f t="shared" si="188"/>
        <v>91.3</v>
      </c>
      <c r="AB1376" s="22">
        <f t="shared" si="189"/>
        <v>3.65</v>
      </c>
      <c r="AD1376" s="103">
        <v>0.28194444444444444</v>
      </c>
      <c r="AF1376" s="22">
        <f t="shared" si="190"/>
        <v>5.8</v>
      </c>
      <c r="AG1376" s="22">
        <f t="shared" si="191"/>
        <v>1.4</v>
      </c>
      <c r="AJ1376">
        <v>14.04016496</v>
      </c>
      <c r="AK1376" s="22">
        <v>100</v>
      </c>
      <c r="AL1376">
        <v>14.48946467</v>
      </c>
      <c r="AM1376" s="22">
        <v>2</v>
      </c>
      <c r="AN1376">
        <v>161.2375864</v>
      </c>
      <c r="AO1376">
        <v>1.2422314860000001</v>
      </c>
      <c r="AP1376" s="22">
        <v>2</v>
      </c>
      <c r="AQ1376">
        <v>1.8000000000000003</v>
      </c>
      <c r="AR1376">
        <v>81.222364639999995</v>
      </c>
      <c r="AS1376" s="25" t="s">
        <v>249</v>
      </c>
      <c r="AU1376" t="s">
        <v>275</v>
      </c>
      <c r="AX1376" s="75"/>
      <c r="BA1376">
        <v>8.2799999999999994</v>
      </c>
      <c r="BB1376">
        <v>4.2300000000000004</v>
      </c>
      <c r="BC1376">
        <v>2.58</v>
      </c>
      <c r="BF1376">
        <v>7.02</v>
      </c>
      <c r="BG1376" s="77">
        <v>39277.486111111109</v>
      </c>
      <c r="BH1376" s="21" t="s">
        <v>309</v>
      </c>
      <c r="BI1376">
        <v>39.1</v>
      </c>
      <c r="BJ1376" s="25" t="s">
        <v>281</v>
      </c>
      <c r="BQ1376" t="s">
        <v>303</v>
      </c>
      <c r="BR1376" s="1">
        <v>5</v>
      </c>
      <c r="BT1376" s="1">
        <v>0</v>
      </c>
      <c r="BV1376">
        <v>43</v>
      </c>
    </row>
    <row r="1377" spans="1:74">
      <c r="A1377" s="19" t="s">
        <v>269</v>
      </c>
      <c r="B1377" s="19">
        <v>1</v>
      </c>
      <c r="C1377" t="s">
        <v>268</v>
      </c>
      <c r="D1377">
        <v>2</v>
      </c>
      <c r="F1377" t="s">
        <v>284</v>
      </c>
      <c r="G1377" t="s">
        <v>312</v>
      </c>
      <c r="H1377" t="s">
        <v>242</v>
      </c>
      <c r="I1377" s="17">
        <f t="shared" si="185"/>
        <v>53.917659999999998</v>
      </c>
      <c r="J1377" s="18">
        <f t="shared" si="186"/>
        <v>9.9448799999999995</v>
      </c>
      <c r="L1377" s="73" t="s">
        <v>273</v>
      </c>
      <c r="M1377">
        <v>4</v>
      </c>
      <c r="P1377">
        <v>3.1</v>
      </c>
      <c r="Q1377" s="21" t="s">
        <v>245</v>
      </c>
      <c r="R1377" s="15">
        <v>144</v>
      </c>
      <c r="U1377" s="76"/>
      <c r="V1377">
        <v>3.7882352941176471E-2</v>
      </c>
      <c r="W1377" s="43" t="s">
        <v>212</v>
      </c>
      <c r="X1377" s="72"/>
      <c r="Y1377" s="16">
        <f t="shared" si="192"/>
        <v>3.3</v>
      </c>
      <c r="Z1377" s="16">
        <f t="shared" si="187"/>
        <v>5.4</v>
      </c>
      <c r="AA1377" s="16">
        <f t="shared" si="188"/>
        <v>91.3</v>
      </c>
      <c r="AB1377" s="22">
        <f t="shared" si="189"/>
        <v>3.65</v>
      </c>
      <c r="AD1377" s="103">
        <v>0.28194444444444444</v>
      </c>
      <c r="AF1377" s="22">
        <f t="shared" si="190"/>
        <v>5.8</v>
      </c>
      <c r="AG1377" s="22">
        <f t="shared" si="191"/>
        <v>1.4</v>
      </c>
      <c r="AJ1377">
        <v>14.134166219999999</v>
      </c>
      <c r="AK1377" s="22">
        <v>100</v>
      </c>
      <c r="AL1377">
        <v>14.491767360000001</v>
      </c>
      <c r="AM1377" s="22">
        <v>2</v>
      </c>
      <c r="AN1377">
        <v>161.79022380000001</v>
      </c>
      <c r="AO1377">
        <v>1.2568158460000001</v>
      </c>
      <c r="AP1377" s="22">
        <v>2</v>
      </c>
      <c r="AQ1377">
        <v>0</v>
      </c>
      <c r="AR1377">
        <v>81.488046080000004</v>
      </c>
      <c r="AS1377" s="25" t="s">
        <v>249</v>
      </c>
      <c r="AU1377" t="s">
        <v>275</v>
      </c>
      <c r="AX1377" s="75"/>
      <c r="BA1377">
        <v>8.2799999999999994</v>
      </c>
      <c r="BB1377">
        <v>4.2300000000000004</v>
      </c>
      <c r="BC1377">
        <v>2.58</v>
      </c>
      <c r="BF1377">
        <v>7.02</v>
      </c>
      <c r="BG1377" s="77">
        <v>39277.486111111109</v>
      </c>
      <c r="BH1377" s="21" t="s">
        <v>309</v>
      </c>
      <c r="BI1377">
        <v>39.1</v>
      </c>
      <c r="BJ1377" s="25" t="s">
        <v>281</v>
      </c>
      <c r="BQ1377" t="s">
        <v>303</v>
      </c>
      <c r="BR1377" s="1">
        <v>5</v>
      </c>
      <c r="BT1377" s="1">
        <v>0</v>
      </c>
      <c r="BV1377">
        <v>43</v>
      </c>
    </row>
    <row r="1378" spans="1:74">
      <c r="A1378" s="19" t="s">
        <v>269</v>
      </c>
      <c r="B1378" s="19">
        <v>1</v>
      </c>
      <c r="C1378" t="s">
        <v>268</v>
      </c>
      <c r="D1378">
        <v>2</v>
      </c>
      <c r="F1378" t="s">
        <v>284</v>
      </c>
      <c r="G1378" t="s">
        <v>312</v>
      </c>
      <c r="H1378" t="s">
        <v>242</v>
      </c>
      <c r="I1378" s="17">
        <f t="shared" si="185"/>
        <v>53.917659999999998</v>
      </c>
      <c r="J1378" s="18">
        <f t="shared" si="186"/>
        <v>9.9448799999999995</v>
      </c>
      <c r="L1378" s="73" t="s">
        <v>273</v>
      </c>
      <c r="M1378">
        <v>5</v>
      </c>
      <c r="P1378">
        <v>3.2</v>
      </c>
      <c r="Q1378" s="21" t="s">
        <v>245</v>
      </c>
      <c r="R1378" s="15">
        <v>144</v>
      </c>
      <c r="U1378" s="76"/>
      <c r="V1378">
        <v>3.2941176470588238E-2</v>
      </c>
      <c r="W1378" s="43" t="s">
        <v>212</v>
      </c>
      <c r="X1378" s="72"/>
      <c r="Y1378" s="16">
        <f t="shared" si="192"/>
        <v>3.3</v>
      </c>
      <c r="Z1378" s="16">
        <f t="shared" si="187"/>
        <v>5.4</v>
      </c>
      <c r="AA1378" s="16">
        <f t="shared" si="188"/>
        <v>91.3</v>
      </c>
      <c r="AB1378" s="22">
        <f t="shared" si="189"/>
        <v>3.65</v>
      </c>
      <c r="AD1378" s="103">
        <v>0.28194444444444444</v>
      </c>
      <c r="AF1378" s="22">
        <f t="shared" si="190"/>
        <v>5.8</v>
      </c>
      <c r="AG1378" s="22">
        <f t="shared" si="191"/>
        <v>1.4</v>
      </c>
      <c r="AJ1378">
        <v>14.28509101</v>
      </c>
      <c r="AK1378" s="22">
        <v>100</v>
      </c>
      <c r="AL1378">
        <v>14.542076679999999</v>
      </c>
      <c r="AM1378" s="22">
        <v>2</v>
      </c>
      <c r="AN1378">
        <v>165.73062530000001</v>
      </c>
      <c r="AO1378">
        <v>1.2791243349999999</v>
      </c>
      <c r="AP1378" s="22">
        <v>2</v>
      </c>
      <c r="AQ1378">
        <v>0</v>
      </c>
      <c r="AR1378">
        <v>81.43428978</v>
      </c>
      <c r="AS1378" s="25" t="s">
        <v>249</v>
      </c>
      <c r="AU1378" t="s">
        <v>275</v>
      </c>
      <c r="AX1378" s="75"/>
      <c r="BA1378">
        <v>8.2799999999999994</v>
      </c>
      <c r="BB1378">
        <v>4.2300000000000004</v>
      </c>
      <c r="BC1378">
        <v>2.58</v>
      </c>
      <c r="BF1378">
        <v>7.02</v>
      </c>
      <c r="BG1378" s="77">
        <v>39277.486111111109</v>
      </c>
      <c r="BH1378" s="21" t="s">
        <v>309</v>
      </c>
      <c r="BI1378">
        <v>39.1</v>
      </c>
      <c r="BJ1378" s="25" t="s">
        <v>281</v>
      </c>
      <c r="BQ1378" t="s">
        <v>303</v>
      </c>
      <c r="BR1378" s="1">
        <v>5</v>
      </c>
      <c r="BT1378" s="1">
        <v>0</v>
      </c>
      <c r="BV1378">
        <v>43</v>
      </c>
    </row>
    <row r="1379" spans="1:74">
      <c r="A1379" s="19" t="s">
        <v>269</v>
      </c>
      <c r="B1379" s="19">
        <v>1</v>
      </c>
      <c r="C1379" t="s">
        <v>268</v>
      </c>
      <c r="D1379">
        <v>2</v>
      </c>
      <c r="F1379" t="s">
        <v>284</v>
      </c>
      <c r="G1379" t="s">
        <v>312</v>
      </c>
      <c r="H1379" t="s">
        <v>242</v>
      </c>
      <c r="I1379" s="17">
        <f t="shared" si="185"/>
        <v>53.917659999999998</v>
      </c>
      <c r="J1379" s="18">
        <f t="shared" si="186"/>
        <v>9.9448799999999995</v>
      </c>
      <c r="L1379" s="73" t="s">
        <v>273</v>
      </c>
      <c r="M1379">
        <v>6</v>
      </c>
      <c r="P1379">
        <v>3.8</v>
      </c>
      <c r="Q1379" s="21" t="s">
        <v>245</v>
      </c>
      <c r="R1379" s="15">
        <v>144</v>
      </c>
      <c r="U1379" s="76"/>
      <c r="V1379">
        <v>4.11764705882353E-2</v>
      </c>
      <c r="W1379" s="43" t="s">
        <v>212</v>
      </c>
      <c r="X1379" s="72"/>
      <c r="Y1379" s="16">
        <f t="shared" si="192"/>
        <v>3.3</v>
      </c>
      <c r="Z1379" s="16">
        <f t="shared" si="187"/>
        <v>5.4</v>
      </c>
      <c r="AA1379" s="16">
        <f t="shared" si="188"/>
        <v>91.3</v>
      </c>
      <c r="AB1379" s="22">
        <f t="shared" si="189"/>
        <v>3.65</v>
      </c>
      <c r="AD1379" s="103">
        <v>0.28194444444444444</v>
      </c>
      <c r="AF1379" s="22">
        <f t="shared" si="190"/>
        <v>5.8</v>
      </c>
      <c r="AG1379" s="22">
        <f t="shared" si="191"/>
        <v>1.4</v>
      </c>
      <c r="AJ1379">
        <v>14.457166239999999</v>
      </c>
      <c r="AK1379" s="22">
        <v>100</v>
      </c>
      <c r="AL1379">
        <v>14.631037239999999</v>
      </c>
      <c r="AM1379" s="22">
        <v>2</v>
      </c>
      <c r="AN1379">
        <v>167.05831800000001</v>
      </c>
      <c r="AO1379">
        <v>1.2909869140000001</v>
      </c>
      <c r="AP1379" s="22">
        <v>2</v>
      </c>
      <c r="AQ1379">
        <v>0</v>
      </c>
      <c r="AR1379">
        <v>81.264523980000007</v>
      </c>
      <c r="AS1379" s="25" t="s">
        <v>249</v>
      </c>
      <c r="AU1379" t="s">
        <v>275</v>
      </c>
      <c r="AX1379" s="75"/>
      <c r="BA1379">
        <v>8.2799999999999994</v>
      </c>
      <c r="BB1379">
        <v>4.2300000000000004</v>
      </c>
      <c r="BC1379">
        <v>2.58</v>
      </c>
      <c r="BF1379">
        <v>7.02</v>
      </c>
      <c r="BG1379" s="77">
        <v>39277.486111111109</v>
      </c>
      <c r="BH1379" s="21" t="s">
        <v>309</v>
      </c>
      <c r="BI1379">
        <v>39.1</v>
      </c>
      <c r="BJ1379" s="25" t="s">
        <v>281</v>
      </c>
      <c r="BQ1379" t="s">
        <v>303</v>
      </c>
      <c r="BR1379" s="1">
        <v>5</v>
      </c>
      <c r="BT1379" s="1">
        <v>0</v>
      </c>
      <c r="BV1379">
        <v>43</v>
      </c>
    </row>
    <row r="1380" spans="1:74">
      <c r="A1380" s="19" t="s">
        <v>269</v>
      </c>
      <c r="B1380" s="19">
        <v>1</v>
      </c>
      <c r="C1380" t="s">
        <v>268</v>
      </c>
      <c r="D1380">
        <v>2</v>
      </c>
      <c r="F1380" t="s">
        <v>284</v>
      </c>
      <c r="G1380" t="s">
        <v>312</v>
      </c>
      <c r="H1380" t="s">
        <v>242</v>
      </c>
      <c r="I1380" s="17">
        <f t="shared" si="185"/>
        <v>53.917659999999998</v>
      </c>
      <c r="J1380" s="18">
        <f t="shared" si="186"/>
        <v>9.9448799999999995</v>
      </c>
      <c r="L1380" s="73" t="s">
        <v>273</v>
      </c>
      <c r="M1380">
        <v>7</v>
      </c>
      <c r="P1380">
        <v>13.5</v>
      </c>
      <c r="Q1380" s="21" t="s">
        <v>245</v>
      </c>
      <c r="R1380" s="15">
        <v>144</v>
      </c>
      <c r="U1380" s="76"/>
      <c r="V1380">
        <v>1.2352941176470587E-2</v>
      </c>
      <c r="W1380" s="43" t="s">
        <v>212</v>
      </c>
      <c r="X1380" s="72"/>
      <c r="Y1380" s="16">
        <f t="shared" si="192"/>
        <v>3.3</v>
      </c>
      <c r="Z1380" s="16">
        <f t="shared" si="187"/>
        <v>5.4</v>
      </c>
      <c r="AA1380" s="16">
        <f t="shared" si="188"/>
        <v>91.3</v>
      </c>
      <c r="AB1380" s="22">
        <f t="shared" si="189"/>
        <v>3.65</v>
      </c>
      <c r="AD1380" s="103">
        <v>0.28194444444444444</v>
      </c>
      <c r="AF1380" s="22">
        <f t="shared" si="190"/>
        <v>5.8</v>
      </c>
      <c r="AG1380" s="22">
        <f t="shared" si="191"/>
        <v>1.4</v>
      </c>
      <c r="AJ1380">
        <v>14.660018089999999</v>
      </c>
      <c r="AK1380" s="22">
        <v>100</v>
      </c>
      <c r="AL1380">
        <v>14.69286541</v>
      </c>
      <c r="AM1380" s="22">
        <v>2</v>
      </c>
      <c r="AN1380">
        <v>157.89091920000001</v>
      </c>
      <c r="AO1380">
        <v>1.236801448</v>
      </c>
      <c r="AP1380" s="22">
        <v>2</v>
      </c>
      <c r="AQ1380">
        <v>0</v>
      </c>
      <c r="AR1380">
        <v>82.226416990000004</v>
      </c>
      <c r="AS1380" s="25" t="s">
        <v>249</v>
      </c>
      <c r="AU1380" t="s">
        <v>275</v>
      </c>
      <c r="AX1380" s="75"/>
      <c r="BA1380">
        <v>8.2799999999999994</v>
      </c>
      <c r="BB1380">
        <v>4.2300000000000004</v>
      </c>
      <c r="BC1380">
        <v>2.58</v>
      </c>
      <c r="BF1380">
        <v>7.02</v>
      </c>
      <c r="BG1380" s="77">
        <v>39277.486111111109</v>
      </c>
      <c r="BH1380" s="21" t="s">
        <v>309</v>
      </c>
      <c r="BI1380">
        <v>39.1</v>
      </c>
      <c r="BJ1380" s="25" t="s">
        <v>281</v>
      </c>
      <c r="BQ1380" t="s">
        <v>303</v>
      </c>
      <c r="BR1380" s="1">
        <v>5</v>
      </c>
      <c r="BT1380" s="1">
        <v>0</v>
      </c>
      <c r="BV1380">
        <v>43</v>
      </c>
    </row>
    <row r="1381" spans="1:74">
      <c r="A1381" s="19" t="s">
        <v>269</v>
      </c>
      <c r="B1381" s="19">
        <v>1</v>
      </c>
      <c r="C1381" t="s">
        <v>268</v>
      </c>
      <c r="D1381">
        <v>2</v>
      </c>
      <c r="F1381" t="s">
        <v>284</v>
      </c>
      <c r="G1381" t="s">
        <v>312</v>
      </c>
      <c r="H1381" t="s">
        <v>242</v>
      </c>
      <c r="I1381" s="17">
        <f t="shared" si="185"/>
        <v>53.917659999999998</v>
      </c>
      <c r="J1381" s="18">
        <f t="shared" si="186"/>
        <v>9.9448799999999995</v>
      </c>
      <c r="L1381" s="73" t="s">
        <v>273</v>
      </c>
      <c r="M1381">
        <v>8</v>
      </c>
      <c r="P1381">
        <v>3.8</v>
      </c>
      <c r="Q1381" s="21" t="s">
        <v>245</v>
      </c>
      <c r="R1381" s="15">
        <v>144</v>
      </c>
      <c r="U1381" s="76"/>
      <c r="V1381">
        <v>7.1647058823529411E-2</v>
      </c>
      <c r="W1381" s="43" t="s">
        <v>212</v>
      </c>
      <c r="X1381" s="72"/>
      <c r="Y1381" s="16">
        <f t="shared" si="192"/>
        <v>3.3</v>
      </c>
      <c r="Z1381" s="16">
        <f t="shared" si="187"/>
        <v>5.4</v>
      </c>
      <c r="AA1381" s="16">
        <f t="shared" si="188"/>
        <v>91.3</v>
      </c>
      <c r="AB1381" s="22">
        <f t="shared" si="189"/>
        <v>3.65</v>
      </c>
      <c r="AD1381" s="103">
        <v>0.28194444444444444</v>
      </c>
      <c r="AF1381" s="22">
        <f t="shared" si="190"/>
        <v>5.8</v>
      </c>
      <c r="AG1381" s="22">
        <f t="shared" si="191"/>
        <v>1.4</v>
      </c>
      <c r="AJ1381">
        <v>14.917315139999999</v>
      </c>
      <c r="AK1381" s="22">
        <v>100</v>
      </c>
      <c r="AL1381">
        <v>14.76848433</v>
      </c>
      <c r="AM1381" s="22">
        <v>2</v>
      </c>
      <c r="AN1381">
        <v>166.91678540000001</v>
      </c>
      <c r="AO1381">
        <v>1.2706873860000001</v>
      </c>
      <c r="AP1381" s="22">
        <v>2</v>
      </c>
      <c r="AQ1381">
        <v>0</v>
      </c>
      <c r="AR1381">
        <v>81.81838664</v>
      </c>
      <c r="AS1381" s="25" t="s">
        <v>249</v>
      </c>
      <c r="AU1381" t="s">
        <v>275</v>
      </c>
      <c r="AX1381" s="75"/>
      <c r="BA1381">
        <v>8.2799999999999994</v>
      </c>
      <c r="BB1381">
        <v>4.2300000000000004</v>
      </c>
      <c r="BC1381">
        <v>2.58</v>
      </c>
      <c r="BF1381">
        <v>7.02</v>
      </c>
      <c r="BG1381" s="77">
        <v>39277.486111111109</v>
      </c>
      <c r="BH1381" s="21" t="s">
        <v>309</v>
      </c>
      <c r="BI1381">
        <v>39.1</v>
      </c>
      <c r="BJ1381" s="25" t="s">
        <v>281</v>
      </c>
      <c r="BQ1381" t="s">
        <v>303</v>
      </c>
      <c r="BR1381" s="1">
        <v>5</v>
      </c>
      <c r="BT1381" s="1">
        <v>0</v>
      </c>
      <c r="BV1381">
        <v>43</v>
      </c>
    </row>
    <row r="1382" spans="1:74">
      <c r="A1382" s="19" t="s">
        <v>269</v>
      </c>
      <c r="B1382" s="19">
        <v>1</v>
      </c>
      <c r="C1382" t="s">
        <v>268</v>
      </c>
      <c r="D1382">
        <v>2</v>
      </c>
      <c r="F1382" t="s">
        <v>284</v>
      </c>
      <c r="G1382" t="s">
        <v>312</v>
      </c>
      <c r="H1382" t="s">
        <v>243</v>
      </c>
      <c r="I1382" s="17">
        <f t="shared" si="185"/>
        <v>53.917659999999998</v>
      </c>
      <c r="J1382" s="18">
        <f t="shared" si="186"/>
        <v>9.9448799999999995</v>
      </c>
      <c r="L1382" s="73" t="s">
        <v>273</v>
      </c>
      <c r="M1382">
        <v>1</v>
      </c>
      <c r="P1382">
        <v>4.4000000000000004</v>
      </c>
      <c r="Q1382" s="21" t="s">
        <v>245</v>
      </c>
      <c r="R1382" s="15">
        <v>144</v>
      </c>
      <c r="U1382" s="76"/>
      <c r="V1382">
        <v>0.55752941176470594</v>
      </c>
      <c r="W1382" s="43" t="s">
        <v>212</v>
      </c>
      <c r="X1382" s="72"/>
      <c r="Y1382" s="16">
        <f t="shared" si="192"/>
        <v>3.3</v>
      </c>
      <c r="Z1382" s="16">
        <f t="shared" si="187"/>
        <v>5.4</v>
      </c>
      <c r="AA1382" s="16">
        <f t="shared" si="188"/>
        <v>91.3</v>
      </c>
      <c r="AB1382" s="22">
        <f t="shared" si="189"/>
        <v>3.65</v>
      </c>
      <c r="AD1382" s="103">
        <v>0.28194444444444444</v>
      </c>
      <c r="AF1382" s="22">
        <f t="shared" si="190"/>
        <v>5.8</v>
      </c>
      <c r="AG1382" s="22">
        <f t="shared" si="191"/>
        <v>1.4</v>
      </c>
      <c r="AJ1382">
        <v>13.91499372</v>
      </c>
      <c r="AK1382" s="22">
        <v>100</v>
      </c>
      <c r="AL1382">
        <v>14.519903619999999</v>
      </c>
      <c r="AM1382" s="22">
        <v>2</v>
      </c>
      <c r="AN1382">
        <v>178.04912999999999</v>
      </c>
      <c r="AO1382">
        <v>1.2550795269999999</v>
      </c>
      <c r="AP1382" s="22">
        <v>2</v>
      </c>
      <c r="AQ1382">
        <v>3.4</v>
      </c>
      <c r="AR1382">
        <v>79.531050620000002</v>
      </c>
      <c r="AS1382" s="25" t="s">
        <v>249</v>
      </c>
      <c r="AU1382" t="s">
        <v>275</v>
      </c>
      <c r="AX1382" s="75"/>
      <c r="BA1382">
        <v>8.2799999999999994</v>
      </c>
      <c r="BB1382">
        <v>4.2300000000000004</v>
      </c>
      <c r="BC1382">
        <v>2.58</v>
      </c>
      <c r="BF1382">
        <v>7.02</v>
      </c>
      <c r="BG1382" s="77">
        <v>39277.486111111109</v>
      </c>
      <c r="BH1382" s="21" t="s">
        <v>309</v>
      </c>
      <c r="BI1382">
        <v>39.1</v>
      </c>
      <c r="BJ1382" s="25" t="s">
        <v>281</v>
      </c>
      <c r="BQ1382" t="s">
        <v>303</v>
      </c>
      <c r="BR1382" s="1">
        <v>5</v>
      </c>
      <c r="BT1382" s="1">
        <v>0</v>
      </c>
      <c r="BV1382">
        <v>43</v>
      </c>
    </row>
    <row r="1383" spans="1:74">
      <c r="A1383" s="19" t="s">
        <v>269</v>
      </c>
      <c r="B1383" s="19">
        <v>1</v>
      </c>
      <c r="C1383" t="s">
        <v>268</v>
      </c>
      <c r="D1383">
        <v>2</v>
      </c>
      <c r="F1383" t="s">
        <v>284</v>
      </c>
      <c r="G1383" t="s">
        <v>312</v>
      </c>
      <c r="H1383" t="s">
        <v>243</v>
      </c>
      <c r="I1383" s="17">
        <f t="shared" si="185"/>
        <v>53.917659999999998</v>
      </c>
      <c r="J1383" s="18">
        <f t="shared" si="186"/>
        <v>9.9448799999999995</v>
      </c>
      <c r="L1383" s="73" t="s">
        <v>273</v>
      </c>
      <c r="M1383">
        <v>2</v>
      </c>
      <c r="P1383">
        <v>2.7</v>
      </c>
      <c r="Q1383" s="21" t="s">
        <v>245</v>
      </c>
      <c r="R1383" s="15">
        <v>144</v>
      </c>
      <c r="U1383" s="76"/>
      <c r="V1383">
        <v>0.1655294117647059</v>
      </c>
      <c r="W1383" s="43" t="s">
        <v>212</v>
      </c>
      <c r="X1383" s="72"/>
      <c r="Y1383" s="16">
        <f t="shared" si="192"/>
        <v>3.3</v>
      </c>
      <c r="Z1383" s="16">
        <f t="shared" si="187"/>
        <v>5.4</v>
      </c>
      <c r="AA1383" s="16">
        <f t="shared" si="188"/>
        <v>91.3</v>
      </c>
      <c r="AB1383" s="22">
        <f t="shared" si="189"/>
        <v>3.65</v>
      </c>
      <c r="AD1383" s="103">
        <v>0.28194444444444444</v>
      </c>
      <c r="AF1383" s="22">
        <f t="shared" si="190"/>
        <v>5.8</v>
      </c>
      <c r="AG1383" s="22">
        <f t="shared" si="191"/>
        <v>1.4</v>
      </c>
      <c r="AJ1383">
        <v>13.975068690000001</v>
      </c>
      <c r="AK1383" s="22">
        <v>100</v>
      </c>
      <c r="AL1383">
        <v>14.54624725</v>
      </c>
      <c r="AM1383" s="22">
        <v>2</v>
      </c>
      <c r="AN1383">
        <v>176.82612140000001</v>
      </c>
      <c r="AO1383">
        <v>1.2713051660000001</v>
      </c>
      <c r="AP1383" s="22">
        <v>2</v>
      </c>
      <c r="AQ1383">
        <v>0</v>
      </c>
      <c r="AR1383">
        <v>79.678966040000006</v>
      </c>
      <c r="AS1383" s="25" t="s">
        <v>249</v>
      </c>
      <c r="AU1383" t="s">
        <v>275</v>
      </c>
      <c r="AX1383" s="75"/>
      <c r="BA1383">
        <v>8.2799999999999994</v>
      </c>
      <c r="BB1383">
        <v>4.2300000000000004</v>
      </c>
      <c r="BC1383">
        <v>2.58</v>
      </c>
      <c r="BF1383">
        <v>7.02</v>
      </c>
      <c r="BG1383" s="77">
        <v>39277.486111111109</v>
      </c>
      <c r="BH1383" s="21" t="s">
        <v>309</v>
      </c>
      <c r="BI1383">
        <v>39.1</v>
      </c>
      <c r="BJ1383" s="25" t="s">
        <v>281</v>
      </c>
      <c r="BQ1383" t="s">
        <v>303</v>
      </c>
      <c r="BR1383" s="1">
        <v>5</v>
      </c>
      <c r="BT1383" s="1">
        <v>0</v>
      </c>
      <c r="BV1383">
        <v>43</v>
      </c>
    </row>
    <row r="1384" spans="1:74">
      <c r="A1384" s="19" t="s">
        <v>269</v>
      </c>
      <c r="B1384" s="19">
        <v>1</v>
      </c>
      <c r="C1384" t="s">
        <v>268</v>
      </c>
      <c r="D1384">
        <v>2</v>
      </c>
      <c r="F1384" t="s">
        <v>284</v>
      </c>
      <c r="G1384" t="s">
        <v>312</v>
      </c>
      <c r="H1384" t="s">
        <v>243</v>
      </c>
      <c r="I1384" s="17">
        <f t="shared" si="185"/>
        <v>53.917659999999998</v>
      </c>
      <c r="J1384" s="18">
        <f t="shared" si="186"/>
        <v>9.9448799999999995</v>
      </c>
      <c r="L1384" s="73" t="s">
        <v>273</v>
      </c>
      <c r="M1384">
        <v>3</v>
      </c>
      <c r="P1384">
        <v>14.2</v>
      </c>
      <c r="Q1384" s="21" t="s">
        <v>245</v>
      </c>
      <c r="R1384" s="15">
        <v>144</v>
      </c>
      <c r="U1384" s="76"/>
      <c r="V1384">
        <v>6.3411764705882362E-2</v>
      </c>
      <c r="W1384" s="43" t="s">
        <v>212</v>
      </c>
      <c r="X1384" s="72"/>
      <c r="Y1384" s="16">
        <f t="shared" si="192"/>
        <v>3.3</v>
      </c>
      <c r="Z1384" s="16">
        <f t="shared" si="187"/>
        <v>5.4</v>
      </c>
      <c r="AA1384" s="16">
        <f t="shared" si="188"/>
        <v>91.3</v>
      </c>
      <c r="AB1384" s="22">
        <f t="shared" si="189"/>
        <v>3.65</v>
      </c>
      <c r="AD1384" s="103">
        <v>0.28194444444444444</v>
      </c>
      <c r="AF1384" s="22">
        <f t="shared" si="190"/>
        <v>5.8</v>
      </c>
      <c r="AG1384" s="22">
        <f t="shared" si="191"/>
        <v>1.4</v>
      </c>
      <c r="AJ1384">
        <v>14.04357847</v>
      </c>
      <c r="AK1384" s="22">
        <v>100</v>
      </c>
      <c r="AL1384">
        <v>14.4887493</v>
      </c>
      <c r="AM1384" s="22">
        <v>2</v>
      </c>
      <c r="AN1384">
        <v>161.25530169999999</v>
      </c>
      <c r="AO1384">
        <v>1.2426409380000001</v>
      </c>
      <c r="AP1384" s="22">
        <v>2</v>
      </c>
      <c r="AQ1384">
        <v>1.8000000000000003</v>
      </c>
      <c r="AR1384">
        <v>81.242502310000006</v>
      </c>
      <c r="AS1384" s="25" t="s">
        <v>249</v>
      </c>
      <c r="AU1384" t="s">
        <v>275</v>
      </c>
      <c r="AX1384" s="75"/>
      <c r="BA1384">
        <v>8.2799999999999994</v>
      </c>
      <c r="BB1384">
        <v>4.2300000000000004</v>
      </c>
      <c r="BC1384">
        <v>2.58</v>
      </c>
      <c r="BF1384">
        <v>7.02</v>
      </c>
      <c r="BG1384" s="77">
        <v>39277.486111111109</v>
      </c>
      <c r="BH1384" s="21" t="s">
        <v>309</v>
      </c>
      <c r="BI1384">
        <v>39.1</v>
      </c>
      <c r="BJ1384" s="25" t="s">
        <v>281</v>
      </c>
      <c r="BQ1384" t="s">
        <v>303</v>
      </c>
      <c r="BR1384" s="1">
        <v>5</v>
      </c>
      <c r="BT1384" s="1">
        <v>0</v>
      </c>
      <c r="BV1384">
        <v>43</v>
      </c>
    </row>
    <row r="1385" spans="1:74">
      <c r="A1385" s="19" t="s">
        <v>269</v>
      </c>
      <c r="B1385" s="19">
        <v>1</v>
      </c>
      <c r="C1385" t="s">
        <v>268</v>
      </c>
      <c r="D1385">
        <v>2</v>
      </c>
      <c r="F1385" t="s">
        <v>284</v>
      </c>
      <c r="G1385" t="s">
        <v>312</v>
      </c>
      <c r="H1385" t="s">
        <v>243</v>
      </c>
      <c r="I1385" s="17">
        <f t="shared" si="185"/>
        <v>53.917659999999998</v>
      </c>
      <c r="J1385" s="18">
        <f t="shared" si="186"/>
        <v>9.9448799999999995</v>
      </c>
      <c r="L1385" s="73" t="s">
        <v>273</v>
      </c>
      <c r="M1385">
        <v>4</v>
      </c>
      <c r="P1385">
        <v>3.1</v>
      </c>
      <c r="Q1385" s="21" t="s">
        <v>245</v>
      </c>
      <c r="R1385" s="15">
        <v>144</v>
      </c>
      <c r="U1385" s="76"/>
      <c r="V1385">
        <v>5.3529411764705881E-2</v>
      </c>
      <c r="W1385" s="43" t="s">
        <v>212</v>
      </c>
      <c r="X1385" s="72"/>
      <c r="Y1385" s="16">
        <f t="shared" si="192"/>
        <v>3.3</v>
      </c>
      <c r="Z1385" s="16">
        <f t="shared" si="187"/>
        <v>5.4</v>
      </c>
      <c r="AA1385" s="16">
        <f t="shared" si="188"/>
        <v>91.3</v>
      </c>
      <c r="AB1385" s="22">
        <f t="shared" si="189"/>
        <v>3.65</v>
      </c>
      <c r="AD1385" s="103">
        <v>0.28194444444444444</v>
      </c>
      <c r="AF1385" s="22">
        <f t="shared" si="190"/>
        <v>5.8</v>
      </c>
      <c r="AG1385" s="22">
        <f t="shared" si="191"/>
        <v>1.4</v>
      </c>
      <c r="AJ1385">
        <v>14.140966860000001</v>
      </c>
      <c r="AK1385" s="22">
        <v>100</v>
      </c>
      <c r="AL1385">
        <v>14.492901570000001</v>
      </c>
      <c r="AM1385" s="22">
        <v>2</v>
      </c>
      <c r="AN1385">
        <v>161.8942366</v>
      </c>
      <c r="AO1385">
        <v>1.257977144</v>
      </c>
      <c r="AP1385" s="22">
        <v>2</v>
      </c>
      <c r="AQ1385">
        <v>0</v>
      </c>
      <c r="AR1385">
        <v>81.492809249999993</v>
      </c>
      <c r="AS1385" s="25" t="s">
        <v>249</v>
      </c>
      <c r="AU1385" t="s">
        <v>275</v>
      </c>
      <c r="AX1385" s="75"/>
      <c r="BA1385">
        <v>8.2799999999999994</v>
      </c>
      <c r="BB1385">
        <v>4.2300000000000004</v>
      </c>
      <c r="BC1385">
        <v>2.58</v>
      </c>
      <c r="BF1385">
        <v>7.02</v>
      </c>
      <c r="BG1385" s="77">
        <v>39277.486111111109</v>
      </c>
      <c r="BH1385" s="21" t="s">
        <v>309</v>
      </c>
      <c r="BI1385">
        <v>39.1</v>
      </c>
      <c r="BJ1385" s="25" t="s">
        <v>281</v>
      </c>
      <c r="BQ1385" t="s">
        <v>303</v>
      </c>
      <c r="BR1385" s="1">
        <v>5</v>
      </c>
      <c r="BT1385" s="1">
        <v>0</v>
      </c>
      <c r="BV1385">
        <v>43</v>
      </c>
    </row>
    <row r="1386" spans="1:74">
      <c r="A1386" s="19" t="s">
        <v>269</v>
      </c>
      <c r="B1386" s="19">
        <v>1</v>
      </c>
      <c r="C1386" t="s">
        <v>268</v>
      </c>
      <c r="D1386">
        <v>2</v>
      </c>
      <c r="F1386" t="s">
        <v>284</v>
      </c>
      <c r="G1386" t="s">
        <v>312</v>
      </c>
      <c r="H1386" t="s">
        <v>243</v>
      </c>
      <c r="I1386" s="17">
        <f t="shared" si="185"/>
        <v>53.917659999999998</v>
      </c>
      <c r="J1386" s="18">
        <f t="shared" si="186"/>
        <v>9.9448799999999995</v>
      </c>
      <c r="L1386" s="73" t="s">
        <v>273</v>
      </c>
      <c r="M1386">
        <v>5</v>
      </c>
      <c r="P1386">
        <v>3.2</v>
      </c>
      <c r="Q1386" s="21" t="s">
        <v>245</v>
      </c>
      <c r="R1386" s="15">
        <v>144</v>
      </c>
      <c r="U1386" s="76"/>
      <c r="V1386">
        <v>4.4470588235294116E-2</v>
      </c>
      <c r="W1386" s="43" t="s">
        <v>212</v>
      </c>
      <c r="X1386" s="72"/>
      <c r="Y1386" s="16">
        <f t="shared" si="192"/>
        <v>3.3</v>
      </c>
      <c r="Z1386" s="16">
        <f t="shared" si="187"/>
        <v>5.4</v>
      </c>
      <c r="AA1386" s="16">
        <f t="shared" si="188"/>
        <v>91.3</v>
      </c>
      <c r="AB1386" s="22">
        <f t="shared" si="189"/>
        <v>3.65</v>
      </c>
      <c r="AD1386" s="103">
        <v>0.28194444444444444</v>
      </c>
      <c r="AF1386" s="22">
        <f t="shared" si="190"/>
        <v>5.8</v>
      </c>
      <c r="AG1386" s="22">
        <f t="shared" si="191"/>
        <v>1.4</v>
      </c>
      <c r="AJ1386">
        <v>14.293337660000001</v>
      </c>
      <c r="AK1386" s="22">
        <v>100</v>
      </c>
      <c r="AL1386">
        <v>14.545755359999999</v>
      </c>
      <c r="AM1386" s="22">
        <v>2</v>
      </c>
      <c r="AN1386">
        <v>165.93695289999999</v>
      </c>
      <c r="AO1386">
        <v>1.280044806</v>
      </c>
      <c r="AP1386" s="22">
        <v>2</v>
      </c>
      <c r="AQ1386">
        <v>0</v>
      </c>
      <c r="AR1386">
        <v>81.427463340000003</v>
      </c>
      <c r="AS1386" s="25" t="s">
        <v>249</v>
      </c>
      <c r="AU1386" t="s">
        <v>275</v>
      </c>
      <c r="AX1386" s="75"/>
      <c r="BA1386">
        <v>8.2799999999999994</v>
      </c>
      <c r="BB1386">
        <v>4.2300000000000004</v>
      </c>
      <c r="BC1386">
        <v>2.58</v>
      </c>
      <c r="BF1386">
        <v>7.02</v>
      </c>
      <c r="BG1386" s="77">
        <v>39277.486111111109</v>
      </c>
      <c r="BH1386" s="21" t="s">
        <v>309</v>
      </c>
      <c r="BI1386">
        <v>39.1</v>
      </c>
      <c r="BJ1386" s="25" t="s">
        <v>281</v>
      </c>
      <c r="BQ1386" t="s">
        <v>303</v>
      </c>
      <c r="BR1386" s="1">
        <v>5</v>
      </c>
      <c r="BT1386" s="1">
        <v>0</v>
      </c>
      <c r="BV1386">
        <v>43</v>
      </c>
    </row>
    <row r="1387" spans="1:74">
      <c r="A1387" s="19" t="s">
        <v>269</v>
      </c>
      <c r="B1387" s="19">
        <v>1</v>
      </c>
      <c r="C1387" t="s">
        <v>268</v>
      </c>
      <c r="D1387">
        <v>2</v>
      </c>
      <c r="F1387" t="s">
        <v>284</v>
      </c>
      <c r="G1387" t="s">
        <v>312</v>
      </c>
      <c r="H1387" t="s">
        <v>243</v>
      </c>
      <c r="I1387" s="17">
        <f t="shared" si="185"/>
        <v>53.917659999999998</v>
      </c>
      <c r="J1387" s="18">
        <f t="shared" si="186"/>
        <v>9.9448799999999995</v>
      </c>
      <c r="L1387" s="73" t="s">
        <v>273</v>
      </c>
      <c r="M1387">
        <v>6</v>
      </c>
      <c r="P1387">
        <v>3.8</v>
      </c>
      <c r="Q1387" s="21" t="s">
        <v>245</v>
      </c>
      <c r="R1387" s="15">
        <v>144</v>
      </c>
      <c r="U1387" s="76"/>
      <c r="V1387">
        <v>5.5176470588235299E-2</v>
      </c>
      <c r="W1387" s="43" t="s">
        <v>212</v>
      </c>
      <c r="X1387" s="72"/>
      <c r="Y1387" s="16">
        <f t="shared" si="192"/>
        <v>3.3</v>
      </c>
      <c r="Z1387" s="16">
        <f t="shared" si="187"/>
        <v>5.4</v>
      </c>
      <c r="AA1387" s="16">
        <f t="shared" si="188"/>
        <v>91.3</v>
      </c>
      <c r="AB1387" s="22">
        <f t="shared" si="189"/>
        <v>3.65</v>
      </c>
      <c r="AD1387" s="103">
        <v>0.28194444444444444</v>
      </c>
      <c r="AF1387" s="22">
        <f t="shared" si="190"/>
        <v>5.8</v>
      </c>
      <c r="AG1387" s="22">
        <f t="shared" si="191"/>
        <v>1.4</v>
      </c>
      <c r="AJ1387">
        <v>14.457166239999999</v>
      </c>
      <c r="AK1387" s="22">
        <v>100</v>
      </c>
      <c r="AL1387">
        <v>14.631037239999999</v>
      </c>
      <c r="AM1387" s="22">
        <v>2</v>
      </c>
      <c r="AN1387">
        <v>167.05831800000001</v>
      </c>
      <c r="AO1387">
        <v>1.2909869140000001</v>
      </c>
      <c r="AP1387" s="22">
        <v>2</v>
      </c>
      <c r="AQ1387">
        <v>0</v>
      </c>
      <c r="AR1387">
        <v>81.264523980000007</v>
      </c>
      <c r="AS1387" s="25" t="s">
        <v>249</v>
      </c>
      <c r="AU1387" t="s">
        <v>275</v>
      </c>
      <c r="AX1387" s="75"/>
      <c r="BA1387">
        <v>8.2799999999999994</v>
      </c>
      <c r="BB1387">
        <v>4.2300000000000004</v>
      </c>
      <c r="BC1387">
        <v>2.58</v>
      </c>
      <c r="BF1387">
        <v>7.02</v>
      </c>
      <c r="BG1387" s="77">
        <v>39277.486111111109</v>
      </c>
      <c r="BH1387" s="21" t="s">
        <v>309</v>
      </c>
      <c r="BI1387">
        <v>39.1</v>
      </c>
      <c r="BJ1387" s="25" t="s">
        <v>281</v>
      </c>
      <c r="BQ1387" t="s">
        <v>303</v>
      </c>
      <c r="BR1387" s="1">
        <v>5</v>
      </c>
      <c r="BT1387" s="1">
        <v>0</v>
      </c>
      <c r="BV1387">
        <v>43</v>
      </c>
    </row>
    <row r="1388" spans="1:74">
      <c r="A1388" s="19" t="s">
        <v>269</v>
      </c>
      <c r="B1388" s="19">
        <v>1</v>
      </c>
      <c r="C1388" t="s">
        <v>268</v>
      </c>
      <c r="D1388">
        <v>2</v>
      </c>
      <c r="F1388" t="s">
        <v>284</v>
      </c>
      <c r="G1388" t="s">
        <v>312</v>
      </c>
      <c r="H1388" t="s">
        <v>243</v>
      </c>
      <c r="I1388" s="17">
        <f t="shared" si="185"/>
        <v>53.917659999999998</v>
      </c>
      <c r="J1388" s="18">
        <f t="shared" si="186"/>
        <v>9.9448799999999995</v>
      </c>
      <c r="L1388" s="73" t="s">
        <v>273</v>
      </c>
      <c r="M1388">
        <v>7</v>
      </c>
      <c r="P1388">
        <v>13.6</v>
      </c>
      <c r="Q1388" s="21" t="s">
        <v>245</v>
      </c>
      <c r="R1388" s="15">
        <v>144</v>
      </c>
      <c r="U1388" s="76"/>
      <c r="V1388">
        <v>1.1529411764705884E-2</v>
      </c>
      <c r="W1388" s="43" t="s">
        <v>212</v>
      </c>
      <c r="X1388" s="72"/>
      <c r="Y1388" s="16">
        <f t="shared" si="192"/>
        <v>3.3</v>
      </c>
      <c r="Z1388" s="16">
        <f t="shared" si="187"/>
        <v>5.4</v>
      </c>
      <c r="AA1388" s="16">
        <f t="shared" si="188"/>
        <v>91.3</v>
      </c>
      <c r="AB1388" s="22">
        <f t="shared" si="189"/>
        <v>3.65</v>
      </c>
      <c r="AD1388" s="103">
        <v>0.28194444444444444</v>
      </c>
      <c r="AF1388" s="22">
        <f t="shared" si="190"/>
        <v>5.8</v>
      </c>
      <c r="AG1388" s="22">
        <f t="shared" si="191"/>
        <v>1.4</v>
      </c>
      <c r="AJ1388">
        <v>14.66889613</v>
      </c>
      <c r="AK1388" s="22">
        <v>100</v>
      </c>
      <c r="AL1388">
        <v>14.69389795</v>
      </c>
      <c r="AM1388" s="22">
        <v>2</v>
      </c>
      <c r="AN1388">
        <v>158.09577640000001</v>
      </c>
      <c r="AO1388">
        <v>1.237539221</v>
      </c>
      <c r="AP1388" s="22">
        <v>2</v>
      </c>
      <c r="AQ1388">
        <v>0</v>
      </c>
      <c r="AR1388">
        <v>82.21655466</v>
      </c>
      <c r="AS1388" s="25" t="s">
        <v>249</v>
      </c>
      <c r="AU1388" t="s">
        <v>275</v>
      </c>
      <c r="AX1388" s="75"/>
      <c r="BA1388">
        <v>8.2799999999999994</v>
      </c>
      <c r="BB1388">
        <v>4.2300000000000004</v>
      </c>
      <c r="BC1388">
        <v>2.58</v>
      </c>
      <c r="BF1388">
        <v>7.02</v>
      </c>
      <c r="BG1388" s="77">
        <v>39277.486111111109</v>
      </c>
      <c r="BH1388" s="21" t="s">
        <v>309</v>
      </c>
      <c r="BI1388">
        <v>39.1</v>
      </c>
      <c r="BJ1388" s="25" t="s">
        <v>281</v>
      </c>
      <c r="BQ1388" t="s">
        <v>303</v>
      </c>
      <c r="BR1388" s="1">
        <v>5</v>
      </c>
      <c r="BT1388" s="1">
        <v>0</v>
      </c>
      <c r="BV1388">
        <v>43</v>
      </c>
    </row>
    <row r="1389" spans="1:74">
      <c r="A1389" s="19" t="s">
        <v>269</v>
      </c>
      <c r="B1389" s="19">
        <v>1</v>
      </c>
      <c r="C1389" t="s">
        <v>268</v>
      </c>
      <c r="D1389">
        <v>2</v>
      </c>
      <c r="F1389" t="s">
        <v>284</v>
      </c>
      <c r="G1389" t="s">
        <v>312</v>
      </c>
      <c r="H1389" t="s">
        <v>243</v>
      </c>
      <c r="I1389" s="17">
        <f t="shared" si="185"/>
        <v>53.917659999999998</v>
      </c>
      <c r="J1389" s="18">
        <f t="shared" si="186"/>
        <v>9.9448799999999995</v>
      </c>
      <c r="L1389" s="73" t="s">
        <v>273</v>
      </c>
      <c r="M1389">
        <v>8</v>
      </c>
      <c r="P1389">
        <v>3.8</v>
      </c>
      <c r="Q1389" s="21" t="s">
        <v>245</v>
      </c>
      <c r="R1389" s="15">
        <v>144</v>
      </c>
      <c r="U1389" s="76"/>
      <c r="V1389">
        <v>0.1704705882352941</v>
      </c>
      <c r="W1389" s="43" t="s">
        <v>212</v>
      </c>
      <c r="X1389" s="72"/>
      <c r="Y1389" s="16">
        <f t="shared" si="192"/>
        <v>3.3</v>
      </c>
      <c r="Z1389" s="16">
        <f t="shared" si="187"/>
        <v>5.4</v>
      </c>
      <c r="AA1389" s="16">
        <f t="shared" si="188"/>
        <v>91.3</v>
      </c>
      <c r="AB1389" s="22">
        <f t="shared" si="189"/>
        <v>3.65</v>
      </c>
      <c r="AD1389" s="103">
        <v>0.28194444444444444</v>
      </c>
      <c r="AF1389" s="22">
        <f t="shared" si="190"/>
        <v>5.8</v>
      </c>
      <c r="AG1389" s="22">
        <f t="shared" si="191"/>
        <v>1.4</v>
      </c>
      <c r="AJ1389">
        <v>14.93063727</v>
      </c>
      <c r="AK1389" s="22">
        <v>100</v>
      </c>
      <c r="AL1389">
        <v>14.774380710000001</v>
      </c>
      <c r="AM1389" s="22">
        <v>2</v>
      </c>
      <c r="AN1389">
        <v>167.36716179999999</v>
      </c>
      <c r="AO1389">
        <v>1.272912201</v>
      </c>
      <c r="AP1389" s="22">
        <v>2</v>
      </c>
      <c r="AQ1389">
        <v>0</v>
      </c>
      <c r="AR1389">
        <v>81.792541760000006</v>
      </c>
      <c r="AS1389" s="25" t="s">
        <v>249</v>
      </c>
      <c r="AU1389" t="s">
        <v>275</v>
      </c>
      <c r="AX1389" s="75"/>
      <c r="BA1389">
        <v>8.2799999999999994</v>
      </c>
      <c r="BB1389">
        <v>4.2300000000000004</v>
      </c>
      <c r="BC1389">
        <v>2.58</v>
      </c>
      <c r="BF1389">
        <v>7.02</v>
      </c>
      <c r="BG1389" s="77">
        <v>39277.486111111109</v>
      </c>
      <c r="BH1389" s="21" t="s">
        <v>309</v>
      </c>
      <c r="BI1389">
        <v>39.1</v>
      </c>
      <c r="BJ1389" s="25" t="s">
        <v>281</v>
      </c>
      <c r="BQ1389" t="s">
        <v>303</v>
      </c>
      <c r="BR1389" s="1">
        <v>5</v>
      </c>
      <c r="BT1389" s="1">
        <v>0</v>
      </c>
      <c r="BV1389">
        <v>43</v>
      </c>
    </row>
    <row r="1390" spans="1:74">
      <c r="A1390" s="19" t="s">
        <v>269</v>
      </c>
      <c r="B1390" s="19">
        <v>1</v>
      </c>
      <c r="C1390" t="s">
        <v>268</v>
      </c>
      <c r="D1390">
        <v>2</v>
      </c>
      <c r="F1390" t="s">
        <v>283</v>
      </c>
      <c r="G1390" t="s">
        <v>312</v>
      </c>
      <c r="H1390" t="s">
        <v>241</v>
      </c>
      <c r="I1390" s="17">
        <f t="shared" si="185"/>
        <v>53.917659999999998</v>
      </c>
      <c r="J1390" s="18">
        <f t="shared" si="186"/>
        <v>9.9448799999999995</v>
      </c>
      <c r="L1390" s="74" t="s">
        <v>273</v>
      </c>
      <c r="M1390">
        <v>1</v>
      </c>
      <c r="P1390">
        <v>2.7</v>
      </c>
      <c r="Q1390" s="21" t="s">
        <v>245</v>
      </c>
      <c r="R1390" s="15">
        <v>144</v>
      </c>
      <c r="U1390" s="76"/>
      <c r="V1390">
        <v>0.27752941176470586</v>
      </c>
      <c r="W1390" s="43" t="s">
        <v>212</v>
      </c>
      <c r="Y1390" s="16">
        <f t="shared" si="192"/>
        <v>3.3</v>
      </c>
      <c r="Z1390" s="16">
        <f t="shared" si="187"/>
        <v>5.4</v>
      </c>
      <c r="AA1390" s="16">
        <f t="shared" si="188"/>
        <v>91.3</v>
      </c>
      <c r="AB1390" s="22">
        <f t="shared" si="189"/>
        <v>3.65</v>
      </c>
      <c r="AD1390" s="103">
        <v>0.28194444444444444</v>
      </c>
      <c r="AF1390" s="22">
        <f t="shared" si="190"/>
        <v>5.8</v>
      </c>
      <c r="AG1390" s="22">
        <f t="shared" si="191"/>
        <v>1.4</v>
      </c>
      <c r="AJ1390">
        <v>13.965839969999999</v>
      </c>
      <c r="AK1390" s="22">
        <v>100</v>
      </c>
      <c r="AL1390">
        <v>14.543504499999999</v>
      </c>
      <c r="AM1390" s="22">
        <v>2</v>
      </c>
      <c r="AN1390">
        <v>176.8420552</v>
      </c>
      <c r="AO1390">
        <v>1.2695271880000001</v>
      </c>
      <c r="AP1390" s="22">
        <v>2</v>
      </c>
      <c r="AQ1390" s="1">
        <v>3.4</v>
      </c>
      <c r="AR1390">
        <v>79.674948169999993</v>
      </c>
      <c r="AS1390" s="25" t="s">
        <v>249</v>
      </c>
      <c r="AU1390" t="s">
        <v>277</v>
      </c>
      <c r="AX1390" s="1" t="s">
        <v>276</v>
      </c>
      <c r="BA1390">
        <v>4.01</v>
      </c>
      <c r="BB1390">
        <v>2.64</v>
      </c>
      <c r="BC1390">
        <v>1.44</v>
      </c>
      <c r="BF1390">
        <v>7.12</v>
      </c>
      <c r="BG1390" s="77">
        <v>39277.652777777781</v>
      </c>
      <c r="BH1390" s="21" t="s">
        <v>309</v>
      </c>
      <c r="BI1390">
        <v>42.4</v>
      </c>
      <c r="BJ1390" s="25" t="s">
        <v>281</v>
      </c>
      <c r="BQ1390" t="s">
        <v>303</v>
      </c>
      <c r="BR1390" s="1">
        <v>5</v>
      </c>
      <c r="BT1390" s="1">
        <v>0</v>
      </c>
      <c r="BV1390">
        <v>54</v>
      </c>
    </row>
    <row r="1391" spans="1:74">
      <c r="A1391" s="19" t="s">
        <v>269</v>
      </c>
      <c r="B1391" s="19">
        <v>1</v>
      </c>
      <c r="C1391" t="s">
        <v>268</v>
      </c>
      <c r="D1391">
        <v>2</v>
      </c>
      <c r="F1391" t="s">
        <v>283</v>
      </c>
      <c r="G1391" t="s">
        <v>312</v>
      </c>
      <c r="H1391" t="s">
        <v>241</v>
      </c>
      <c r="I1391" s="17">
        <f t="shared" si="185"/>
        <v>53.917659999999998</v>
      </c>
      <c r="J1391" s="18">
        <f t="shared" si="186"/>
        <v>9.9448799999999995</v>
      </c>
      <c r="L1391" s="74" t="s">
        <v>273</v>
      </c>
      <c r="M1391">
        <v>2</v>
      </c>
      <c r="P1391">
        <v>14.2</v>
      </c>
      <c r="Q1391" s="21" t="s">
        <v>245</v>
      </c>
      <c r="R1391" s="15">
        <v>144</v>
      </c>
      <c r="U1391" s="76"/>
      <c r="V1391">
        <v>2.3058823529411767E-2</v>
      </c>
      <c r="W1391" s="43" t="s">
        <v>212</v>
      </c>
      <c r="Y1391" s="16">
        <f t="shared" si="192"/>
        <v>3.3</v>
      </c>
      <c r="Z1391" s="16">
        <f t="shared" si="187"/>
        <v>5.4</v>
      </c>
      <c r="AA1391" s="16">
        <f t="shared" si="188"/>
        <v>91.3</v>
      </c>
      <c r="AB1391" s="22">
        <f t="shared" si="189"/>
        <v>3.65</v>
      </c>
      <c r="AD1391" s="103">
        <v>0.28194444444444444</v>
      </c>
      <c r="AF1391" s="22">
        <f t="shared" si="190"/>
        <v>5.8</v>
      </c>
      <c r="AG1391" s="22">
        <f t="shared" si="191"/>
        <v>1.4</v>
      </c>
      <c r="AJ1391">
        <v>14.03710178</v>
      </c>
      <c r="AK1391" s="22">
        <v>100</v>
      </c>
      <c r="AL1391">
        <v>14.49022521</v>
      </c>
      <c r="AM1391" s="22">
        <v>2</v>
      </c>
      <c r="AN1391">
        <v>161.3234477</v>
      </c>
      <c r="AO1391">
        <v>1.2419414630000001</v>
      </c>
      <c r="AP1391" s="22">
        <v>2</v>
      </c>
      <c r="AQ1391" s="1">
        <v>1.8000000000000003</v>
      </c>
      <c r="AR1391">
        <v>81.202367879999997</v>
      </c>
      <c r="AS1391" s="25" t="s">
        <v>249</v>
      </c>
      <c r="AU1391" t="s">
        <v>277</v>
      </c>
      <c r="AX1391" s="1" t="s">
        <v>276</v>
      </c>
      <c r="BA1391">
        <v>4.01</v>
      </c>
      <c r="BB1391">
        <v>2.64</v>
      </c>
      <c r="BC1391">
        <v>1.44</v>
      </c>
      <c r="BF1391">
        <v>7.12</v>
      </c>
      <c r="BG1391" s="77">
        <v>39277.652777777781</v>
      </c>
      <c r="BH1391" s="21" t="s">
        <v>309</v>
      </c>
      <c r="BI1391">
        <v>42.4</v>
      </c>
      <c r="BJ1391" s="25" t="s">
        <v>281</v>
      </c>
      <c r="BQ1391" t="s">
        <v>303</v>
      </c>
      <c r="BR1391" s="1">
        <v>5</v>
      </c>
      <c r="BT1391" s="1">
        <v>0</v>
      </c>
      <c r="BV1391">
        <v>54</v>
      </c>
    </row>
    <row r="1392" spans="1:74">
      <c r="A1392" s="19" t="s">
        <v>269</v>
      </c>
      <c r="B1392" s="19">
        <v>1</v>
      </c>
      <c r="C1392" t="s">
        <v>268</v>
      </c>
      <c r="D1392">
        <v>2</v>
      </c>
      <c r="F1392" t="s">
        <v>283</v>
      </c>
      <c r="G1392" t="s">
        <v>312</v>
      </c>
      <c r="H1392" t="s">
        <v>241</v>
      </c>
      <c r="I1392" s="17">
        <f t="shared" si="185"/>
        <v>53.917659999999998</v>
      </c>
      <c r="J1392" s="18">
        <f t="shared" si="186"/>
        <v>9.9448799999999995</v>
      </c>
      <c r="L1392" s="74" t="s">
        <v>273</v>
      </c>
      <c r="M1392">
        <v>3</v>
      </c>
      <c r="P1392">
        <v>3.1</v>
      </c>
      <c r="Q1392" s="21" t="s">
        <v>245</v>
      </c>
      <c r="R1392" s="15">
        <v>144</v>
      </c>
      <c r="U1392" s="76"/>
      <c r="V1392">
        <v>1.5647058823529413E-2</v>
      </c>
      <c r="W1392" s="43" t="s">
        <v>212</v>
      </c>
      <c r="Y1392" s="16">
        <f t="shared" si="192"/>
        <v>3.3</v>
      </c>
      <c r="Z1392" s="16">
        <f t="shared" si="187"/>
        <v>5.4</v>
      </c>
      <c r="AA1392" s="16">
        <f t="shared" si="188"/>
        <v>91.3</v>
      </c>
      <c r="AB1392" s="22">
        <f t="shared" si="189"/>
        <v>3.65</v>
      </c>
      <c r="AD1392" s="103">
        <v>0.28194444444444444</v>
      </c>
      <c r="AF1392" s="22">
        <f t="shared" si="190"/>
        <v>5.8</v>
      </c>
      <c r="AG1392" s="22">
        <f t="shared" si="191"/>
        <v>1.4</v>
      </c>
      <c r="AJ1392">
        <v>14.12120067</v>
      </c>
      <c r="AK1392" s="22">
        <v>100</v>
      </c>
      <c r="AL1392">
        <v>14.48978288</v>
      </c>
      <c r="AM1392" s="22">
        <v>2</v>
      </c>
      <c r="AN1392">
        <v>161.72553500000001</v>
      </c>
      <c r="AO1392">
        <v>1.2554452890000001</v>
      </c>
      <c r="AP1392" s="22">
        <v>2</v>
      </c>
      <c r="AQ1392" s="1">
        <v>0</v>
      </c>
      <c r="AR1392">
        <v>81.472143810000006</v>
      </c>
      <c r="AS1392" s="25" t="s">
        <v>249</v>
      </c>
      <c r="AU1392" t="s">
        <v>277</v>
      </c>
      <c r="AX1392" s="1" t="s">
        <v>276</v>
      </c>
      <c r="BA1392">
        <v>4.01</v>
      </c>
      <c r="BB1392">
        <v>2.64</v>
      </c>
      <c r="BC1392">
        <v>1.44</v>
      </c>
      <c r="BF1392">
        <v>7.12</v>
      </c>
      <c r="BG1392" s="77">
        <v>39277.652777777781</v>
      </c>
      <c r="BH1392" s="21" t="s">
        <v>309</v>
      </c>
      <c r="BI1392">
        <v>42.4</v>
      </c>
      <c r="BJ1392" s="25" t="s">
        <v>281</v>
      </c>
      <c r="BQ1392" t="s">
        <v>303</v>
      </c>
      <c r="BR1392" s="1">
        <v>5</v>
      </c>
      <c r="BT1392" s="1">
        <v>0</v>
      </c>
      <c r="BV1392">
        <v>54</v>
      </c>
    </row>
    <row r="1393" spans="1:74">
      <c r="A1393" s="19" t="s">
        <v>269</v>
      </c>
      <c r="B1393" s="19">
        <v>1</v>
      </c>
      <c r="C1393" t="s">
        <v>268</v>
      </c>
      <c r="D1393">
        <v>2</v>
      </c>
      <c r="F1393" t="s">
        <v>283</v>
      </c>
      <c r="G1393" t="s">
        <v>312</v>
      </c>
      <c r="H1393" t="s">
        <v>241</v>
      </c>
      <c r="I1393" s="17">
        <f t="shared" si="185"/>
        <v>53.917659999999998</v>
      </c>
      <c r="J1393" s="18">
        <f t="shared" si="186"/>
        <v>9.9448799999999995</v>
      </c>
      <c r="L1393" s="74" t="s">
        <v>273</v>
      </c>
      <c r="M1393">
        <v>4</v>
      </c>
      <c r="P1393">
        <v>3.2</v>
      </c>
      <c r="Q1393" s="21" t="s">
        <v>245</v>
      </c>
      <c r="R1393" s="15">
        <v>144</v>
      </c>
      <c r="U1393" s="76"/>
      <c r="V1393">
        <v>1.7294117647058824E-2</v>
      </c>
      <c r="W1393" s="43" t="s">
        <v>212</v>
      </c>
      <c r="Y1393" s="16">
        <f t="shared" si="192"/>
        <v>3.3</v>
      </c>
      <c r="Z1393" s="16">
        <f t="shared" si="187"/>
        <v>5.4</v>
      </c>
      <c r="AA1393" s="16">
        <f t="shared" si="188"/>
        <v>91.3</v>
      </c>
      <c r="AB1393" s="22">
        <f t="shared" si="189"/>
        <v>3.65</v>
      </c>
      <c r="AD1393" s="103">
        <v>0.28194444444444444</v>
      </c>
      <c r="AF1393" s="22">
        <f t="shared" si="190"/>
        <v>5.8</v>
      </c>
      <c r="AG1393" s="22">
        <f t="shared" si="191"/>
        <v>1.4</v>
      </c>
      <c r="AJ1393">
        <v>14.269254439999999</v>
      </c>
      <c r="AK1393" s="22">
        <v>100</v>
      </c>
      <c r="AL1393">
        <v>14.53480654</v>
      </c>
      <c r="AM1393" s="22">
        <v>2</v>
      </c>
      <c r="AN1393">
        <v>165.46301560000001</v>
      </c>
      <c r="AO1393">
        <v>1.2770603760000001</v>
      </c>
      <c r="AP1393" s="22">
        <v>2</v>
      </c>
      <c r="AQ1393" s="1">
        <v>0</v>
      </c>
      <c r="AR1393">
        <v>81.445655880000004</v>
      </c>
      <c r="AS1393" s="25" t="s">
        <v>249</v>
      </c>
      <c r="AU1393" t="s">
        <v>277</v>
      </c>
      <c r="AX1393" s="1" t="s">
        <v>276</v>
      </c>
      <c r="BA1393">
        <v>4.01</v>
      </c>
      <c r="BB1393">
        <v>2.64</v>
      </c>
      <c r="BC1393">
        <v>1.44</v>
      </c>
      <c r="BF1393">
        <v>7.12</v>
      </c>
      <c r="BG1393" s="77">
        <v>39277.652777777781</v>
      </c>
      <c r="BH1393" s="21" t="s">
        <v>309</v>
      </c>
      <c r="BI1393">
        <v>42.4</v>
      </c>
      <c r="BJ1393" s="25" t="s">
        <v>281</v>
      </c>
      <c r="BQ1393" t="s">
        <v>303</v>
      </c>
      <c r="BR1393" s="1">
        <v>5</v>
      </c>
      <c r="BT1393" s="1">
        <v>0</v>
      </c>
      <c r="BV1393">
        <v>54</v>
      </c>
    </row>
    <row r="1394" spans="1:74">
      <c r="A1394" s="19" t="s">
        <v>269</v>
      </c>
      <c r="B1394" s="19">
        <v>1</v>
      </c>
      <c r="C1394" t="s">
        <v>268</v>
      </c>
      <c r="D1394">
        <v>2</v>
      </c>
      <c r="F1394" t="s">
        <v>283</v>
      </c>
      <c r="G1394" t="s">
        <v>312</v>
      </c>
      <c r="H1394" t="s">
        <v>241</v>
      </c>
      <c r="I1394" s="17">
        <f t="shared" si="185"/>
        <v>53.917659999999998</v>
      </c>
      <c r="J1394" s="18">
        <f t="shared" si="186"/>
        <v>9.9448799999999995</v>
      </c>
      <c r="L1394" s="74" t="s">
        <v>273</v>
      </c>
      <c r="M1394">
        <v>5</v>
      </c>
      <c r="P1394">
        <v>3.8</v>
      </c>
      <c r="Q1394" s="21" t="s">
        <v>245</v>
      </c>
      <c r="R1394" s="15">
        <v>144</v>
      </c>
      <c r="U1394" s="76"/>
      <c r="V1394">
        <v>2.6352941176470589E-2</v>
      </c>
      <c r="W1394" s="43" t="s">
        <v>212</v>
      </c>
      <c r="Y1394" s="16">
        <f t="shared" si="192"/>
        <v>3.3</v>
      </c>
      <c r="Z1394" s="16">
        <f t="shared" si="187"/>
        <v>5.4</v>
      </c>
      <c r="AA1394" s="16">
        <f t="shared" si="188"/>
        <v>91.3</v>
      </c>
      <c r="AB1394" s="22">
        <f t="shared" si="189"/>
        <v>3.65</v>
      </c>
      <c r="AD1394" s="103">
        <v>0.28194444444444444</v>
      </c>
      <c r="AF1394" s="22">
        <f t="shared" si="190"/>
        <v>5.8</v>
      </c>
      <c r="AG1394" s="22">
        <f t="shared" si="191"/>
        <v>1.4</v>
      </c>
      <c r="AJ1394">
        <v>14.44475971</v>
      </c>
      <c r="AK1394" s="22">
        <v>100</v>
      </c>
      <c r="AL1394">
        <v>14.623858070000001</v>
      </c>
      <c r="AM1394" s="22">
        <v>2</v>
      </c>
      <c r="AN1394">
        <v>167.2664479</v>
      </c>
      <c r="AO1394">
        <v>1.29137663</v>
      </c>
      <c r="AP1394" s="22">
        <v>2</v>
      </c>
      <c r="AQ1394" s="1">
        <v>0</v>
      </c>
      <c r="AR1394">
        <v>81.277979819999999</v>
      </c>
      <c r="AS1394" s="25" t="s">
        <v>249</v>
      </c>
      <c r="AU1394" t="s">
        <v>277</v>
      </c>
      <c r="AX1394" s="1" t="s">
        <v>276</v>
      </c>
      <c r="BA1394">
        <v>4.01</v>
      </c>
      <c r="BB1394">
        <v>2.64</v>
      </c>
      <c r="BC1394">
        <v>1.44</v>
      </c>
      <c r="BF1394">
        <v>7.12</v>
      </c>
      <c r="BG1394" s="77">
        <v>39277.652777777781</v>
      </c>
      <c r="BH1394" s="21" t="s">
        <v>309</v>
      </c>
      <c r="BI1394">
        <v>42.4</v>
      </c>
      <c r="BJ1394" s="25" t="s">
        <v>281</v>
      </c>
      <c r="BQ1394" t="s">
        <v>303</v>
      </c>
      <c r="BR1394" s="1">
        <v>5</v>
      </c>
      <c r="BT1394" s="1">
        <v>0</v>
      </c>
      <c r="BV1394">
        <v>54</v>
      </c>
    </row>
    <row r="1395" spans="1:74">
      <c r="A1395" s="19" t="s">
        <v>269</v>
      </c>
      <c r="B1395" s="19">
        <v>1</v>
      </c>
      <c r="C1395" t="s">
        <v>268</v>
      </c>
      <c r="D1395">
        <v>2</v>
      </c>
      <c r="F1395" t="s">
        <v>283</v>
      </c>
      <c r="G1395" t="s">
        <v>312</v>
      </c>
      <c r="H1395" t="s">
        <v>241</v>
      </c>
      <c r="I1395" s="17">
        <f t="shared" si="185"/>
        <v>53.917659999999998</v>
      </c>
      <c r="J1395" s="18">
        <f t="shared" si="186"/>
        <v>9.9448799999999995</v>
      </c>
      <c r="L1395" s="74" t="s">
        <v>273</v>
      </c>
      <c r="M1395">
        <v>6</v>
      </c>
      <c r="P1395">
        <v>13.5</v>
      </c>
      <c r="Q1395" s="21" t="s">
        <v>245</v>
      </c>
      <c r="R1395" s="15">
        <v>144</v>
      </c>
      <c r="U1395" s="76"/>
      <c r="V1395">
        <v>8.2352941176470594E-3</v>
      </c>
      <c r="W1395" s="43" t="s">
        <v>212</v>
      </c>
      <c r="Y1395" s="16">
        <f t="shared" si="192"/>
        <v>3.3</v>
      </c>
      <c r="Z1395" s="16">
        <f t="shared" si="187"/>
        <v>5.4</v>
      </c>
      <c r="AA1395" s="16">
        <f t="shared" si="188"/>
        <v>91.3</v>
      </c>
      <c r="AB1395" s="22">
        <f t="shared" si="189"/>
        <v>3.65</v>
      </c>
      <c r="AD1395" s="103">
        <v>0.28194444444444444</v>
      </c>
      <c r="AF1395" s="22">
        <f t="shared" si="190"/>
        <v>5.8</v>
      </c>
      <c r="AG1395" s="22">
        <f t="shared" si="191"/>
        <v>1.4</v>
      </c>
      <c r="AJ1395">
        <v>14.642248970000001</v>
      </c>
      <c r="AK1395" s="22">
        <v>100</v>
      </c>
      <c r="AL1395">
        <v>14.69136658</v>
      </c>
      <c r="AM1395" s="22">
        <v>2</v>
      </c>
      <c r="AN1395">
        <v>157.45539460000001</v>
      </c>
      <c r="AO1395">
        <v>1.235116342</v>
      </c>
      <c r="AP1395" s="22">
        <v>2</v>
      </c>
      <c r="AQ1395" s="1">
        <v>0</v>
      </c>
      <c r="AR1395">
        <v>82.247120350000003</v>
      </c>
      <c r="AS1395" s="25" t="s">
        <v>249</v>
      </c>
      <c r="AU1395" t="s">
        <v>277</v>
      </c>
      <c r="AX1395" s="1" t="s">
        <v>276</v>
      </c>
      <c r="BA1395">
        <v>4.01</v>
      </c>
      <c r="BB1395">
        <v>2.64</v>
      </c>
      <c r="BC1395">
        <v>1.44</v>
      </c>
      <c r="BF1395">
        <v>7.12</v>
      </c>
      <c r="BG1395" s="77">
        <v>39277.652777777781</v>
      </c>
      <c r="BH1395" s="21" t="s">
        <v>309</v>
      </c>
      <c r="BI1395">
        <v>42.4</v>
      </c>
      <c r="BJ1395" s="25" t="s">
        <v>281</v>
      </c>
      <c r="BQ1395" t="s">
        <v>303</v>
      </c>
      <c r="BR1395" s="1">
        <v>5</v>
      </c>
      <c r="BT1395" s="1">
        <v>0</v>
      </c>
      <c r="BV1395">
        <v>54</v>
      </c>
    </row>
    <row r="1396" spans="1:74">
      <c r="A1396" s="19" t="s">
        <v>269</v>
      </c>
      <c r="B1396" s="19">
        <v>1</v>
      </c>
      <c r="C1396" t="s">
        <v>268</v>
      </c>
      <c r="D1396">
        <v>2</v>
      </c>
      <c r="F1396" t="s">
        <v>283</v>
      </c>
      <c r="G1396" t="s">
        <v>312</v>
      </c>
      <c r="H1396" t="s">
        <v>241</v>
      </c>
      <c r="I1396" s="17">
        <f t="shared" si="185"/>
        <v>53.917659999999998</v>
      </c>
      <c r="J1396" s="18">
        <f t="shared" si="186"/>
        <v>9.9448799999999995</v>
      </c>
      <c r="L1396" s="74" t="s">
        <v>273</v>
      </c>
      <c r="M1396">
        <v>7</v>
      </c>
      <c r="P1396">
        <v>3.8</v>
      </c>
      <c r="Q1396" s="21" t="s">
        <v>245</v>
      </c>
      <c r="R1396" s="15">
        <v>144</v>
      </c>
      <c r="U1396" s="76"/>
      <c r="V1396">
        <v>4.2823529411764705E-2</v>
      </c>
      <c r="W1396" s="43" t="s">
        <v>212</v>
      </c>
      <c r="Y1396" s="16">
        <f t="shared" si="192"/>
        <v>3.3</v>
      </c>
      <c r="Z1396" s="16">
        <f t="shared" si="187"/>
        <v>5.4</v>
      </c>
      <c r="AA1396" s="16">
        <f t="shared" si="188"/>
        <v>91.3</v>
      </c>
      <c r="AB1396" s="22">
        <f t="shared" si="189"/>
        <v>3.65</v>
      </c>
      <c r="AD1396" s="103">
        <v>0.28194444444444444</v>
      </c>
      <c r="AF1396" s="22">
        <f t="shared" si="190"/>
        <v>5.8</v>
      </c>
      <c r="AG1396" s="22">
        <f t="shared" si="191"/>
        <v>1.4</v>
      </c>
      <c r="AJ1396">
        <v>14.89164793</v>
      </c>
      <c r="AK1396" s="22">
        <v>100</v>
      </c>
      <c r="AL1396">
        <v>14.7572416</v>
      </c>
      <c r="AM1396" s="22">
        <v>2</v>
      </c>
      <c r="AN1396">
        <v>165.9752617</v>
      </c>
      <c r="AO1396">
        <v>1.266243445</v>
      </c>
      <c r="AP1396" s="22">
        <v>2</v>
      </c>
      <c r="AQ1396" s="1">
        <v>0</v>
      </c>
      <c r="AR1396">
        <v>81.866717339999994</v>
      </c>
      <c r="AS1396" s="25" t="s">
        <v>249</v>
      </c>
      <c r="AU1396" t="s">
        <v>277</v>
      </c>
      <c r="AX1396" s="1" t="s">
        <v>276</v>
      </c>
      <c r="BA1396">
        <v>4.01</v>
      </c>
      <c r="BB1396">
        <v>2.64</v>
      </c>
      <c r="BC1396">
        <v>1.44</v>
      </c>
      <c r="BF1396">
        <v>7.12</v>
      </c>
      <c r="BG1396" s="77">
        <v>39277.652777777781</v>
      </c>
      <c r="BH1396" s="21" t="s">
        <v>309</v>
      </c>
      <c r="BI1396">
        <v>42.4</v>
      </c>
      <c r="BJ1396" s="25" t="s">
        <v>281</v>
      </c>
      <c r="BQ1396" t="s">
        <v>303</v>
      </c>
      <c r="BR1396" s="1">
        <v>5</v>
      </c>
      <c r="BT1396" s="1">
        <v>0</v>
      </c>
      <c r="BV1396">
        <v>54</v>
      </c>
    </row>
    <row r="1397" spans="1:74">
      <c r="A1397" s="19" t="s">
        <v>269</v>
      </c>
      <c r="B1397" s="19">
        <v>1</v>
      </c>
      <c r="C1397" t="s">
        <v>268</v>
      </c>
      <c r="D1397">
        <v>2</v>
      </c>
      <c r="F1397" t="s">
        <v>283</v>
      </c>
      <c r="G1397" t="s">
        <v>312</v>
      </c>
      <c r="H1397" t="s">
        <v>242</v>
      </c>
      <c r="I1397" s="17">
        <f t="shared" si="185"/>
        <v>53.917659999999998</v>
      </c>
      <c r="J1397" s="18">
        <f t="shared" si="186"/>
        <v>9.9448799999999995</v>
      </c>
      <c r="L1397" s="74" t="s">
        <v>273</v>
      </c>
      <c r="M1397">
        <v>1</v>
      </c>
      <c r="P1397">
        <v>2.7</v>
      </c>
      <c r="Q1397" s="21" t="s">
        <v>245</v>
      </c>
      <c r="R1397" s="15">
        <v>144</v>
      </c>
      <c r="U1397" s="76"/>
      <c r="V1397">
        <v>0.44141176470588239</v>
      </c>
      <c r="W1397" s="43" t="s">
        <v>212</v>
      </c>
      <c r="Y1397" s="16">
        <f t="shared" si="192"/>
        <v>3.3</v>
      </c>
      <c r="Z1397" s="16">
        <f t="shared" si="187"/>
        <v>5.4</v>
      </c>
      <c r="AA1397" s="16">
        <f t="shared" si="188"/>
        <v>91.3</v>
      </c>
      <c r="AB1397" s="22">
        <f t="shared" si="189"/>
        <v>3.65</v>
      </c>
      <c r="AD1397" s="103">
        <v>0.28194444444444444</v>
      </c>
      <c r="AF1397" s="22">
        <f t="shared" si="190"/>
        <v>5.8</v>
      </c>
      <c r="AG1397" s="22">
        <f t="shared" si="191"/>
        <v>1.4</v>
      </c>
      <c r="AJ1397">
        <v>13.970217290000001</v>
      </c>
      <c r="AK1397" s="22">
        <v>100</v>
      </c>
      <c r="AL1397">
        <v>14.544878750000001</v>
      </c>
      <c r="AM1397" s="22">
        <v>2</v>
      </c>
      <c r="AN1397">
        <v>176.88250360000001</v>
      </c>
      <c r="AO1397">
        <v>1.2703574769999999</v>
      </c>
      <c r="AP1397" s="22">
        <v>2</v>
      </c>
      <c r="AQ1397" s="1">
        <v>3.4</v>
      </c>
      <c r="AR1397">
        <v>79.680945120000004</v>
      </c>
      <c r="AS1397" s="25" t="s">
        <v>249</v>
      </c>
      <c r="AU1397" t="s">
        <v>277</v>
      </c>
      <c r="AX1397" s="1" t="s">
        <v>276</v>
      </c>
      <c r="BA1397">
        <v>4.01</v>
      </c>
      <c r="BB1397">
        <v>2.64</v>
      </c>
      <c r="BC1397">
        <v>1.44</v>
      </c>
      <c r="BF1397">
        <v>7.12</v>
      </c>
      <c r="BG1397" s="77">
        <v>39277.659722222219</v>
      </c>
      <c r="BH1397" s="21" t="s">
        <v>309</v>
      </c>
      <c r="BI1397">
        <v>42.4</v>
      </c>
      <c r="BJ1397" s="25" t="s">
        <v>281</v>
      </c>
      <c r="BQ1397" t="s">
        <v>303</v>
      </c>
      <c r="BR1397" s="1">
        <v>5</v>
      </c>
      <c r="BT1397" s="1">
        <v>0</v>
      </c>
      <c r="BV1397">
        <v>54</v>
      </c>
    </row>
    <row r="1398" spans="1:74">
      <c r="A1398" s="19" t="s">
        <v>269</v>
      </c>
      <c r="B1398" s="19">
        <v>1</v>
      </c>
      <c r="C1398" t="s">
        <v>268</v>
      </c>
      <c r="D1398">
        <v>2</v>
      </c>
      <c r="F1398" t="s">
        <v>283</v>
      </c>
      <c r="G1398" t="s">
        <v>312</v>
      </c>
      <c r="H1398" t="s">
        <v>242</v>
      </c>
      <c r="I1398" s="17">
        <f t="shared" si="185"/>
        <v>53.917659999999998</v>
      </c>
      <c r="J1398" s="18">
        <f t="shared" si="186"/>
        <v>9.9448799999999995</v>
      </c>
      <c r="L1398" s="74" t="s">
        <v>273</v>
      </c>
      <c r="M1398">
        <v>2</v>
      </c>
      <c r="P1398">
        <v>14.2</v>
      </c>
      <c r="Q1398" s="21" t="s">
        <v>245</v>
      </c>
      <c r="R1398" s="15">
        <v>144</v>
      </c>
      <c r="U1398" s="76"/>
      <c r="V1398">
        <v>5.682352941176471E-2</v>
      </c>
      <c r="W1398" s="43" t="s">
        <v>212</v>
      </c>
      <c r="Y1398" s="16">
        <f t="shared" si="192"/>
        <v>3.3</v>
      </c>
      <c r="Z1398" s="16">
        <f t="shared" si="187"/>
        <v>5.4</v>
      </c>
      <c r="AA1398" s="16">
        <f t="shared" si="188"/>
        <v>91.3</v>
      </c>
      <c r="AB1398" s="22">
        <f t="shared" si="189"/>
        <v>3.65</v>
      </c>
      <c r="AD1398" s="103">
        <v>0.28194444444444444</v>
      </c>
      <c r="AF1398" s="22">
        <f t="shared" si="190"/>
        <v>5.8</v>
      </c>
      <c r="AG1398" s="22">
        <f t="shared" si="191"/>
        <v>1.4</v>
      </c>
      <c r="AJ1398">
        <v>14.03710178</v>
      </c>
      <c r="AK1398" s="22">
        <v>100</v>
      </c>
      <c r="AL1398">
        <v>14.49022521</v>
      </c>
      <c r="AM1398" s="22">
        <v>2</v>
      </c>
      <c r="AN1398">
        <v>161.3234477</v>
      </c>
      <c r="AO1398">
        <v>1.2419414630000001</v>
      </c>
      <c r="AP1398" s="22">
        <v>2</v>
      </c>
      <c r="AQ1398" s="1">
        <v>1.8000000000000003</v>
      </c>
      <c r="AR1398">
        <v>81.202367879999997</v>
      </c>
      <c r="AS1398" s="25" t="s">
        <v>249</v>
      </c>
      <c r="AU1398" t="s">
        <v>277</v>
      </c>
      <c r="AX1398" s="1" t="s">
        <v>276</v>
      </c>
      <c r="BA1398">
        <v>4.01</v>
      </c>
      <c r="BB1398">
        <v>2.64</v>
      </c>
      <c r="BC1398">
        <v>1.44</v>
      </c>
      <c r="BF1398">
        <v>7.12</v>
      </c>
      <c r="BG1398" s="77">
        <v>39277.659722222219</v>
      </c>
      <c r="BH1398" s="21" t="s">
        <v>309</v>
      </c>
      <c r="BI1398">
        <v>42.4</v>
      </c>
      <c r="BJ1398" s="25" t="s">
        <v>281</v>
      </c>
      <c r="BQ1398" t="s">
        <v>303</v>
      </c>
      <c r="BR1398" s="1">
        <v>5</v>
      </c>
      <c r="BT1398" s="1">
        <v>0</v>
      </c>
      <c r="BV1398">
        <v>54</v>
      </c>
    </row>
    <row r="1399" spans="1:74">
      <c r="A1399" s="19" t="s">
        <v>269</v>
      </c>
      <c r="B1399" s="19">
        <v>1</v>
      </c>
      <c r="C1399" t="s">
        <v>268</v>
      </c>
      <c r="D1399">
        <v>2</v>
      </c>
      <c r="F1399" t="s">
        <v>283</v>
      </c>
      <c r="G1399" t="s">
        <v>312</v>
      </c>
      <c r="H1399" t="s">
        <v>242</v>
      </c>
      <c r="I1399" s="17">
        <f t="shared" si="185"/>
        <v>53.917659999999998</v>
      </c>
      <c r="J1399" s="18">
        <f t="shared" si="186"/>
        <v>9.9448799999999995</v>
      </c>
      <c r="L1399" s="74" t="s">
        <v>273</v>
      </c>
      <c r="M1399">
        <v>3</v>
      </c>
      <c r="P1399">
        <v>3.1</v>
      </c>
      <c r="Q1399" s="21" t="s">
        <v>245</v>
      </c>
      <c r="R1399" s="15">
        <v>144</v>
      </c>
      <c r="U1399" s="76"/>
      <c r="V1399">
        <v>3.2941176470588238E-2</v>
      </c>
      <c r="W1399" s="43" t="s">
        <v>212</v>
      </c>
      <c r="Y1399" s="16">
        <f t="shared" si="192"/>
        <v>3.3</v>
      </c>
      <c r="Z1399" s="16">
        <f t="shared" si="187"/>
        <v>5.4</v>
      </c>
      <c r="AA1399" s="16">
        <f t="shared" si="188"/>
        <v>91.3</v>
      </c>
      <c r="AB1399" s="22">
        <f t="shared" si="189"/>
        <v>3.65</v>
      </c>
      <c r="AD1399" s="103">
        <v>0.28194444444444444</v>
      </c>
      <c r="AF1399" s="22">
        <f t="shared" si="190"/>
        <v>5.8</v>
      </c>
      <c r="AG1399" s="22">
        <f t="shared" si="191"/>
        <v>1.4</v>
      </c>
      <c r="AJ1399">
        <v>14.12767558</v>
      </c>
      <c r="AK1399" s="22">
        <v>100</v>
      </c>
      <c r="AL1399">
        <v>14.49073688</v>
      </c>
      <c r="AM1399" s="22">
        <v>2</v>
      </c>
      <c r="AN1399">
        <v>161.70919910000001</v>
      </c>
      <c r="AO1399">
        <v>1.2557536060000001</v>
      </c>
      <c r="AP1399" s="22">
        <v>2</v>
      </c>
      <c r="AQ1399" s="1">
        <v>0</v>
      </c>
      <c r="AR1399">
        <v>81.480676810000006</v>
      </c>
      <c r="AS1399" s="25" t="s">
        <v>249</v>
      </c>
      <c r="AU1399" t="s">
        <v>277</v>
      </c>
      <c r="AX1399" s="1" t="s">
        <v>276</v>
      </c>
      <c r="BA1399">
        <v>4.01</v>
      </c>
      <c r="BB1399">
        <v>2.64</v>
      </c>
      <c r="BC1399">
        <v>1.44</v>
      </c>
      <c r="BF1399">
        <v>7.12</v>
      </c>
      <c r="BG1399" s="77">
        <v>39277.659722222219</v>
      </c>
      <c r="BH1399" s="21" t="s">
        <v>309</v>
      </c>
      <c r="BI1399">
        <v>42.4</v>
      </c>
      <c r="BJ1399" s="25" t="s">
        <v>281</v>
      </c>
      <c r="BQ1399" t="s">
        <v>303</v>
      </c>
      <c r="BR1399" s="1">
        <v>5</v>
      </c>
      <c r="BT1399" s="1">
        <v>0</v>
      </c>
      <c r="BV1399">
        <v>54</v>
      </c>
    </row>
    <row r="1400" spans="1:74">
      <c r="A1400" s="19" t="s">
        <v>269</v>
      </c>
      <c r="B1400" s="19">
        <v>1</v>
      </c>
      <c r="C1400" t="s">
        <v>268</v>
      </c>
      <c r="D1400">
        <v>2</v>
      </c>
      <c r="F1400" t="s">
        <v>283</v>
      </c>
      <c r="G1400" t="s">
        <v>312</v>
      </c>
      <c r="H1400" t="s">
        <v>242</v>
      </c>
      <c r="I1400" s="17">
        <f t="shared" si="185"/>
        <v>53.917659999999998</v>
      </c>
      <c r="J1400" s="18">
        <f t="shared" si="186"/>
        <v>9.9448799999999995</v>
      </c>
      <c r="L1400" s="74" t="s">
        <v>273</v>
      </c>
      <c r="M1400">
        <v>4</v>
      </c>
      <c r="P1400">
        <v>3.2</v>
      </c>
      <c r="Q1400" s="21" t="s">
        <v>245</v>
      </c>
      <c r="R1400" s="15">
        <v>144</v>
      </c>
      <c r="U1400" s="76"/>
      <c r="V1400">
        <v>2.9647058823529412E-2</v>
      </c>
      <c r="W1400" s="43" t="s">
        <v>212</v>
      </c>
      <c r="Y1400" s="16">
        <f t="shared" si="192"/>
        <v>3.3</v>
      </c>
      <c r="Z1400" s="16">
        <f t="shared" si="187"/>
        <v>5.4</v>
      </c>
      <c r="AA1400" s="16">
        <f t="shared" si="188"/>
        <v>91.3</v>
      </c>
      <c r="AB1400" s="22">
        <f t="shared" si="189"/>
        <v>3.65</v>
      </c>
      <c r="AD1400" s="103">
        <v>0.28194444444444444</v>
      </c>
      <c r="AF1400" s="22">
        <f t="shared" si="190"/>
        <v>5.8</v>
      </c>
      <c r="AG1400" s="22">
        <f t="shared" si="191"/>
        <v>1.4</v>
      </c>
      <c r="AJ1400">
        <v>14.27731309</v>
      </c>
      <c r="AK1400" s="22">
        <v>100</v>
      </c>
      <c r="AL1400">
        <v>14.53842107</v>
      </c>
      <c r="AM1400" s="22">
        <v>2</v>
      </c>
      <c r="AN1400">
        <v>165.5660307</v>
      </c>
      <c r="AO1400">
        <v>1.278338038</v>
      </c>
      <c r="AP1400" s="22">
        <v>2</v>
      </c>
      <c r="AQ1400" s="1">
        <v>0</v>
      </c>
      <c r="AR1400">
        <v>81.439431159999998</v>
      </c>
      <c r="AS1400" s="25" t="s">
        <v>249</v>
      </c>
      <c r="AU1400" t="s">
        <v>277</v>
      </c>
      <c r="AX1400" s="1" t="s">
        <v>276</v>
      </c>
      <c r="BA1400">
        <v>4.01</v>
      </c>
      <c r="BB1400">
        <v>2.64</v>
      </c>
      <c r="BC1400">
        <v>1.44</v>
      </c>
      <c r="BF1400">
        <v>7.12</v>
      </c>
      <c r="BG1400" s="77">
        <v>39277.659722222219</v>
      </c>
      <c r="BH1400" s="21" t="s">
        <v>309</v>
      </c>
      <c r="BI1400">
        <v>42.4</v>
      </c>
      <c r="BJ1400" s="25" t="s">
        <v>281</v>
      </c>
      <c r="BQ1400" t="s">
        <v>303</v>
      </c>
      <c r="BR1400" s="1">
        <v>5</v>
      </c>
      <c r="BT1400" s="1">
        <v>0</v>
      </c>
      <c r="BV1400">
        <v>54</v>
      </c>
    </row>
    <row r="1401" spans="1:74">
      <c r="A1401" s="19" t="s">
        <v>269</v>
      </c>
      <c r="B1401" s="19">
        <v>1</v>
      </c>
      <c r="C1401" t="s">
        <v>268</v>
      </c>
      <c r="D1401">
        <v>2</v>
      </c>
      <c r="F1401" t="s">
        <v>283</v>
      </c>
      <c r="G1401" t="s">
        <v>312</v>
      </c>
      <c r="H1401" t="s">
        <v>242</v>
      </c>
      <c r="I1401" s="17">
        <f t="shared" si="185"/>
        <v>53.917659999999998</v>
      </c>
      <c r="J1401" s="18">
        <f t="shared" si="186"/>
        <v>9.9448799999999995</v>
      </c>
      <c r="L1401" s="74" t="s">
        <v>273</v>
      </c>
      <c r="M1401">
        <v>5</v>
      </c>
      <c r="P1401">
        <v>3.8</v>
      </c>
      <c r="Q1401" s="21" t="s">
        <v>245</v>
      </c>
      <c r="R1401" s="15">
        <v>144</v>
      </c>
      <c r="U1401" s="76"/>
      <c r="V1401">
        <v>3.0470588235294117E-2</v>
      </c>
      <c r="W1401" s="43" t="s">
        <v>212</v>
      </c>
      <c r="Y1401" s="16">
        <f t="shared" si="192"/>
        <v>3.3</v>
      </c>
      <c r="Z1401" s="16">
        <f t="shared" si="187"/>
        <v>5.4</v>
      </c>
      <c r="AA1401" s="16">
        <f t="shared" si="188"/>
        <v>91.3</v>
      </c>
      <c r="AB1401" s="22">
        <f t="shared" si="189"/>
        <v>3.65</v>
      </c>
      <c r="AD1401" s="103">
        <v>0.28194444444444444</v>
      </c>
      <c r="AF1401" s="22">
        <f t="shared" si="190"/>
        <v>5.8</v>
      </c>
      <c r="AG1401" s="22">
        <f t="shared" si="191"/>
        <v>1.4</v>
      </c>
      <c r="AJ1401">
        <v>14.451136869999999</v>
      </c>
      <c r="AK1401" s="22">
        <v>100</v>
      </c>
      <c r="AL1401">
        <v>14.627513159999999</v>
      </c>
      <c r="AM1401" s="22">
        <v>2</v>
      </c>
      <c r="AN1401">
        <v>167.16415280000001</v>
      </c>
      <c r="AO1401">
        <v>1.290956786</v>
      </c>
      <c r="AP1401" s="22">
        <v>2</v>
      </c>
      <c r="AQ1401" s="1">
        <v>0</v>
      </c>
      <c r="AR1401">
        <v>81.271165010000004</v>
      </c>
      <c r="AS1401" s="25" t="s">
        <v>249</v>
      </c>
      <c r="AU1401" t="s">
        <v>277</v>
      </c>
      <c r="AX1401" s="1" t="s">
        <v>276</v>
      </c>
      <c r="BA1401">
        <v>4.01</v>
      </c>
      <c r="BB1401">
        <v>2.64</v>
      </c>
      <c r="BC1401">
        <v>1.44</v>
      </c>
      <c r="BF1401">
        <v>7.12</v>
      </c>
      <c r="BG1401" s="77">
        <v>39277.659722222219</v>
      </c>
      <c r="BH1401" s="21" t="s">
        <v>309</v>
      </c>
      <c r="BI1401">
        <v>42.4</v>
      </c>
      <c r="BJ1401" s="25" t="s">
        <v>281</v>
      </c>
      <c r="BQ1401" t="s">
        <v>303</v>
      </c>
      <c r="BR1401" s="1">
        <v>5</v>
      </c>
      <c r="BT1401" s="1">
        <v>0</v>
      </c>
      <c r="BV1401">
        <v>54</v>
      </c>
    </row>
    <row r="1402" spans="1:74">
      <c r="A1402" s="19" t="s">
        <v>269</v>
      </c>
      <c r="B1402" s="19">
        <v>1</v>
      </c>
      <c r="C1402" t="s">
        <v>268</v>
      </c>
      <c r="D1402">
        <v>2</v>
      </c>
      <c r="F1402" t="s">
        <v>283</v>
      </c>
      <c r="G1402" t="s">
        <v>312</v>
      </c>
      <c r="H1402" t="s">
        <v>242</v>
      </c>
      <c r="I1402" s="17">
        <f t="shared" si="185"/>
        <v>53.917659999999998</v>
      </c>
      <c r="J1402" s="18">
        <f t="shared" si="186"/>
        <v>9.9448799999999995</v>
      </c>
      <c r="L1402" s="74" t="s">
        <v>273</v>
      </c>
      <c r="M1402">
        <v>6</v>
      </c>
      <c r="P1402">
        <v>13.6</v>
      </c>
      <c r="Q1402" s="21" t="s">
        <v>245</v>
      </c>
      <c r="R1402" s="15">
        <v>144</v>
      </c>
      <c r="U1402" s="76"/>
      <c r="V1402">
        <v>1.4823529411764706E-2</v>
      </c>
      <c r="W1402" s="43" t="s">
        <v>212</v>
      </c>
      <c r="Y1402" s="16">
        <f t="shared" si="192"/>
        <v>3.3</v>
      </c>
      <c r="Z1402" s="16">
        <f t="shared" si="187"/>
        <v>5.4</v>
      </c>
      <c r="AA1402" s="16">
        <f t="shared" si="188"/>
        <v>91.3</v>
      </c>
      <c r="AB1402" s="22">
        <f t="shared" si="189"/>
        <v>3.65</v>
      </c>
      <c r="AD1402" s="103">
        <v>0.28194444444444444</v>
      </c>
      <c r="AF1402" s="22">
        <f t="shared" si="190"/>
        <v>5.8</v>
      </c>
      <c r="AG1402" s="22">
        <f t="shared" si="191"/>
        <v>1.4</v>
      </c>
      <c r="AJ1402">
        <v>14.65105172</v>
      </c>
      <c r="AK1402" s="22">
        <v>100</v>
      </c>
      <c r="AL1402">
        <v>14.69201734</v>
      </c>
      <c r="AM1402" s="22">
        <v>2</v>
      </c>
      <c r="AN1402">
        <v>157.75311099999999</v>
      </c>
      <c r="AO1402">
        <v>1.236211677</v>
      </c>
      <c r="AP1402" s="22">
        <v>2</v>
      </c>
      <c r="AQ1402" s="1">
        <v>0</v>
      </c>
      <c r="AR1402">
        <v>82.236992950000001</v>
      </c>
      <c r="AS1402" s="25" t="s">
        <v>249</v>
      </c>
      <c r="AU1402" t="s">
        <v>277</v>
      </c>
      <c r="AX1402" s="1" t="s">
        <v>276</v>
      </c>
      <c r="BA1402">
        <v>4.01</v>
      </c>
      <c r="BB1402">
        <v>2.64</v>
      </c>
      <c r="BC1402">
        <v>1.44</v>
      </c>
      <c r="BF1402">
        <v>7.12</v>
      </c>
      <c r="BG1402" s="77">
        <v>39277.659722222219</v>
      </c>
      <c r="BH1402" s="21" t="s">
        <v>309</v>
      </c>
      <c r="BI1402">
        <v>42.4</v>
      </c>
      <c r="BJ1402" s="25" t="s">
        <v>281</v>
      </c>
      <c r="BQ1402" t="s">
        <v>303</v>
      </c>
      <c r="BR1402" s="1">
        <v>5</v>
      </c>
      <c r="BT1402" s="1">
        <v>0</v>
      </c>
      <c r="BV1402">
        <v>54</v>
      </c>
    </row>
    <row r="1403" spans="1:74">
      <c r="A1403" s="19" t="s">
        <v>269</v>
      </c>
      <c r="B1403" s="19">
        <v>1</v>
      </c>
      <c r="C1403" t="s">
        <v>268</v>
      </c>
      <c r="D1403">
        <v>2</v>
      </c>
      <c r="F1403" t="s">
        <v>283</v>
      </c>
      <c r="G1403" t="s">
        <v>312</v>
      </c>
      <c r="H1403" t="s">
        <v>242</v>
      </c>
      <c r="I1403" s="17">
        <f t="shared" si="185"/>
        <v>53.917659999999998</v>
      </c>
      <c r="J1403" s="18">
        <f t="shared" si="186"/>
        <v>9.9448799999999995</v>
      </c>
      <c r="L1403" s="74" t="s">
        <v>273</v>
      </c>
      <c r="M1403">
        <v>7</v>
      </c>
      <c r="P1403">
        <v>3.8</v>
      </c>
      <c r="Q1403" s="21" t="s">
        <v>245</v>
      </c>
      <c r="R1403" s="15">
        <v>144</v>
      </c>
      <c r="U1403" s="76"/>
      <c r="V1403">
        <v>8.8941176470588232E-2</v>
      </c>
      <c r="W1403" s="43" t="s">
        <v>212</v>
      </c>
      <c r="Y1403" s="16">
        <f t="shared" si="192"/>
        <v>3.3</v>
      </c>
      <c r="Z1403" s="16">
        <f t="shared" si="187"/>
        <v>5.4</v>
      </c>
      <c r="AA1403" s="16">
        <f t="shared" si="188"/>
        <v>91.3</v>
      </c>
      <c r="AB1403" s="22">
        <f t="shared" si="189"/>
        <v>3.65</v>
      </c>
      <c r="AD1403" s="103">
        <v>0.28194444444444444</v>
      </c>
      <c r="AF1403" s="22">
        <f t="shared" si="190"/>
        <v>5.8</v>
      </c>
      <c r="AG1403" s="22">
        <f t="shared" si="191"/>
        <v>1.4</v>
      </c>
      <c r="AJ1403">
        <v>14.90429864</v>
      </c>
      <c r="AK1403" s="22">
        <v>100</v>
      </c>
      <c r="AL1403">
        <v>14.762779249999999</v>
      </c>
      <c r="AM1403" s="22">
        <v>2</v>
      </c>
      <c r="AN1403">
        <v>166.43409930000001</v>
      </c>
      <c r="AO1403">
        <v>1.2689559749999999</v>
      </c>
      <c r="AP1403" s="22">
        <v>2</v>
      </c>
      <c r="AQ1403" s="1">
        <v>0</v>
      </c>
      <c r="AR1403">
        <v>81.842055830000007</v>
      </c>
      <c r="AS1403" s="25" t="s">
        <v>249</v>
      </c>
      <c r="AU1403" t="s">
        <v>277</v>
      </c>
      <c r="AX1403" s="1" t="s">
        <v>276</v>
      </c>
      <c r="BA1403">
        <v>4.01</v>
      </c>
      <c r="BB1403">
        <v>2.64</v>
      </c>
      <c r="BC1403">
        <v>1.44</v>
      </c>
      <c r="BF1403">
        <v>7.12</v>
      </c>
      <c r="BG1403" s="77">
        <v>39277.659722222219</v>
      </c>
      <c r="BH1403" s="21" t="s">
        <v>309</v>
      </c>
      <c r="BI1403">
        <v>42.4</v>
      </c>
      <c r="BJ1403" s="25" t="s">
        <v>281</v>
      </c>
      <c r="BQ1403" t="s">
        <v>303</v>
      </c>
      <c r="BR1403" s="1">
        <v>5</v>
      </c>
      <c r="BT1403" s="1">
        <v>0</v>
      </c>
      <c r="BV1403">
        <v>54</v>
      </c>
    </row>
    <row r="1404" spans="1:74">
      <c r="A1404" s="19" t="s">
        <v>269</v>
      </c>
      <c r="B1404" s="19">
        <v>1</v>
      </c>
      <c r="C1404" t="s">
        <v>268</v>
      </c>
      <c r="D1404">
        <v>2</v>
      </c>
      <c r="F1404" t="s">
        <v>283</v>
      </c>
      <c r="G1404" t="s">
        <v>312</v>
      </c>
      <c r="H1404" t="s">
        <v>243</v>
      </c>
      <c r="I1404" s="17">
        <f t="shared" si="185"/>
        <v>53.917659999999998</v>
      </c>
      <c r="J1404" s="18">
        <f t="shared" si="186"/>
        <v>9.9448799999999995</v>
      </c>
      <c r="L1404" s="74" t="s">
        <v>273</v>
      </c>
      <c r="M1404">
        <v>1</v>
      </c>
      <c r="P1404">
        <v>2.8</v>
      </c>
      <c r="Q1404" s="21" t="s">
        <v>245</v>
      </c>
      <c r="R1404" s="15">
        <v>144</v>
      </c>
      <c r="U1404" s="76"/>
      <c r="V1404">
        <v>0.45458823529411768</v>
      </c>
      <c r="W1404" s="43" t="s">
        <v>212</v>
      </c>
      <c r="Y1404" s="16">
        <f t="shared" si="192"/>
        <v>3.3</v>
      </c>
      <c r="Z1404" s="16">
        <f t="shared" si="187"/>
        <v>5.4</v>
      </c>
      <c r="AA1404" s="16">
        <f t="shared" si="188"/>
        <v>91.3</v>
      </c>
      <c r="AB1404" s="22">
        <f t="shared" si="189"/>
        <v>3.65</v>
      </c>
      <c r="AD1404" s="103">
        <v>0.28194444444444444</v>
      </c>
      <c r="AF1404" s="22">
        <f t="shared" si="190"/>
        <v>5.8</v>
      </c>
      <c r="AG1404" s="22">
        <f t="shared" si="191"/>
        <v>1.4</v>
      </c>
      <c r="AJ1404">
        <v>13.975068690000001</v>
      </c>
      <c r="AK1404" s="22">
        <v>100</v>
      </c>
      <c r="AL1404">
        <v>14.54624725</v>
      </c>
      <c r="AM1404" s="22">
        <v>2</v>
      </c>
      <c r="AN1404">
        <v>176.82612140000001</v>
      </c>
      <c r="AO1404">
        <v>1.2713051660000001</v>
      </c>
      <c r="AP1404" s="22">
        <v>2</v>
      </c>
      <c r="AQ1404" s="1">
        <v>3.4</v>
      </c>
      <c r="AR1404">
        <v>79.678966040000006</v>
      </c>
      <c r="AS1404" s="25" t="s">
        <v>249</v>
      </c>
      <c r="AU1404" t="s">
        <v>277</v>
      </c>
      <c r="AX1404" s="1" t="s">
        <v>276</v>
      </c>
      <c r="BA1404">
        <v>4.01</v>
      </c>
      <c r="BB1404">
        <v>2.64</v>
      </c>
      <c r="BC1404">
        <v>1.44</v>
      </c>
      <c r="BF1404">
        <v>7.12</v>
      </c>
      <c r="BG1404" s="77">
        <v>39277.673611111109</v>
      </c>
      <c r="BH1404" s="21" t="s">
        <v>309</v>
      </c>
      <c r="BI1404">
        <v>42.4</v>
      </c>
      <c r="BJ1404" s="25" t="s">
        <v>281</v>
      </c>
      <c r="BQ1404" t="s">
        <v>303</v>
      </c>
      <c r="BR1404" s="1">
        <v>5</v>
      </c>
      <c r="BT1404" s="1">
        <v>0</v>
      </c>
      <c r="BV1404">
        <v>54</v>
      </c>
    </row>
    <row r="1405" spans="1:74">
      <c r="A1405" s="19" t="s">
        <v>269</v>
      </c>
      <c r="B1405" s="19">
        <v>1</v>
      </c>
      <c r="C1405" t="s">
        <v>268</v>
      </c>
      <c r="D1405">
        <v>2</v>
      </c>
      <c r="F1405" t="s">
        <v>283</v>
      </c>
      <c r="G1405" t="s">
        <v>312</v>
      </c>
      <c r="H1405" t="s">
        <v>243</v>
      </c>
      <c r="I1405" s="17">
        <f t="shared" si="185"/>
        <v>53.917659999999998</v>
      </c>
      <c r="J1405" s="18">
        <f t="shared" si="186"/>
        <v>9.9448799999999995</v>
      </c>
      <c r="L1405" s="74" t="s">
        <v>273</v>
      </c>
      <c r="M1405">
        <v>2</v>
      </c>
      <c r="P1405">
        <v>13.7</v>
      </c>
      <c r="Q1405" s="21" t="s">
        <v>245</v>
      </c>
      <c r="R1405" s="15">
        <v>144</v>
      </c>
      <c r="U1405" s="76"/>
      <c r="V1405">
        <v>5.435294117647059E-2</v>
      </c>
      <c r="W1405" s="43" t="s">
        <v>212</v>
      </c>
      <c r="Y1405" s="16">
        <f t="shared" si="192"/>
        <v>3.3</v>
      </c>
      <c r="Z1405" s="16">
        <f t="shared" si="187"/>
        <v>5.4</v>
      </c>
      <c r="AA1405" s="16">
        <f t="shared" si="188"/>
        <v>91.3</v>
      </c>
      <c r="AB1405" s="22">
        <f t="shared" si="189"/>
        <v>3.65</v>
      </c>
      <c r="AD1405" s="103">
        <v>0.28194444444444444</v>
      </c>
      <c r="AF1405" s="22">
        <f t="shared" si="190"/>
        <v>5.8</v>
      </c>
      <c r="AG1405" s="22">
        <f t="shared" si="191"/>
        <v>1.4</v>
      </c>
      <c r="AJ1405">
        <v>14.034060970000001</v>
      </c>
      <c r="AK1405" s="22">
        <v>100</v>
      </c>
      <c r="AL1405">
        <v>14.491033639999999</v>
      </c>
      <c r="AM1405" s="22">
        <v>2</v>
      </c>
      <c r="AN1405">
        <v>161.440258</v>
      </c>
      <c r="AO1405">
        <v>1.2418866289999999</v>
      </c>
      <c r="AP1405" s="22">
        <v>2</v>
      </c>
      <c r="AQ1405" s="1">
        <v>1.8000000000000003</v>
      </c>
      <c r="AR1405">
        <v>81.182330449999995</v>
      </c>
      <c r="AS1405" s="25" t="s">
        <v>249</v>
      </c>
      <c r="AU1405" t="s">
        <v>277</v>
      </c>
      <c r="AX1405" s="1" t="s">
        <v>276</v>
      </c>
      <c r="BA1405">
        <v>4.01</v>
      </c>
      <c r="BB1405">
        <v>2.64</v>
      </c>
      <c r="BC1405">
        <v>1.44</v>
      </c>
      <c r="BF1405">
        <v>7.12</v>
      </c>
      <c r="BG1405" s="77">
        <v>39277.673611111109</v>
      </c>
      <c r="BH1405" s="21" t="s">
        <v>309</v>
      </c>
      <c r="BI1405">
        <v>42.4</v>
      </c>
      <c r="BJ1405" s="25" t="s">
        <v>281</v>
      </c>
      <c r="BQ1405" t="s">
        <v>303</v>
      </c>
      <c r="BR1405" s="1">
        <v>5</v>
      </c>
      <c r="BT1405" s="1">
        <v>0</v>
      </c>
      <c r="BV1405">
        <v>54</v>
      </c>
    </row>
    <row r="1406" spans="1:74">
      <c r="A1406" s="19" t="s">
        <v>269</v>
      </c>
      <c r="B1406" s="19">
        <v>1</v>
      </c>
      <c r="C1406" t="s">
        <v>268</v>
      </c>
      <c r="D1406">
        <v>2</v>
      </c>
      <c r="F1406" t="s">
        <v>283</v>
      </c>
      <c r="G1406" t="s">
        <v>312</v>
      </c>
      <c r="H1406" t="s">
        <v>243</v>
      </c>
      <c r="I1406" s="17">
        <f t="shared" si="185"/>
        <v>53.917659999999998</v>
      </c>
      <c r="J1406" s="18">
        <f t="shared" si="186"/>
        <v>9.9448799999999995</v>
      </c>
      <c r="L1406" s="74" t="s">
        <v>273</v>
      </c>
      <c r="M1406">
        <v>3</v>
      </c>
      <c r="P1406">
        <v>3.1</v>
      </c>
      <c r="Q1406" s="21" t="s">
        <v>245</v>
      </c>
      <c r="R1406" s="15">
        <v>144</v>
      </c>
      <c r="U1406" s="76"/>
      <c r="V1406">
        <v>2.6352941176470589E-2</v>
      </c>
      <c r="W1406" s="43" t="s">
        <v>212</v>
      </c>
      <c r="Y1406" s="16">
        <f t="shared" si="192"/>
        <v>3.3</v>
      </c>
      <c r="Z1406" s="16">
        <f t="shared" si="187"/>
        <v>5.4</v>
      </c>
      <c r="AA1406" s="16">
        <f t="shared" si="188"/>
        <v>91.3</v>
      </c>
      <c r="AB1406" s="22">
        <f t="shared" si="189"/>
        <v>3.65</v>
      </c>
      <c r="AD1406" s="103">
        <v>0.28194444444444444</v>
      </c>
      <c r="AF1406" s="22">
        <f t="shared" si="190"/>
        <v>5.8</v>
      </c>
      <c r="AG1406" s="22">
        <f t="shared" si="191"/>
        <v>1.4</v>
      </c>
      <c r="AJ1406">
        <v>14.12120067</v>
      </c>
      <c r="AK1406" s="22">
        <v>100</v>
      </c>
      <c r="AL1406">
        <v>14.48978288</v>
      </c>
      <c r="AM1406" s="22">
        <v>2</v>
      </c>
      <c r="AN1406">
        <v>161.72553500000001</v>
      </c>
      <c r="AO1406">
        <v>1.2554452890000001</v>
      </c>
      <c r="AP1406" s="22">
        <v>2</v>
      </c>
      <c r="AQ1406" s="1">
        <v>0</v>
      </c>
      <c r="AR1406">
        <v>81.472143810000006</v>
      </c>
      <c r="AS1406" s="25" t="s">
        <v>249</v>
      </c>
      <c r="AU1406" t="s">
        <v>277</v>
      </c>
      <c r="AX1406" s="1" t="s">
        <v>276</v>
      </c>
      <c r="BA1406">
        <v>4.01</v>
      </c>
      <c r="BB1406">
        <v>2.64</v>
      </c>
      <c r="BC1406">
        <v>1.44</v>
      </c>
      <c r="BF1406">
        <v>7.12</v>
      </c>
      <c r="BG1406" s="77">
        <v>39277.673611111109</v>
      </c>
      <c r="BH1406" s="21" t="s">
        <v>309</v>
      </c>
      <c r="BI1406">
        <v>42.4</v>
      </c>
      <c r="BJ1406" s="25" t="s">
        <v>281</v>
      </c>
      <c r="BQ1406" t="s">
        <v>303</v>
      </c>
      <c r="BR1406" s="1">
        <v>5</v>
      </c>
      <c r="BT1406" s="1">
        <v>0</v>
      </c>
      <c r="BV1406">
        <v>54</v>
      </c>
    </row>
    <row r="1407" spans="1:74">
      <c r="A1407" s="19" t="s">
        <v>269</v>
      </c>
      <c r="B1407" s="19">
        <v>1</v>
      </c>
      <c r="C1407" t="s">
        <v>268</v>
      </c>
      <c r="D1407">
        <v>2</v>
      </c>
      <c r="F1407" t="s">
        <v>283</v>
      </c>
      <c r="G1407" t="s">
        <v>312</v>
      </c>
      <c r="H1407" t="s">
        <v>243</v>
      </c>
      <c r="I1407" s="17">
        <f t="shared" si="185"/>
        <v>53.917659999999998</v>
      </c>
      <c r="J1407" s="18">
        <f t="shared" si="186"/>
        <v>9.9448799999999995</v>
      </c>
      <c r="L1407" s="74" t="s">
        <v>273</v>
      </c>
      <c r="M1407">
        <v>4</v>
      </c>
      <c r="P1407">
        <v>3.2</v>
      </c>
      <c r="Q1407" s="21" t="s">
        <v>245</v>
      </c>
      <c r="R1407" s="15">
        <v>144</v>
      </c>
      <c r="U1407" s="76"/>
      <c r="V1407">
        <v>4.6117647058823534E-2</v>
      </c>
      <c r="W1407" s="43" t="s">
        <v>212</v>
      </c>
      <c r="Y1407" s="16">
        <f t="shared" si="192"/>
        <v>3.3</v>
      </c>
      <c r="Z1407" s="16">
        <f t="shared" si="187"/>
        <v>5.4</v>
      </c>
      <c r="AA1407" s="16">
        <f t="shared" si="188"/>
        <v>91.3</v>
      </c>
      <c r="AB1407" s="22">
        <f t="shared" si="189"/>
        <v>3.65</v>
      </c>
      <c r="AD1407" s="103">
        <v>0.28194444444444444</v>
      </c>
      <c r="AF1407" s="22">
        <f t="shared" si="190"/>
        <v>5.8</v>
      </c>
      <c r="AG1407" s="22">
        <f t="shared" si="191"/>
        <v>1.4</v>
      </c>
      <c r="AJ1407">
        <v>14.269254439999999</v>
      </c>
      <c r="AK1407" s="22">
        <v>100</v>
      </c>
      <c r="AL1407">
        <v>14.53480654</v>
      </c>
      <c r="AM1407" s="22">
        <v>2</v>
      </c>
      <c r="AN1407">
        <v>165.46301560000001</v>
      </c>
      <c r="AO1407">
        <v>1.2770603760000001</v>
      </c>
      <c r="AP1407" s="22">
        <v>2</v>
      </c>
      <c r="AQ1407" s="1">
        <v>0</v>
      </c>
      <c r="AR1407">
        <v>81.445655880000004</v>
      </c>
      <c r="AS1407" s="25" t="s">
        <v>249</v>
      </c>
      <c r="AU1407" t="s">
        <v>277</v>
      </c>
      <c r="AX1407" s="1" t="s">
        <v>276</v>
      </c>
      <c r="BA1407">
        <v>4.01</v>
      </c>
      <c r="BB1407">
        <v>2.64</v>
      </c>
      <c r="BC1407">
        <v>1.44</v>
      </c>
      <c r="BF1407">
        <v>7.12</v>
      </c>
      <c r="BG1407" s="77">
        <v>39277.673611111109</v>
      </c>
      <c r="BH1407" s="21" t="s">
        <v>309</v>
      </c>
      <c r="BI1407">
        <v>42.4</v>
      </c>
      <c r="BJ1407" s="25" t="s">
        <v>281</v>
      </c>
      <c r="BQ1407" t="s">
        <v>303</v>
      </c>
      <c r="BR1407" s="1">
        <v>5</v>
      </c>
      <c r="BT1407" s="1">
        <v>0</v>
      </c>
      <c r="BV1407">
        <v>54</v>
      </c>
    </row>
    <row r="1408" spans="1:74">
      <c r="A1408" s="19" t="s">
        <v>269</v>
      </c>
      <c r="B1408" s="19">
        <v>1</v>
      </c>
      <c r="C1408" t="s">
        <v>268</v>
      </c>
      <c r="D1408">
        <v>2</v>
      </c>
      <c r="F1408" t="s">
        <v>283</v>
      </c>
      <c r="G1408" t="s">
        <v>312</v>
      </c>
      <c r="H1408" t="s">
        <v>243</v>
      </c>
      <c r="I1408" s="17">
        <f t="shared" si="185"/>
        <v>53.917659999999998</v>
      </c>
      <c r="J1408" s="18">
        <f t="shared" si="186"/>
        <v>9.9448799999999995</v>
      </c>
      <c r="L1408" s="74" t="s">
        <v>273</v>
      </c>
      <c r="M1408">
        <v>5</v>
      </c>
      <c r="P1408">
        <v>3.9</v>
      </c>
      <c r="Q1408" s="21" t="s">
        <v>245</v>
      </c>
      <c r="R1408" s="15">
        <v>144</v>
      </c>
      <c r="U1408" s="76"/>
      <c r="V1408">
        <v>3.5411764705882351E-2</v>
      </c>
      <c r="W1408" s="43" t="s">
        <v>212</v>
      </c>
      <c r="Y1408" s="16">
        <f t="shared" si="192"/>
        <v>3.3</v>
      </c>
      <c r="Z1408" s="16">
        <f t="shared" si="187"/>
        <v>5.4</v>
      </c>
      <c r="AA1408" s="16">
        <f t="shared" si="188"/>
        <v>91.3</v>
      </c>
      <c r="AB1408" s="22">
        <f t="shared" si="189"/>
        <v>3.65</v>
      </c>
      <c r="AD1408" s="103">
        <v>0.28194444444444444</v>
      </c>
      <c r="AF1408" s="22">
        <f t="shared" si="190"/>
        <v>5.8</v>
      </c>
      <c r="AG1408" s="22">
        <f t="shared" si="191"/>
        <v>1.4</v>
      </c>
      <c r="AJ1408">
        <v>14.44475971</v>
      </c>
      <c r="AK1408" s="22">
        <v>100</v>
      </c>
      <c r="AL1408">
        <v>14.623858070000001</v>
      </c>
      <c r="AM1408" s="22">
        <v>2</v>
      </c>
      <c r="AN1408">
        <v>167.2664479</v>
      </c>
      <c r="AO1408">
        <v>1.29137663</v>
      </c>
      <c r="AP1408" s="22">
        <v>2</v>
      </c>
      <c r="AQ1408" s="1">
        <v>0</v>
      </c>
      <c r="AR1408">
        <v>81.277979819999999</v>
      </c>
      <c r="AS1408" s="25" t="s">
        <v>249</v>
      </c>
      <c r="AU1408" t="s">
        <v>277</v>
      </c>
      <c r="AX1408" s="1" t="s">
        <v>276</v>
      </c>
      <c r="BA1408">
        <v>4.01</v>
      </c>
      <c r="BB1408">
        <v>2.64</v>
      </c>
      <c r="BC1408">
        <v>1.44</v>
      </c>
      <c r="BF1408">
        <v>7.12</v>
      </c>
      <c r="BG1408" s="77">
        <v>39277.673611111109</v>
      </c>
      <c r="BH1408" s="21" t="s">
        <v>309</v>
      </c>
      <c r="BI1408">
        <v>42.4</v>
      </c>
      <c r="BJ1408" s="25" t="s">
        <v>281</v>
      </c>
      <c r="BQ1408" t="s">
        <v>303</v>
      </c>
      <c r="BR1408" s="1">
        <v>5</v>
      </c>
      <c r="BT1408" s="1">
        <v>0</v>
      </c>
      <c r="BV1408">
        <v>54</v>
      </c>
    </row>
    <row r="1409" spans="1:74">
      <c r="A1409" s="19" t="s">
        <v>269</v>
      </c>
      <c r="B1409" s="19">
        <v>1</v>
      </c>
      <c r="C1409" t="s">
        <v>268</v>
      </c>
      <c r="D1409">
        <v>2</v>
      </c>
      <c r="F1409" t="s">
        <v>283</v>
      </c>
      <c r="G1409" t="s">
        <v>312</v>
      </c>
      <c r="H1409" t="s">
        <v>243</v>
      </c>
      <c r="I1409" s="17">
        <f t="shared" si="185"/>
        <v>53.917659999999998</v>
      </c>
      <c r="J1409" s="18">
        <f t="shared" si="186"/>
        <v>9.9448799999999995</v>
      </c>
      <c r="L1409" s="74" t="s">
        <v>273</v>
      </c>
      <c r="M1409">
        <v>6</v>
      </c>
      <c r="P1409">
        <v>13.9</v>
      </c>
      <c r="Q1409" s="21" t="s">
        <v>245</v>
      </c>
      <c r="R1409" s="15">
        <v>144</v>
      </c>
      <c r="U1409" s="76"/>
      <c r="V1409">
        <v>6.5882352941176473E-3</v>
      </c>
      <c r="W1409" s="43" t="s">
        <v>212</v>
      </c>
      <c r="Y1409" s="16">
        <f t="shared" si="192"/>
        <v>3.3</v>
      </c>
      <c r="Z1409" s="16">
        <f t="shared" si="187"/>
        <v>5.4</v>
      </c>
      <c r="AA1409" s="16">
        <f t="shared" si="188"/>
        <v>91.3</v>
      </c>
      <c r="AB1409" s="22">
        <f t="shared" si="189"/>
        <v>3.65</v>
      </c>
      <c r="AD1409" s="103">
        <v>0.28194444444444444</v>
      </c>
      <c r="AF1409" s="22">
        <f t="shared" si="190"/>
        <v>5.8</v>
      </c>
      <c r="AG1409" s="22">
        <f t="shared" si="191"/>
        <v>1.4</v>
      </c>
      <c r="AJ1409">
        <v>14.66889613</v>
      </c>
      <c r="AK1409" s="22">
        <v>100</v>
      </c>
      <c r="AL1409">
        <v>14.69389795</v>
      </c>
      <c r="AM1409" s="22">
        <v>2</v>
      </c>
      <c r="AN1409">
        <v>158.09577640000001</v>
      </c>
      <c r="AO1409">
        <v>1.237539221</v>
      </c>
      <c r="AP1409" s="22">
        <v>2</v>
      </c>
      <c r="AQ1409" s="1">
        <v>0</v>
      </c>
      <c r="AR1409">
        <v>82.21655466</v>
      </c>
      <c r="AS1409" s="25" t="s">
        <v>249</v>
      </c>
      <c r="AU1409" t="s">
        <v>277</v>
      </c>
      <c r="AX1409" s="1" t="s">
        <v>276</v>
      </c>
      <c r="BA1409">
        <v>4.01</v>
      </c>
      <c r="BB1409">
        <v>2.64</v>
      </c>
      <c r="BC1409">
        <v>1.44</v>
      </c>
      <c r="BF1409">
        <v>7.12</v>
      </c>
      <c r="BG1409" s="77">
        <v>39277.673611111109</v>
      </c>
      <c r="BH1409" s="21" t="s">
        <v>309</v>
      </c>
      <c r="BI1409">
        <v>42.4</v>
      </c>
      <c r="BJ1409" s="25" t="s">
        <v>281</v>
      </c>
      <c r="BQ1409" t="s">
        <v>303</v>
      </c>
      <c r="BR1409" s="1">
        <v>5</v>
      </c>
      <c r="BT1409" s="1">
        <v>0</v>
      </c>
      <c r="BV1409">
        <v>54</v>
      </c>
    </row>
    <row r="1410" spans="1:74">
      <c r="A1410" s="19" t="s">
        <v>269</v>
      </c>
      <c r="B1410" s="19">
        <v>1</v>
      </c>
      <c r="C1410" t="s">
        <v>268</v>
      </c>
      <c r="D1410">
        <v>2</v>
      </c>
      <c r="F1410" t="s">
        <v>283</v>
      </c>
      <c r="G1410" t="s">
        <v>312</v>
      </c>
      <c r="H1410" t="s">
        <v>243</v>
      </c>
      <c r="I1410" s="17">
        <f t="shared" si="185"/>
        <v>53.917659999999998</v>
      </c>
      <c r="J1410" s="18">
        <f t="shared" si="186"/>
        <v>9.9448799999999995</v>
      </c>
      <c r="L1410" s="74" t="s">
        <v>273</v>
      </c>
      <c r="M1410">
        <v>7</v>
      </c>
      <c r="P1410">
        <v>3.8</v>
      </c>
      <c r="Q1410" s="21" t="s">
        <v>245</v>
      </c>
      <c r="R1410" s="15">
        <v>144</v>
      </c>
      <c r="U1410" s="76"/>
      <c r="V1410">
        <v>6.8352941176470602E-2</v>
      </c>
      <c r="W1410" s="43" t="s">
        <v>212</v>
      </c>
      <c r="Y1410" s="16">
        <f t="shared" si="192"/>
        <v>3.3</v>
      </c>
      <c r="Z1410" s="16">
        <f t="shared" si="187"/>
        <v>5.4</v>
      </c>
      <c r="AA1410" s="16">
        <f t="shared" si="188"/>
        <v>91.3</v>
      </c>
      <c r="AB1410" s="22">
        <f t="shared" si="189"/>
        <v>3.65</v>
      </c>
      <c r="AD1410" s="103">
        <v>0.28194444444444444</v>
      </c>
      <c r="AF1410" s="22">
        <f t="shared" si="190"/>
        <v>5.8</v>
      </c>
      <c r="AG1410" s="22">
        <f t="shared" si="191"/>
        <v>1.4</v>
      </c>
      <c r="AJ1410">
        <v>14.917315139999999</v>
      </c>
      <c r="AK1410" s="22">
        <v>100</v>
      </c>
      <c r="AL1410">
        <v>14.76848433</v>
      </c>
      <c r="AM1410" s="22">
        <v>2</v>
      </c>
      <c r="AN1410">
        <v>166.91678540000001</v>
      </c>
      <c r="AO1410">
        <v>1.2706873860000001</v>
      </c>
      <c r="AP1410" s="22">
        <v>2</v>
      </c>
      <c r="AQ1410" s="1">
        <v>0</v>
      </c>
      <c r="AR1410">
        <v>81.81838664</v>
      </c>
      <c r="AS1410" s="25" t="s">
        <v>249</v>
      </c>
      <c r="AU1410" t="s">
        <v>277</v>
      </c>
      <c r="AX1410" s="1" t="s">
        <v>276</v>
      </c>
      <c r="BA1410">
        <v>4.01</v>
      </c>
      <c r="BB1410">
        <v>2.64</v>
      </c>
      <c r="BC1410">
        <v>1.44</v>
      </c>
      <c r="BF1410">
        <v>7.12</v>
      </c>
      <c r="BG1410" s="77">
        <v>39277.673611111109</v>
      </c>
      <c r="BH1410" s="21" t="s">
        <v>309</v>
      </c>
      <c r="BI1410">
        <v>42.4</v>
      </c>
      <c r="BJ1410" s="25" t="s">
        <v>281</v>
      </c>
      <c r="BQ1410" t="s">
        <v>303</v>
      </c>
      <c r="BR1410" s="1">
        <v>5</v>
      </c>
      <c r="BT1410" s="1">
        <v>0</v>
      </c>
      <c r="BV1410">
        <v>54</v>
      </c>
    </row>
    <row r="1411" spans="1:74">
      <c r="A1411" s="19" t="s">
        <v>269</v>
      </c>
      <c r="B1411" s="19">
        <v>1</v>
      </c>
      <c r="C1411" t="s">
        <v>268</v>
      </c>
      <c r="D1411">
        <v>2</v>
      </c>
      <c r="F1411" t="s">
        <v>283</v>
      </c>
      <c r="G1411" t="s">
        <v>312</v>
      </c>
      <c r="H1411" t="s">
        <v>244</v>
      </c>
      <c r="I1411" s="17">
        <f t="shared" si="185"/>
        <v>53.917659999999998</v>
      </c>
      <c r="J1411" s="18">
        <f t="shared" si="186"/>
        <v>9.9448799999999995</v>
      </c>
      <c r="L1411" s="74" t="s">
        <v>273</v>
      </c>
      <c r="M1411">
        <v>1</v>
      </c>
      <c r="P1411">
        <v>2.5</v>
      </c>
      <c r="Q1411" s="21" t="s">
        <v>245</v>
      </c>
      <c r="R1411" s="15">
        <v>144</v>
      </c>
      <c r="U1411" s="76"/>
      <c r="V1411">
        <v>0.21576470588235294</v>
      </c>
      <c r="W1411" s="43" t="s">
        <v>212</v>
      </c>
      <c r="Y1411" s="16">
        <f t="shared" si="192"/>
        <v>3.3</v>
      </c>
      <c r="Z1411" s="16">
        <f t="shared" si="187"/>
        <v>5.4</v>
      </c>
      <c r="AA1411" s="16">
        <f t="shared" si="188"/>
        <v>91.3</v>
      </c>
      <c r="AB1411" s="22">
        <f t="shared" si="189"/>
        <v>3.65</v>
      </c>
      <c r="AD1411" s="103">
        <v>0.28194444444444444</v>
      </c>
      <c r="AF1411" s="22">
        <f t="shared" si="190"/>
        <v>5.8</v>
      </c>
      <c r="AG1411" s="22">
        <f t="shared" si="191"/>
        <v>1.4</v>
      </c>
      <c r="AJ1411">
        <v>13.975068690000001</v>
      </c>
      <c r="AK1411" s="22">
        <v>100</v>
      </c>
      <c r="AL1411">
        <v>14.54624725</v>
      </c>
      <c r="AM1411" s="22">
        <v>2</v>
      </c>
      <c r="AN1411">
        <v>176.82612140000001</v>
      </c>
      <c r="AO1411">
        <v>1.2713051660000001</v>
      </c>
      <c r="AP1411" s="22">
        <v>2</v>
      </c>
      <c r="AQ1411" s="1">
        <v>3.4</v>
      </c>
      <c r="AR1411">
        <v>79.678966040000006</v>
      </c>
      <c r="AS1411" s="25" t="s">
        <v>249</v>
      </c>
      <c r="AU1411" t="s">
        <v>277</v>
      </c>
      <c r="AX1411" s="1" t="s">
        <v>276</v>
      </c>
      <c r="BA1411">
        <v>4.01</v>
      </c>
      <c r="BB1411">
        <v>2.64</v>
      </c>
      <c r="BC1411">
        <v>1.44</v>
      </c>
      <c r="BF1411">
        <v>7.12</v>
      </c>
      <c r="BG1411" s="77">
        <v>39277.680555555555</v>
      </c>
      <c r="BH1411" s="21" t="s">
        <v>309</v>
      </c>
      <c r="BI1411">
        <v>42.4</v>
      </c>
      <c r="BJ1411" s="25" t="s">
        <v>281</v>
      </c>
      <c r="BQ1411" t="s">
        <v>303</v>
      </c>
      <c r="BR1411" s="1">
        <v>5</v>
      </c>
      <c r="BT1411" s="1">
        <v>0</v>
      </c>
      <c r="BV1411">
        <v>54</v>
      </c>
    </row>
    <row r="1412" spans="1:74">
      <c r="A1412" s="19" t="s">
        <v>269</v>
      </c>
      <c r="B1412" s="19">
        <v>1</v>
      </c>
      <c r="C1412" t="s">
        <v>268</v>
      </c>
      <c r="D1412">
        <v>2</v>
      </c>
      <c r="F1412" t="s">
        <v>283</v>
      </c>
      <c r="G1412" t="s">
        <v>312</v>
      </c>
      <c r="H1412" t="s">
        <v>244</v>
      </c>
      <c r="I1412" s="17">
        <f t="shared" si="185"/>
        <v>53.917659999999998</v>
      </c>
      <c r="J1412" s="18">
        <f t="shared" si="186"/>
        <v>9.9448799999999995</v>
      </c>
      <c r="L1412" s="74" t="s">
        <v>273</v>
      </c>
      <c r="M1412">
        <v>2</v>
      </c>
      <c r="P1412">
        <v>14.2</v>
      </c>
      <c r="Q1412" s="21" t="s">
        <v>245</v>
      </c>
      <c r="R1412" s="15">
        <v>144</v>
      </c>
      <c r="U1412" s="76"/>
      <c r="V1412">
        <v>4.4470588235294116E-2</v>
      </c>
      <c r="W1412" s="43" t="s">
        <v>212</v>
      </c>
      <c r="Y1412" s="16">
        <f t="shared" si="192"/>
        <v>3.3</v>
      </c>
      <c r="Z1412" s="16">
        <f t="shared" si="187"/>
        <v>5.4</v>
      </c>
      <c r="AA1412" s="16">
        <f t="shared" si="188"/>
        <v>91.3</v>
      </c>
      <c r="AB1412" s="22">
        <f t="shared" si="189"/>
        <v>3.65</v>
      </c>
      <c r="AD1412" s="103">
        <v>0.28194444444444444</v>
      </c>
      <c r="AF1412" s="22">
        <f t="shared" si="190"/>
        <v>5.8</v>
      </c>
      <c r="AG1412" s="22">
        <f t="shared" si="191"/>
        <v>1.4</v>
      </c>
      <c r="AJ1412">
        <v>14.04357847</v>
      </c>
      <c r="AK1412" s="22">
        <v>100</v>
      </c>
      <c r="AL1412">
        <v>14.4887493</v>
      </c>
      <c r="AM1412" s="22">
        <v>2</v>
      </c>
      <c r="AN1412">
        <v>161.25530169999999</v>
      </c>
      <c r="AO1412">
        <v>1.2426409380000001</v>
      </c>
      <c r="AP1412" s="22">
        <v>2</v>
      </c>
      <c r="AQ1412" s="1">
        <v>1.8000000000000003</v>
      </c>
      <c r="AR1412">
        <v>81.242502310000006</v>
      </c>
      <c r="AS1412" s="25" t="s">
        <v>249</v>
      </c>
      <c r="AU1412" t="s">
        <v>277</v>
      </c>
      <c r="AX1412" s="1" t="s">
        <v>276</v>
      </c>
      <c r="BA1412">
        <v>4.01</v>
      </c>
      <c r="BB1412">
        <v>2.64</v>
      </c>
      <c r="BC1412">
        <v>1.44</v>
      </c>
      <c r="BF1412">
        <v>7.12</v>
      </c>
      <c r="BG1412" s="77">
        <v>39277.680555555555</v>
      </c>
      <c r="BH1412" s="21" t="s">
        <v>309</v>
      </c>
      <c r="BI1412">
        <v>42.4</v>
      </c>
      <c r="BJ1412" s="25" t="s">
        <v>281</v>
      </c>
      <c r="BQ1412" t="s">
        <v>303</v>
      </c>
      <c r="BR1412" s="1">
        <v>5</v>
      </c>
      <c r="BT1412" s="1">
        <v>0</v>
      </c>
      <c r="BV1412">
        <v>54</v>
      </c>
    </row>
    <row r="1413" spans="1:74">
      <c r="A1413" s="19" t="s">
        <v>269</v>
      </c>
      <c r="B1413" s="19">
        <v>1</v>
      </c>
      <c r="C1413" t="s">
        <v>268</v>
      </c>
      <c r="D1413">
        <v>2</v>
      </c>
      <c r="F1413" t="s">
        <v>283</v>
      </c>
      <c r="G1413" t="s">
        <v>312</v>
      </c>
      <c r="H1413" t="s">
        <v>244</v>
      </c>
      <c r="I1413" s="17">
        <f t="shared" si="185"/>
        <v>53.917659999999998</v>
      </c>
      <c r="J1413" s="18">
        <f t="shared" si="186"/>
        <v>9.9448799999999995</v>
      </c>
      <c r="L1413" s="74" t="s">
        <v>273</v>
      </c>
      <c r="M1413">
        <v>3</v>
      </c>
      <c r="P1413">
        <v>3.1</v>
      </c>
      <c r="Q1413" s="21" t="s">
        <v>245</v>
      </c>
      <c r="R1413" s="15">
        <v>144</v>
      </c>
      <c r="U1413" s="76"/>
      <c r="V1413">
        <v>0.13917647058823529</v>
      </c>
      <c r="W1413" s="43" t="s">
        <v>212</v>
      </c>
      <c r="Y1413" s="16">
        <f t="shared" si="192"/>
        <v>3.3</v>
      </c>
      <c r="Z1413" s="16">
        <f t="shared" si="187"/>
        <v>5.4</v>
      </c>
      <c r="AA1413" s="16">
        <f t="shared" si="188"/>
        <v>91.3</v>
      </c>
      <c r="AB1413" s="22">
        <f t="shared" si="189"/>
        <v>3.65</v>
      </c>
      <c r="AD1413" s="103">
        <v>0.28194444444444444</v>
      </c>
      <c r="AF1413" s="22">
        <f t="shared" si="190"/>
        <v>5.8</v>
      </c>
      <c r="AG1413" s="22">
        <f t="shared" si="191"/>
        <v>1.4</v>
      </c>
      <c r="AJ1413">
        <v>14.140966860000001</v>
      </c>
      <c r="AK1413" s="22">
        <v>100</v>
      </c>
      <c r="AL1413">
        <v>14.492901570000001</v>
      </c>
      <c r="AM1413" s="22">
        <v>2</v>
      </c>
      <c r="AN1413">
        <v>161.8942366</v>
      </c>
      <c r="AO1413">
        <v>1.257977144</v>
      </c>
      <c r="AP1413" s="22">
        <v>2</v>
      </c>
      <c r="AQ1413" s="1">
        <v>0</v>
      </c>
      <c r="AR1413">
        <v>81.492809249999993</v>
      </c>
      <c r="AS1413" s="25" t="s">
        <v>249</v>
      </c>
      <c r="AU1413" t="s">
        <v>277</v>
      </c>
      <c r="AX1413" s="1" t="s">
        <v>276</v>
      </c>
      <c r="BA1413">
        <v>4.01</v>
      </c>
      <c r="BB1413">
        <v>2.64</v>
      </c>
      <c r="BC1413">
        <v>1.44</v>
      </c>
      <c r="BF1413">
        <v>7.12</v>
      </c>
      <c r="BG1413" s="77">
        <v>39277.680555555555</v>
      </c>
      <c r="BH1413" s="21" t="s">
        <v>309</v>
      </c>
      <c r="BI1413">
        <v>42.4</v>
      </c>
      <c r="BJ1413" s="25" t="s">
        <v>281</v>
      </c>
      <c r="BQ1413" t="s">
        <v>303</v>
      </c>
      <c r="BR1413" s="1">
        <v>5</v>
      </c>
      <c r="BT1413" s="1">
        <v>0</v>
      </c>
      <c r="BV1413">
        <v>54</v>
      </c>
    </row>
    <row r="1414" spans="1:74">
      <c r="A1414" s="19" t="s">
        <v>269</v>
      </c>
      <c r="B1414" s="19">
        <v>1</v>
      </c>
      <c r="C1414" t="s">
        <v>268</v>
      </c>
      <c r="D1414">
        <v>2</v>
      </c>
      <c r="F1414" t="s">
        <v>283</v>
      </c>
      <c r="G1414" t="s">
        <v>312</v>
      </c>
      <c r="H1414" t="s">
        <v>244</v>
      </c>
      <c r="I1414" s="17">
        <f t="shared" si="185"/>
        <v>53.917659999999998</v>
      </c>
      <c r="J1414" s="18">
        <f t="shared" si="186"/>
        <v>9.9448799999999995</v>
      </c>
      <c r="L1414" s="74" t="s">
        <v>273</v>
      </c>
      <c r="M1414">
        <v>4</v>
      </c>
      <c r="P1414">
        <v>3.2</v>
      </c>
      <c r="Q1414" s="21" t="s">
        <v>245</v>
      </c>
      <c r="R1414" s="15">
        <v>144</v>
      </c>
      <c r="U1414" s="76"/>
      <c r="V1414">
        <v>2.6352941176470589E-2</v>
      </c>
      <c r="W1414" s="43" t="s">
        <v>212</v>
      </c>
      <c r="Y1414" s="16">
        <f t="shared" si="192"/>
        <v>3.3</v>
      </c>
      <c r="Z1414" s="16">
        <f t="shared" si="187"/>
        <v>5.4</v>
      </c>
      <c r="AA1414" s="16">
        <f t="shared" si="188"/>
        <v>91.3</v>
      </c>
      <c r="AB1414" s="22">
        <f t="shared" si="189"/>
        <v>3.65</v>
      </c>
      <c r="AD1414" s="103">
        <v>0.28194444444444444</v>
      </c>
      <c r="AF1414" s="22">
        <f t="shared" si="190"/>
        <v>5.8</v>
      </c>
      <c r="AG1414" s="22">
        <f t="shared" si="191"/>
        <v>1.4</v>
      </c>
      <c r="AJ1414">
        <v>14.293337660000001</v>
      </c>
      <c r="AK1414" s="22">
        <v>100</v>
      </c>
      <c r="AL1414">
        <v>14.545755359999999</v>
      </c>
      <c r="AM1414" s="22">
        <v>2</v>
      </c>
      <c r="AN1414">
        <v>165.93695289999999</v>
      </c>
      <c r="AO1414">
        <v>1.280044806</v>
      </c>
      <c r="AP1414" s="22">
        <v>2</v>
      </c>
      <c r="AQ1414" s="1">
        <v>0</v>
      </c>
      <c r="AR1414">
        <v>81.427463340000003</v>
      </c>
      <c r="AS1414" s="25" t="s">
        <v>249</v>
      </c>
      <c r="AU1414" t="s">
        <v>277</v>
      </c>
      <c r="AX1414" s="1" t="s">
        <v>276</v>
      </c>
      <c r="BA1414">
        <v>4.01</v>
      </c>
      <c r="BB1414">
        <v>2.64</v>
      </c>
      <c r="BC1414">
        <v>1.44</v>
      </c>
      <c r="BF1414">
        <v>7.12</v>
      </c>
      <c r="BG1414" s="77">
        <v>39277.680555555555</v>
      </c>
      <c r="BH1414" s="21" t="s">
        <v>309</v>
      </c>
      <c r="BI1414">
        <v>42.4</v>
      </c>
      <c r="BJ1414" s="25" t="s">
        <v>281</v>
      </c>
      <c r="BQ1414" t="s">
        <v>303</v>
      </c>
      <c r="BR1414" s="1">
        <v>5</v>
      </c>
      <c r="BT1414" s="1">
        <v>0</v>
      </c>
      <c r="BV1414">
        <v>54</v>
      </c>
    </row>
    <row r="1415" spans="1:74">
      <c r="A1415" s="19" t="s">
        <v>269</v>
      </c>
      <c r="B1415" s="19">
        <v>1</v>
      </c>
      <c r="C1415" t="s">
        <v>268</v>
      </c>
      <c r="D1415">
        <v>2</v>
      </c>
      <c r="F1415" t="s">
        <v>283</v>
      </c>
      <c r="G1415" t="s">
        <v>312</v>
      </c>
      <c r="H1415" t="s">
        <v>244</v>
      </c>
      <c r="I1415" s="17">
        <f t="shared" si="185"/>
        <v>53.917659999999998</v>
      </c>
      <c r="J1415" s="18">
        <f t="shared" si="186"/>
        <v>9.9448799999999995</v>
      </c>
      <c r="L1415" s="74" t="s">
        <v>273</v>
      </c>
      <c r="M1415">
        <v>5</v>
      </c>
      <c r="P1415">
        <v>3.8</v>
      </c>
      <c r="Q1415" s="21" t="s">
        <v>245</v>
      </c>
      <c r="R1415" s="15">
        <v>144</v>
      </c>
      <c r="U1415" s="76"/>
      <c r="V1415">
        <v>1.3176470588235295E-2</v>
      </c>
      <c r="W1415" s="43" t="s">
        <v>212</v>
      </c>
      <c r="Y1415" s="16">
        <f t="shared" si="192"/>
        <v>3.3</v>
      </c>
      <c r="Z1415" s="16">
        <f t="shared" si="187"/>
        <v>5.4</v>
      </c>
      <c r="AA1415" s="16">
        <f t="shared" si="188"/>
        <v>91.3</v>
      </c>
      <c r="AB1415" s="22">
        <f t="shared" si="189"/>
        <v>3.65</v>
      </c>
      <c r="AD1415" s="103">
        <v>0.28194444444444444</v>
      </c>
      <c r="AF1415" s="22">
        <f t="shared" si="190"/>
        <v>5.8</v>
      </c>
      <c r="AG1415" s="22">
        <f t="shared" si="191"/>
        <v>1.4</v>
      </c>
      <c r="AJ1415">
        <v>14.462986170000001</v>
      </c>
      <c r="AK1415" s="22">
        <v>100</v>
      </c>
      <c r="AL1415">
        <v>14.634459229999999</v>
      </c>
      <c r="AM1415" s="22">
        <v>2</v>
      </c>
      <c r="AN1415">
        <v>166.93627040000001</v>
      </c>
      <c r="AO1415">
        <v>1.290642235</v>
      </c>
      <c r="AP1415" s="22">
        <v>2</v>
      </c>
      <c r="AQ1415" s="1">
        <v>0</v>
      </c>
      <c r="AR1415">
        <v>81.258193790000007</v>
      </c>
      <c r="AS1415" s="25" t="s">
        <v>249</v>
      </c>
      <c r="AU1415" t="s">
        <v>277</v>
      </c>
      <c r="AX1415" s="1" t="s">
        <v>276</v>
      </c>
      <c r="BA1415">
        <v>4.01</v>
      </c>
      <c r="BB1415">
        <v>2.64</v>
      </c>
      <c r="BC1415">
        <v>1.44</v>
      </c>
      <c r="BF1415">
        <v>7.12</v>
      </c>
      <c r="BG1415" s="77">
        <v>39277.680555555555</v>
      </c>
      <c r="BH1415" s="21" t="s">
        <v>309</v>
      </c>
      <c r="BI1415">
        <v>42.4</v>
      </c>
      <c r="BJ1415" s="25" t="s">
        <v>281</v>
      </c>
      <c r="BQ1415" t="s">
        <v>303</v>
      </c>
      <c r="BR1415" s="1">
        <v>5</v>
      </c>
      <c r="BT1415" s="1">
        <v>0</v>
      </c>
      <c r="BV1415">
        <v>54</v>
      </c>
    </row>
    <row r="1416" spans="1:74">
      <c r="A1416" s="19" t="s">
        <v>269</v>
      </c>
      <c r="B1416" s="19">
        <v>1</v>
      </c>
      <c r="C1416" t="s">
        <v>268</v>
      </c>
      <c r="D1416">
        <v>2</v>
      </c>
      <c r="F1416" t="s">
        <v>283</v>
      </c>
      <c r="G1416" t="s">
        <v>312</v>
      </c>
      <c r="H1416" t="s">
        <v>244</v>
      </c>
      <c r="I1416" s="17">
        <f t="shared" si="185"/>
        <v>53.917659999999998</v>
      </c>
      <c r="J1416" s="18">
        <f t="shared" si="186"/>
        <v>9.9448799999999995</v>
      </c>
      <c r="L1416" s="74" t="s">
        <v>273</v>
      </c>
      <c r="M1416">
        <v>6</v>
      </c>
      <c r="P1416">
        <v>13.7</v>
      </c>
      <c r="Q1416" s="21" t="s">
        <v>245</v>
      </c>
      <c r="R1416" s="15">
        <v>144</v>
      </c>
      <c r="U1416" s="76"/>
      <c r="V1416">
        <v>-1.6470588235294118E-3</v>
      </c>
      <c r="W1416" s="43" t="s">
        <v>212</v>
      </c>
      <c r="Y1416" s="16">
        <f t="shared" si="192"/>
        <v>3.3</v>
      </c>
      <c r="Z1416" s="16">
        <f t="shared" si="187"/>
        <v>5.4</v>
      </c>
      <c r="AA1416" s="16">
        <f t="shared" si="188"/>
        <v>91.3</v>
      </c>
      <c r="AB1416" s="22">
        <f t="shared" si="189"/>
        <v>3.65</v>
      </c>
      <c r="AD1416" s="103">
        <v>0.28194444444444444</v>
      </c>
      <c r="AF1416" s="22">
        <f t="shared" si="190"/>
        <v>5.8</v>
      </c>
      <c r="AG1416" s="22">
        <f t="shared" si="191"/>
        <v>1.4</v>
      </c>
      <c r="AJ1416">
        <v>14.66889613</v>
      </c>
      <c r="AK1416" s="22">
        <v>100</v>
      </c>
      <c r="AL1416">
        <v>14.69389795</v>
      </c>
      <c r="AM1416" s="22">
        <v>2</v>
      </c>
      <c r="AN1416">
        <v>158.09577640000001</v>
      </c>
      <c r="AO1416">
        <v>1.237539221</v>
      </c>
      <c r="AP1416" s="22">
        <v>2</v>
      </c>
      <c r="AQ1416" s="1">
        <v>0</v>
      </c>
      <c r="AR1416">
        <v>82.21655466</v>
      </c>
      <c r="AS1416" s="25" t="s">
        <v>249</v>
      </c>
      <c r="AU1416" t="s">
        <v>277</v>
      </c>
      <c r="AX1416" s="1" t="s">
        <v>276</v>
      </c>
      <c r="BA1416">
        <v>4.01</v>
      </c>
      <c r="BB1416">
        <v>2.64</v>
      </c>
      <c r="BC1416">
        <v>1.44</v>
      </c>
      <c r="BF1416">
        <v>7.12</v>
      </c>
      <c r="BG1416" s="77">
        <v>39277.680555555555</v>
      </c>
      <c r="BH1416" s="21" t="s">
        <v>309</v>
      </c>
      <c r="BI1416">
        <v>42.4</v>
      </c>
      <c r="BJ1416" s="25" t="s">
        <v>281</v>
      </c>
      <c r="BQ1416" t="s">
        <v>303</v>
      </c>
      <c r="BR1416" s="1">
        <v>5</v>
      </c>
      <c r="BT1416" s="1">
        <v>0</v>
      </c>
      <c r="BV1416">
        <v>54</v>
      </c>
    </row>
    <row r="1417" spans="1:74">
      <c r="A1417" s="19" t="s">
        <v>269</v>
      </c>
      <c r="B1417" s="19">
        <v>1</v>
      </c>
      <c r="C1417" t="s">
        <v>268</v>
      </c>
      <c r="D1417">
        <v>2</v>
      </c>
      <c r="F1417" t="s">
        <v>283</v>
      </c>
      <c r="G1417" t="s">
        <v>312</v>
      </c>
      <c r="H1417" t="s">
        <v>244</v>
      </c>
      <c r="I1417" s="17">
        <f t="shared" ref="I1417:I1480" si="193">IF(D1417=2,53.91766,54.31412)</f>
        <v>53.917659999999998</v>
      </c>
      <c r="J1417" s="18">
        <f t="shared" ref="J1417:J1480" si="194">IF(D1417=2,9.94488,9.97216)</f>
        <v>9.9448799999999995</v>
      </c>
      <c r="L1417" s="74" t="s">
        <v>273</v>
      </c>
      <c r="M1417">
        <v>7</v>
      </c>
      <c r="P1417">
        <v>3.8</v>
      </c>
      <c r="Q1417" s="21" t="s">
        <v>245</v>
      </c>
      <c r="R1417" s="15">
        <v>144</v>
      </c>
      <c r="U1417" s="76"/>
      <c r="V1417">
        <v>2.2235294117647058E-2</v>
      </c>
      <c r="W1417" s="43" t="s">
        <v>212</v>
      </c>
      <c r="Y1417" s="16">
        <f t="shared" si="192"/>
        <v>3.3</v>
      </c>
      <c r="Z1417" s="16">
        <f t="shared" ref="Z1417:Z1480" si="195">IF(D1417=2,5.4,28.9)</f>
        <v>5.4</v>
      </c>
      <c r="AA1417" s="16">
        <f t="shared" ref="AA1417:AA1480" si="196">IF(D1417=2,91.3,58.7)</f>
        <v>91.3</v>
      </c>
      <c r="AB1417" s="22">
        <f t="shared" ref="AB1417:AB1480" si="197">IF(D1417=2,3.65,1.74)</f>
        <v>3.65</v>
      </c>
      <c r="AD1417" s="103">
        <v>0.28194444444444444</v>
      </c>
      <c r="AF1417" s="22">
        <f t="shared" ref="AF1417:AF1480" si="198">IF(D1417=2,5.8,6.5)</f>
        <v>5.8</v>
      </c>
      <c r="AG1417" s="22">
        <f t="shared" ref="AG1417:AG1480" si="199">IF(D1417=2,1.4,1.55)</f>
        <v>1.4</v>
      </c>
      <c r="AJ1417">
        <v>14.93063727</v>
      </c>
      <c r="AK1417" s="22">
        <v>100</v>
      </c>
      <c r="AL1417">
        <v>14.774380710000001</v>
      </c>
      <c r="AM1417" s="22">
        <v>2</v>
      </c>
      <c r="AN1417">
        <v>167.36716179999999</v>
      </c>
      <c r="AO1417">
        <v>1.272912201</v>
      </c>
      <c r="AP1417" s="22">
        <v>2</v>
      </c>
      <c r="AQ1417" s="1">
        <v>0</v>
      </c>
      <c r="AR1417">
        <v>81.792541760000006</v>
      </c>
      <c r="AS1417" s="25" t="s">
        <v>249</v>
      </c>
      <c r="AU1417" t="s">
        <v>277</v>
      </c>
      <c r="AX1417" s="1" t="s">
        <v>276</v>
      </c>
      <c r="BA1417">
        <v>4.01</v>
      </c>
      <c r="BB1417">
        <v>2.64</v>
      </c>
      <c r="BC1417">
        <v>1.44</v>
      </c>
      <c r="BF1417">
        <v>7.12</v>
      </c>
      <c r="BG1417" s="77">
        <v>39277.680555555555</v>
      </c>
      <c r="BH1417" s="21" t="s">
        <v>309</v>
      </c>
      <c r="BI1417">
        <v>42.4</v>
      </c>
      <c r="BJ1417" s="25" t="s">
        <v>281</v>
      </c>
      <c r="BQ1417" t="s">
        <v>303</v>
      </c>
      <c r="BR1417" s="1">
        <v>5</v>
      </c>
      <c r="BT1417" s="1">
        <v>0</v>
      </c>
      <c r="BV1417">
        <v>54</v>
      </c>
    </row>
    <row r="1418" spans="1:74">
      <c r="A1418" s="19" t="s">
        <v>269</v>
      </c>
      <c r="B1418" s="19">
        <v>1</v>
      </c>
      <c r="C1418" t="s">
        <v>268</v>
      </c>
      <c r="D1418">
        <v>2</v>
      </c>
      <c r="F1418" t="s">
        <v>282</v>
      </c>
      <c r="G1418" t="s">
        <v>312</v>
      </c>
      <c r="H1418" t="s">
        <v>241</v>
      </c>
      <c r="I1418" s="17">
        <f t="shared" si="193"/>
        <v>53.917659999999998</v>
      </c>
      <c r="J1418" s="18">
        <f t="shared" si="194"/>
        <v>9.9448799999999995</v>
      </c>
      <c r="L1418" s="74" t="s">
        <v>273</v>
      </c>
      <c r="M1418">
        <v>1</v>
      </c>
      <c r="P1418">
        <v>2.2000000000000002</v>
      </c>
      <c r="Q1418" s="21" t="s">
        <v>245</v>
      </c>
      <c r="R1418" s="15">
        <v>144</v>
      </c>
      <c r="U1418" s="76"/>
      <c r="V1418">
        <v>0.7675294117647059</v>
      </c>
      <c r="W1418" s="43" t="s">
        <v>212</v>
      </c>
      <c r="Y1418" s="16">
        <f t="shared" si="192"/>
        <v>3.3</v>
      </c>
      <c r="Z1418" s="16">
        <f t="shared" si="195"/>
        <v>5.4</v>
      </c>
      <c r="AA1418" s="16">
        <f t="shared" si="196"/>
        <v>91.3</v>
      </c>
      <c r="AB1418" s="22">
        <f t="shared" si="197"/>
        <v>3.65</v>
      </c>
      <c r="AD1418" s="103">
        <v>0.28194444444444444</v>
      </c>
      <c r="AF1418" s="22">
        <f t="shared" si="198"/>
        <v>5.8</v>
      </c>
      <c r="AG1418" s="22">
        <f t="shared" si="199"/>
        <v>1.4</v>
      </c>
      <c r="AJ1418">
        <v>13.815813759999999</v>
      </c>
      <c r="AK1418" s="22">
        <v>100</v>
      </c>
      <c r="AL1418">
        <v>14.49527816</v>
      </c>
      <c r="AM1418" s="22">
        <v>2</v>
      </c>
      <c r="AN1418">
        <v>176.24763809999999</v>
      </c>
      <c r="AO1418">
        <v>1.234982874</v>
      </c>
      <c r="AP1418" s="22">
        <v>2</v>
      </c>
      <c r="AQ1418" s="1">
        <v>0.4</v>
      </c>
      <c r="AR1418">
        <v>79.244370790000005</v>
      </c>
      <c r="AS1418" s="25" t="s">
        <v>249</v>
      </c>
      <c r="AU1418" t="s">
        <v>278</v>
      </c>
      <c r="AX1418" s="1" t="s">
        <v>276</v>
      </c>
      <c r="BA1418">
        <v>6.48</v>
      </c>
      <c r="BB1418">
        <v>3.55</v>
      </c>
      <c r="BC1418">
        <v>2.11</v>
      </c>
      <c r="BF1418">
        <v>7.89</v>
      </c>
      <c r="BG1418" s="77">
        <v>39277.395833333336</v>
      </c>
      <c r="BH1418" s="21" t="s">
        <v>309</v>
      </c>
      <c r="BI1418">
        <v>50</v>
      </c>
      <c r="BJ1418" s="25" t="s">
        <v>281</v>
      </c>
      <c r="BQ1418" t="s">
        <v>303</v>
      </c>
      <c r="BR1418" s="1">
        <v>5</v>
      </c>
      <c r="BT1418" s="1">
        <v>0</v>
      </c>
      <c r="BV1418">
        <v>93</v>
      </c>
    </row>
    <row r="1419" spans="1:74">
      <c r="A1419" s="19" t="s">
        <v>269</v>
      </c>
      <c r="B1419" s="19">
        <v>1</v>
      </c>
      <c r="C1419" t="s">
        <v>268</v>
      </c>
      <c r="D1419">
        <v>2</v>
      </c>
      <c r="F1419" t="s">
        <v>282</v>
      </c>
      <c r="G1419" t="s">
        <v>312</v>
      </c>
      <c r="H1419" t="s">
        <v>241</v>
      </c>
      <c r="I1419" s="17">
        <f t="shared" si="193"/>
        <v>53.917659999999998</v>
      </c>
      <c r="J1419" s="18">
        <f t="shared" si="194"/>
        <v>9.9448799999999995</v>
      </c>
      <c r="L1419" s="74" t="s">
        <v>273</v>
      </c>
      <c r="M1419">
        <v>2</v>
      </c>
      <c r="P1419">
        <v>4.0999999999999996</v>
      </c>
      <c r="Q1419" s="21" t="s">
        <v>245</v>
      </c>
      <c r="R1419" s="15">
        <v>144</v>
      </c>
      <c r="U1419" s="76"/>
      <c r="V1419">
        <v>0.24623529411764705</v>
      </c>
      <c r="W1419" s="43" t="s">
        <v>212</v>
      </c>
      <c r="Y1419" s="16">
        <f t="shared" si="192"/>
        <v>3.3</v>
      </c>
      <c r="Z1419" s="16">
        <f t="shared" si="195"/>
        <v>5.4</v>
      </c>
      <c r="AA1419" s="16">
        <f t="shared" si="196"/>
        <v>91.3</v>
      </c>
      <c r="AB1419" s="22">
        <f t="shared" si="197"/>
        <v>3.65</v>
      </c>
      <c r="AD1419" s="103">
        <v>0.28194444444444444</v>
      </c>
      <c r="AF1419" s="22">
        <f t="shared" si="198"/>
        <v>5.8</v>
      </c>
      <c r="AG1419" s="22">
        <f t="shared" si="199"/>
        <v>1.4</v>
      </c>
      <c r="AJ1419">
        <v>13.899343419999999</v>
      </c>
      <c r="AK1419" s="22">
        <v>100</v>
      </c>
      <c r="AL1419">
        <v>14.51519517</v>
      </c>
      <c r="AM1419" s="22">
        <v>2</v>
      </c>
      <c r="AN1419">
        <v>177.35491669999999</v>
      </c>
      <c r="AO1419">
        <v>1.253934372</v>
      </c>
      <c r="AP1419" s="22">
        <v>2</v>
      </c>
      <c r="AQ1419" s="1">
        <v>3</v>
      </c>
      <c r="AR1419">
        <v>79.503293189999994</v>
      </c>
      <c r="AS1419" s="25" t="s">
        <v>249</v>
      </c>
      <c r="AU1419" t="s">
        <v>278</v>
      </c>
      <c r="AX1419" s="1" t="s">
        <v>276</v>
      </c>
      <c r="BA1419">
        <v>6.48</v>
      </c>
      <c r="BB1419">
        <v>3.55</v>
      </c>
      <c r="BC1419">
        <v>2.11</v>
      </c>
      <c r="BF1419">
        <v>7.89</v>
      </c>
      <c r="BG1419" s="77">
        <v>39277.395833333336</v>
      </c>
      <c r="BH1419" s="21" t="s">
        <v>309</v>
      </c>
      <c r="BI1419">
        <v>50</v>
      </c>
      <c r="BJ1419" s="25" t="s">
        <v>281</v>
      </c>
      <c r="BQ1419" t="s">
        <v>303</v>
      </c>
      <c r="BR1419" s="1">
        <v>5</v>
      </c>
      <c r="BT1419" s="1">
        <v>0</v>
      </c>
      <c r="BV1419">
        <v>93</v>
      </c>
    </row>
    <row r="1420" spans="1:74">
      <c r="A1420" s="19" t="s">
        <v>269</v>
      </c>
      <c r="B1420" s="19">
        <v>1</v>
      </c>
      <c r="C1420" t="s">
        <v>268</v>
      </c>
      <c r="D1420">
        <v>2</v>
      </c>
      <c r="F1420" t="s">
        <v>282</v>
      </c>
      <c r="G1420" t="s">
        <v>312</v>
      </c>
      <c r="H1420" t="s">
        <v>241</v>
      </c>
      <c r="I1420" s="17">
        <f t="shared" si="193"/>
        <v>53.917659999999998</v>
      </c>
      <c r="J1420" s="18">
        <f t="shared" si="194"/>
        <v>9.9448799999999995</v>
      </c>
      <c r="L1420" s="74" t="s">
        <v>273</v>
      </c>
      <c r="M1420">
        <v>3</v>
      </c>
      <c r="P1420">
        <v>2.6</v>
      </c>
      <c r="Q1420" s="21" t="s">
        <v>245</v>
      </c>
      <c r="R1420" s="15">
        <v>144</v>
      </c>
      <c r="U1420" s="76"/>
      <c r="V1420">
        <v>0.1424705882352941</v>
      </c>
      <c r="W1420" s="43" t="s">
        <v>212</v>
      </c>
      <c r="Y1420" s="16">
        <f t="shared" ref="Y1420:Y1483" si="200">IF(D1420=2,3.3,12.4)</f>
        <v>3.3</v>
      </c>
      <c r="Z1420" s="16">
        <f t="shared" si="195"/>
        <v>5.4</v>
      </c>
      <c r="AA1420" s="16">
        <f t="shared" si="196"/>
        <v>91.3</v>
      </c>
      <c r="AB1420" s="22">
        <f t="shared" si="197"/>
        <v>3.65</v>
      </c>
      <c r="AD1420" s="103">
        <v>0.28194444444444444</v>
      </c>
      <c r="AF1420" s="22">
        <f t="shared" si="198"/>
        <v>5.8</v>
      </c>
      <c r="AG1420" s="22">
        <f t="shared" si="199"/>
        <v>1.4</v>
      </c>
      <c r="AJ1420">
        <v>13.962042200000001</v>
      </c>
      <c r="AK1420" s="22">
        <v>100</v>
      </c>
      <c r="AL1420">
        <v>14.54211606</v>
      </c>
      <c r="AM1420" s="22">
        <v>2</v>
      </c>
      <c r="AN1420">
        <v>176.83935829999999</v>
      </c>
      <c r="AO1420">
        <v>1.2685370890000001</v>
      </c>
      <c r="AP1420" s="22">
        <v>2</v>
      </c>
      <c r="AQ1420" s="1">
        <v>0</v>
      </c>
      <c r="AR1420">
        <v>79.665399320000006</v>
      </c>
      <c r="AS1420" s="25" t="s">
        <v>249</v>
      </c>
      <c r="AU1420" t="s">
        <v>278</v>
      </c>
      <c r="AX1420" s="1" t="s">
        <v>276</v>
      </c>
      <c r="BA1420">
        <v>6.48</v>
      </c>
      <c r="BB1420">
        <v>3.55</v>
      </c>
      <c r="BC1420">
        <v>2.11</v>
      </c>
      <c r="BF1420">
        <v>7.89</v>
      </c>
      <c r="BG1420" s="77">
        <v>39277.395833333336</v>
      </c>
      <c r="BH1420" s="21" t="s">
        <v>309</v>
      </c>
      <c r="BI1420">
        <v>50</v>
      </c>
      <c r="BJ1420" s="25" t="s">
        <v>281</v>
      </c>
      <c r="BQ1420" t="s">
        <v>303</v>
      </c>
      <c r="BR1420" s="1">
        <v>5</v>
      </c>
      <c r="BT1420" s="1">
        <v>0</v>
      </c>
      <c r="BV1420">
        <v>93</v>
      </c>
    </row>
    <row r="1421" spans="1:74">
      <c r="A1421" s="19" t="s">
        <v>269</v>
      </c>
      <c r="B1421" s="19">
        <v>1</v>
      </c>
      <c r="C1421" t="s">
        <v>268</v>
      </c>
      <c r="D1421">
        <v>2</v>
      </c>
      <c r="F1421" t="s">
        <v>282</v>
      </c>
      <c r="G1421" t="s">
        <v>312</v>
      </c>
      <c r="H1421" t="s">
        <v>241</v>
      </c>
      <c r="I1421" s="17">
        <f t="shared" si="193"/>
        <v>53.917659999999998</v>
      </c>
      <c r="J1421" s="18">
        <f t="shared" si="194"/>
        <v>9.9448799999999995</v>
      </c>
      <c r="L1421" s="74" t="s">
        <v>273</v>
      </c>
      <c r="M1421">
        <v>4</v>
      </c>
      <c r="P1421">
        <v>14.1</v>
      </c>
      <c r="Q1421" s="21" t="s">
        <v>245</v>
      </c>
      <c r="R1421" s="15">
        <v>144</v>
      </c>
      <c r="U1421" s="76"/>
      <c r="V1421">
        <v>2.3058823529411767E-2</v>
      </c>
      <c r="W1421" s="43" t="s">
        <v>212</v>
      </c>
      <c r="Y1421" s="16">
        <f t="shared" si="200"/>
        <v>3.3</v>
      </c>
      <c r="Z1421" s="16">
        <f t="shared" si="195"/>
        <v>5.4</v>
      </c>
      <c r="AA1421" s="16">
        <f t="shared" si="196"/>
        <v>91.3</v>
      </c>
      <c r="AB1421" s="22">
        <f t="shared" si="197"/>
        <v>3.65</v>
      </c>
      <c r="AD1421" s="103">
        <v>0.28194444444444444</v>
      </c>
      <c r="AF1421" s="22">
        <f t="shared" si="198"/>
        <v>5.8</v>
      </c>
      <c r="AG1421" s="22">
        <f t="shared" si="199"/>
        <v>1.4</v>
      </c>
      <c r="AJ1421">
        <v>14.034060970000001</v>
      </c>
      <c r="AK1421" s="22">
        <v>100</v>
      </c>
      <c r="AL1421">
        <v>14.491033639999999</v>
      </c>
      <c r="AM1421" s="22">
        <v>2</v>
      </c>
      <c r="AN1421">
        <v>161.440258</v>
      </c>
      <c r="AO1421">
        <v>1.2418866289999999</v>
      </c>
      <c r="AP1421" s="22">
        <v>2</v>
      </c>
      <c r="AQ1421" s="1">
        <v>1.8000000000000003</v>
      </c>
      <c r="AR1421">
        <v>81.182330449999995</v>
      </c>
      <c r="AS1421" s="25" t="s">
        <v>249</v>
      </c>
      <c r="AU1421" t="s">
        <v>278</v>
      </c>
      <c r="AX1421" s="1" t="s">
        <v>276</v>
      </c>
      <c r="BA1421">
        <v>6.48</v>
      </c>
      <c r="BB1421">
        <v>3.55</v>
      </c>
      <c r="BC1421">
        <v>2.11</v>
      </c>
      <c r="BF1421">
        <v>7.89</v>
      </c>
      <c r="BG1421" s="77">
        <v>39277.395833333336</v>
      </c>
      <c r="BH1421" s="21" t="s">
        <v>309</v>
      </c>
      <c r="BI1421">
        <v>50</v>
      </c>
      <c r="BJ1421" s="25" t="s">
        <v>281</v>
      </c>
      <c r="BQ1421" t="s">
        <v>303</v>
      </c>
      <c r="BR1421" s="1">
        <v>5</v>
      </c>
      <c r="BT1421" s="1">
        <v>0</v>
      </c>
      <c r="BV1421">
        <v>93</v>
      </c>
    </row>
    <row r="1422" spans="1:74">
      <c r="A1422" s="19" t="s">
        <v>269</v>
      </c>
      <c r="B1422" s="19">
        <v>1</v>
      </c>
      <c r="C1422" t="s">
        <v>268</v>
      </c>
      <c r="D1422">
        <v>2</v>
      </c>
      <c r="F1422" t="s">
        <v>282</v>
      </c>
      <c r="G1422" t="s">
        <v>312</v>
      </c>
      <c r="H1422" t="s">
        <v>241</v>
      </c>
      <c r="I1422" s="17">
        <f t="shared" si="193"/>
        <v>53.917659999999998</v>
      </c>
      <c r="J1422" s="18">
        <f t="shared" si="194"/>
        <v>9.9448799999999995</v>
      </c>
      <c r="L1422" s="74" t="s">
        <v>273</v>
      </c>
      <c r="M1422">
        <v>5</v>
      </c>
      <c r="P1422">
        <v>3.1</v>
      </c>
      <c r="Q1422" s="21" t="s">
        <v>245</v>
      </c>
      <c r="R1422" s="15">
        <v>144</v>
      </c>
      <c r="U1422" s="76"/>
      <c r="V1422">
        <v>1.4823529411764706E-2</v>
      </c>
      <c r="W1422" s="43" t="s">
        <v>212</v>
      </c>
      <c r="Y1422" s="16">
        <f t="shared" si="200"/>
        <v>3.3</v>
      </c>
      <c r="Z1422" s="16">
        <f t="shared" si="195"/>
        <v>5.4</v>
      </c>
      <c r="AA1422" s="16">
        <f t="shared" si="196"/>
        <v>91.3</v>
      </c>
      <c r="AB1422" s="22">
        <f t="shared" si="197"/>
        <v>3.65</v>
      </c>
      <c r="AD1422" s="103">
        <v>0.28194444444444444</v>
      </c>
      <c r="AF1422" s="22">
        <f t="shared" si="198"/>
        <v>5.8</v>
      </c>
      <c r="AG1422" s="22">
        <f t="shared" si="199"/>
        <v>1.4</v>
      </c>
      <c r="AJ1422">
        <v>14.11530496</v>
      </c>
      <c r="AK1422" s="22">
        <v>100</v>
      </c>
      <c r="AL1422">
        <v>14.488938879999999</v>
      </c>
      <c r="AM1422" s="22">
        <v>2</v>
      </c>
      <c r="AN1422">
        <v>161.5891829</v>
      </c>
      <c r="AO1422">
        <v>1.2545994789999999</v>
      </c>
      <c r="AP1422" s="22">
        <v>2</v>
      </c>
      <c r="AQ1422" s="1">
        <v>0</v>
      </c>
      <c r="AR1422">
        <v>81.460342069999996</v>
      </c>
      <c r="AS1422" s="25" t="s">
        <v>249</v>
      </c>
      <c r="AU1422" t="s">
        <v>278</v>
      </c>
      <c r="AX1422" s="1" t="s">
        <v>276</v>
      </c>
      <c r="BA1422">
        <v>6.48</v>
      </c>
      <c r="BB1422">
        <v>3.55</v>
      </c>
      <c r="BC1422">
        <v>2.11</v>
      </c>
      <c r="BF1422">
        <v>7.89</v>
      </c>
      <c r="BG1422" s="77">
        <v>39277.395833333336</v>
      </c>
      <c r="BH1422" s="21" t="s">
        <v>309</v>
      </c>
      <c r="BI1422">
        <v>50</v>
      </c>
      <c r="BJ1422" s="25" t="s">
        <v>281</v>
      </c>
      <c r="BQ1422" t="s">
        <v>303</v>
      </c>
      <c r="BR1422" s="1">
        <v>5</v>
      </c>
      <c r="BT1422" s="1">
        <v>0</v>
      </c>
      <c r="BV1422">
        <v>93</v>
      </c>
    </row>
    <row r="1423" spans="1:74">
      <c r="A1423" s="19" t="s">
        <v>269</v>
      </c>
      <c r="B1423" s="19">
        <v>1</v>
      </c>
      <c r="C1423" t="s">
        <v>268</v>
      </c>
      <c r="D1423">
        <v>2</v>
      </c>
      <c r="F1423" t="s">
        <v>282</v>
      </c>
      <c r="G1423" t="s">
        <v>312</v>
      </c>
      <c r="H1423" t="s">
        <v>241</v>
      </c>
      <c r="I1423" s="17">
        <f t="shared" si="193"/>
        <v>53.917659999999998</v>
      </c>
      <c r="J1423" s="18">
        <f t="shared" si="194"/>
        <v>9.9448799999999995</v>
      </c>
      <c r="L1423" s="74" t="s">
        <v>273</v>
      </c>
      <c r="M1423">
        <v>6</v>
      </c>
      <c r="P1423">
        <v>3.2</v>
      </c>
      <c r="Q1423" s="21" t="s">
        <v>245</v>
      </c>
      <c r="R1423" s="15">
        <v>144</v>
      </c>
      <c r="U1423" s="76"/>
      <c r="V1423">
        <v>3.5411764705882351E-2</v>
      </c>
      <c r="W1423" s="43" t="s">
        <v>212</v>
      </c>
      <c r="Y1423" s="16">
        <f t="shared" si="200"/>
        <v>3.3</v>
      </c>
      <c r="Z1423" s="16">
        <f t="shared" si="195"/>
        <v>5.4</v>
      </c>
      <c r="AA1423" s="16">
        <f t="shared" si="196"/>
        <v>91.3</v>
      </c>
      <c r="AB1423" s="22">
        <f t="shared" si="197"/>
        <v>3.65</v>
      </c>
      <c r="AD1423" s="103">
        <v>0.28194444444444444</v>
      </c>
      <c r="AF1423" s="22">
        <f t="shared" si="198"/>
        <v>5.8</v>
      </c>
      <c r="AG1423" s="22">
        <f t="shared" si="199"/>
        <v>1.4</v>
      </c>
      <c r="AJ1423">
        <v>14.26127909</v>
      </c>
      <c r="AK1423" s="22">
        <v>100</v>
      </c>
      <c r="AL1423">
        <v>14.5312407</v>
      </c>
      <c r="AM1423" s="22">
        <v>2</v>
      </c>
      <c r="AN1423">
        <v>165.2997732</v>
      </c>
      <c r="AO1423">
        <v>1.276156716</v>
      </c>
      <c r="AP1423" s="22">
        <v>2</v>
      </c>
      <c r="AQ1423" s="1">
        <v>0</v>
      </c>
      <c r="AR1423">
        <v>81.451416199999997</v>
      </c>
      <c r="AS1423" s="25" t="s">
        <v>249</v>
      </c>
      <c r="AU1423" t="s">
        <v>278</v>
      </c>
      <c r="AX1423" s="1" t="s">
        <v>276</v>
      </c>
      <c r="BA1423">
        <v>6.48</v>
      </c>
      <c r="BB1423">
        <v>3.55</v>
      </c>
      <c r="BC1423">
        <v>2.11</v>
      </c>
      <c r="BF1423">
        <v>7.89</v>
      </c>
      <c r="BG1423" s="77">
        <v>39277.395833333336</v>
      </c>
      <c r="BH1423" s="21" t="s">
        <v>309</v>
      </c>
      <c r="BI1423">
        <v>50</v>
      </c>
      <c r="BJ1423" s="25" t="s">
        <v>281</v>
      </c>
      <c r="BQ1423" t="s">
        <v>303</v>
      </c>
      <c r="BR1423" s="1">
        <v>5</v>
      </c>
      <c r="BT1423" s="1">
        <v>0</v>
      </c>
      <c r="BV1423">
        <v>93</v>
      </c>
    </row>
    <row r="1424" spans="1:74">
      <c r="A1424" s="19" t="s">
        <v>269</v>
      </c>
      <c r="B1424" s="19">
        <v>1</v>
      </c>
      <c r="C1424" t="s">
        <v>268</v>
      </c>
      <c r="D1424">
        <v>2</v>
      </c>
      <c r="F1424" t="s">
        <v>282</v>
      </c>
      <c r="G1424" t="s">
        <v>312</v>
      </c>
      <c r="H1424" t="s">
        <v>241</v>
      </c>
      <c r="I1424" s="17">
        <f t="shared" si="193"/>
        <v>53.917659999999998</v>
      </c>
      <c r="J1424" s="18">
        <f t="shared" si="194"/>
        <v>9.9448799999999995</v>
      </c>
      <c r="L1424" s="74" t="s">
        <v>273</v>
      </c>
      <c r="M1424">
        <v>7</v>
      </c>
      <c r="P1424">
        <v>3.9</v>
      </c>
      <c r="Q1424" s="21" t="s">
        <v>245</v>
      </c>
      <c r="R1424" s="15">
        <v>144</v>
      </c>
      <c r="U1424" s="76"/>
      <c r="V1424">
        <v>2.7176470588235295E-2</v>
      </c>
      <c r="W1424" s="43" t="s">
        <v>212</v>
      </c>
      <c r="Y1424" s="16">
        <f t="shared" si="200"/>
        <v>3.3</v>
      </c>
      <c r="Z1424" s="16">
        <f t="shared" si="195"/>
        <v>5.4</v>
      </c>
      <c r="AA1424" s="16">
        <f t="shared" si="196"/>
        <v>91.3</v>
      </c>
      <c r="AB1424" s="22">
        <f t="shared" si="197"/>
        <v>3.65</v>
      </c>
      <c r="AD1424" s="103">
        <v>0.28194444444444444</v>
      </c>
      <c r="AF1424" s="22">
        <f t="shared" si="198"/>
        <v>5.8</v>
      </c>
      <c r="AG1424" s="22">
        <f t="shared" si="199"/>
        <v>1.4</v>
      </c>
      <c r="AJ1424">
        <v>14.43758077</v>
      </c>
      <c r="AK1424" s="22">
        <v>100</v>
      </c>
      <c r="AL1424">
        <v>14.62010502</v>
      </c>
      <c r="AM1424" s="22">
        <v>2</v>
      </c>
      <c r="AN1424">
        <v>167.38606630000001</v>
      </c>
      <c r="AO1424">
        <v>1.291708641</v>
      </c>
      <c r="AP1424" s="22">
        <v>2</v>
      </c>
      <c r="AQ1424" s="1">
        <v>0</v>
      </c>
      <c r="AR1424">
        <v>81.287749149999996</v>
      </c>
      <c r="AS1424" s="25" t="s">
        <v>249</v>
      </c>
      <c r="AU1424" t="s">
        <v>278</v>
      </c>
      <c r="AX1424" s="1" t="s">
        <v>276</v>
      </c>
      <c r="BA1424">
        <v>6.48</v>
      </c>
      <c r="BB1424">
        <v>3.55</v>
      </c>
      <c r="BC1424">
        <v>2.11</v>
      </c>
      <c r="BF1424">
        <v>7.89</v>
      </c>
      <c r="BG1424" s="77">
        <v>39277.395833333336</v>
      </c>
      <c r="BH1424" s="21" t="s">
        <v>309</v>
      </c>
      <c r="BI1424">
        <v>50</v>
      </c>
      <c r="BJ1424" s="25" t="s">
        <v>281</v>
      </c>
      <c r="BQ1424" t="s">
        <v>303</v>
      </c>
      <c r="BR1424" s="1">
        <v>5</v>
      </c>
      <c r="BT1424" s="1">
        <v>0</v>
      </c>
      <c r="BV1424">
        <v>93</v>
      </c>
    </row>
    <row r="1425" spans="1:74">
      <c r="A1425" s="19" t="s">
        <v>269</v>
      </c>
      <c r="B1425" s="19">
        <v>1</v>
      </c>
      <c r="C1425" t="s">
        <v>268</v>
      </c>
      <c r="D1425">
        <v>2</v>
      </c>
      <c r="F1425" t="s">
        <v>282</v>
      </c>
      <c r="G1425" t="s">
        <v>312</v>
      </c>
      <c r="H1425" t="s">
        <v>241</v>
      </c>
      <c r="I1425" s="17">
        <f t="shared" si="193"/>
        <v>53.917659999999998</v>
      </c>
      <c r="J1425" s="18">
        <f t="shared" si="194"/>
        <v>9.9448799999999995</v>
      </c>
      <c r="L1425" s="74" t="s">
        <v>273</v>
      </c>
      <c r="M1425">
        <v>8</v>
      </c>
      <c r="P1425">
        <v>13.7</v>
      </c>
      <c r="Q1425" s="21" t="s">
        <v>245</v>
      </c>
      <c r="R1425" s="15">
        <v>144</v>
      </c>
      <c r="U1425" s="76"/>
      <c r="V1425">
        <v>8.2352941176470594E-3</v>
      </c>
      <c r="W1425" s="43" t="s">
        <v>212</v>
      </c>
      <c r="Y1425" s="16">
        <f t="shared" si="200"/>
        <v>3.3</v>
      </c>
      <c r="Z1425" s="16">
        <f t="shared" si="195"/>
        <v>5.4</v>
      </c>
      <c r="AA1425" s="16">
        <f t="shared" si="196"/>
        <v>91.3</v>
      </c>
      <c r="AB1425" s="22">
        <f t="shared" si="197"/>
        <v>3.65</v>
      </c>
      <c r="AD1425" s="103">
        <v>0.28194444444444444</v>
      </c>
      <c r="AF1425" s="22">
        <f t="shared" si="198"/>
        <v>5.8</v>
      </c>
      <c r="AG1425" s="22">
        <f t="shared" si="199"/>
        <v>1.4</v>
      </c>
      <c r="AJ1425">
        <v>14.65105172</v>
      </c>
      <c r="AK1425" s="22">
        <v>100</v>
      </c>
      <c r="AL1425">
        <v>14.69201734</v>
      </c>
      <c r="AM1425" s="22">
        <v>2</v>
      </c>
      <c r="AN1425">
        <v>157.75311099999999</v>
      </c>
      <c r="AO1425">
        <v>1.236211677</v>
      </c>
      <c r="AP1425" s="22">
        <v>2</v>
      </c>
      <c r="AQ1425" s="1">
        <v>0</v>
      </c>
      <c r="AR1425">
        <v>82.236992950000001</v>
      </c>
      <c r="AS1425" s="25" t="s">
        <v>249</v>
      </c>
      <c r="AU1425" t="s">
        <v>278</v>
      </c>
      <c r="AX1425" s="1" t="s">
        <v>276</v>
      </c>
      <c r="BA1425">
        <v>6.48</v>
      </c>
      <c r="BB1425">
        <v>3.55</v>
      </c>
      <c r="BC1425">
        <v>2.11</v>
      </c>
      <c r="BF1425">
        <v>7.89</v>
      </c>
      <c r="BG1425" s="77">
        <v>39277.395833333336</v>
      </c>
      <c r="BH1425" s="21" t="s">
        <v>309</v>
      </c>
      <c r="BI1425">
        <v>50</v>
      </c>
      <c r="BJ1425" s="25" t="s">
        <v>281</v>
      </c>
      <c r="BQ1425" t="s">
        <v>303</v>
      </c>
      <c r="BR1425" s="1">
        <v>5</v>
      </c>
      <c r="BT1425" s="1">
        <v>0</v>
      </c>
      <c r="BV1425">
        <v>93</v>
      </c>
    </row>
    <row r="1426" spans="1:74">
      <c r="A1426" s="19" t="s">
        <v>269</v>
      </c>
      <c r="B1426" s="19">
        <v>1</v>
      </c>
      <c r="C1426" t="s">
        <v>268</v>
      </c>
      <c r="D1426">
        <v>2</v>
      </c>
      <c r="F1426" t="s">
        <v>282</v>
      </c>
      <c r="G1426" t="s">
        <v>312</v>
      </c>
      <c r="H1426" t="s">
        <v>241</v>
      </c>
      <c r="I1426" s="17">
        <f t="shared" si="193"/>
        <v>53.917659999999998</v>
      </c>
      <c r="J1426" s="18">
        <f t="shared" si="194"/>
        <v>9.9448799999999995</v>
      </c>
      <c r="L1426" s="74" t="s">
        <v>273</v>
      </c>
      <c r="M1426">
        <v>9</v>
      </c>
      <c r="P1426">
        <v>3.8</v>
      </c>
      <c r="Q1426" s="21" t="s">
        <v>245</v>
      </c>
      <c r="R1426" s="15">
        <v>144</v>
      </c>
      <c r="U1426" s="76"/>
      <c r="V1426">
        <v>4.7764705882352945E-2</v>
      </c>
      <c r="W1426" s="43" t="s">
        <v>212</v>
      </c>
      <c r="Y1426" s="16">
        <f t="shared" si="200"/>
        <v>3.3</v>
      </c>
      <c r="Z1426" s="16">
        <f t="shared" si="195"/>
        <v>5.4</v>
      </c>
      <c r="AA1426" s="16">
        <f t="shared" si="196"/>
        <v>91.3</v>
      </c>
      <c r="AB1426" s="22">
        <f t="shared" si="197"/>
        <v>3.65</v>
      </c>
      <c r="AD1426" s="103">
        <v>0.28194444444444444</v>
      </c>
      <c r="AF1426" s="22">
        <f t="shared" si="198"/>
        <v>5.8</v>
      </c>
      <c r="AG1426" s="22">
        <f t="shared" si="199"/>
        <v>1.4</v>
      </c>
      <c r="AJ1426">
        <v>14.89164793</v>
      </c>
      <c r="AK1426" s="22">
        <v>100</v>
      </c>
      <c r="AL1426">
        <v>14.7572416</v>
      </c>
      <c r="AM1426" s="22">
        <v>2</v>
      </c>
      <c r="AN1426">
        <v>165.9752617</v>
      </c>
      <c r="AO1426">
        <v>1.266243445</v>
      </c>
      <c r="AP1426" s="22">
        <v>2</v>
      </c>
      <c r="AQ1426" s="1">
        <v>0</v>
      </c>
      <c r="AR1426">
        <v>81.866717339999994</v>
      </c>
      <c r="AS1426" s="25" t="s">
        <v>249</v>
      </c>
      <c r="AU1426" t="s">
        <v>278</v>
      </c>
      <c r="AX1426" s="1" t="s">
        <v>276</v>
      </c>
      <c r="BA1426">
        <v>6.48</v>
      </c>
      <c r="BB1426">
        <v>3.55</v>
      </c>
      <c r="BC1426">
        <v>2.11</v>
      </c>
      <c r="BF1426">
        <v>7.89</v>
      </c>
      <c r="BG1426" s="77">
        <v>39277.395833333336</v>
      </c>
      <c r="BH1426" s="21" t="s">
        <v>309</v>
      </c>
      <c r="BI1426">
        <v>50</v>
      </c>
      <c r="BJ1426" s="25" t="s">
        <v>281</v>
      </c>
      <c r="BQ1426" t="s">
        <v>303</v>
      </c>
      <c r="BR1426" s="1">
        <v>5</v>
      </c>
      <c r="BT1426" s="1">
        <v>0</v>
      </c>
      <c r="BV1426">
        <v>93</v>
      </c>
    </row>
    <row r="1427" spans="1:74">
      <c r="A1427" s="19" t="s">
        <v>269</v>
      </c>
      <c r="B1427" s="19">
        <v>1</v>
      </c>
      <c r="C1427" t="s">
        <v>268</v>
      </c>
      <c r="D1427">
        <v>2</v>
      </c>
      <c r="F1427" t="s">
        <v>282</v>
      </c>
      <c r="G1427" t="s">
        <v>312</v>
      </c>
      <c r="H1427" t="s">
        <v>242</v>
      </c>
      <c r="I1427" s="17">
        <f t="shared" si="193"/>
        <v>53.917659999999998</v>
      </c>
      <c r="J1427" s="18">
        <f t="shared" si="194"/>
        <v>9.9448799999999995</v>
      </c>
      <c r="L1427" s="74" t="s">
        <v>273</v>
      </c>
      <c r="M1427">
        <v>1</v>
      </c>
      <c r="P1427">
        <v>2</v>
      </c>
      <c r="Q1427" s="21" t="s">
        <v>245</v>
      </c>
      <c r="R1427" s="15">
        <v>144</v>
      </c>
      <c r="U1427" s="76"/>
      <c r="V1427">
        <v>0.64235294117647057</v>
      </c>
      <c r="W1427" s="43" t="s">
        <v>212</v>
      </c>
      <c r="Y1427" s="16">
        <f t="shared" si="200"/>
        <v>3.3</v>
      </c>
      <c r="Z1427" s="16">
        <f t="shared" si="195"/>
        <v>5.4</v>
      </c>
      <c r="AA1427" s="16">
        <f t="shared" si="196"/>
        <v>91.3</v>
      </c>
      <c r="AB1427" s="22">
        <f t="shared" si="197"/>
        <v>3.65</v>
      </c>
      <c r="AD1427" s="103">
        <v>0.28194444444444444</v>
      </c>
      <c r="AF1427" s="22">
        <f t="shared" si="198"/>
        <v>5.8</v>
      </c>
      <c r="AG1427" s="22">
        <f t="shared" si="199"/>
        <v>1.4</v>
      </c>
      <c r="AJ1427">
        <v>13.82008385</v>
      </c>
      <c r="AK1427" s="22">
        <v>100</v>
      </c>
      <c r="AL1427">
        <v>14.495306210000001</v>
      </c>
      <c r="AM1427" s="22">
        <v>2</v>
      </c>
      <c r="AN1427">
        <v>176.2280797</v>
      </c>
      <c r="AO1427">
        <v>1.2355406</v>
      </c>
      <c r="AP1427" s="22">
        <v>2</v>
      </c>
      <c r="AQ1427" s="1">
        <v>0.4</v>
      </c>
      <c r="AR1427">
        <v>79.238946839999997</v>
      </c>
      <c r="AS1427" s="25" t="s">
        <v>249</v>
      </c>
      <c r="AU1427" t="s">
        <v>278</v>
      </c>
      <c r="AX1427" s="1" t="s">
        <v>276</v>
      </c>
      <c r="BA1427">
        <v>6.48</v>
      </c>
      <c r="BB1427">
        <v>3.55</v>
      </c>
      <c r="BC1427">
        <v>2.11</v>
      </c>
      <c r="BF1427">
        <v>7.89</v>
      </c>
      <c r="BG1427" s="77">
        <v>39277.402777777781</v>
      </c>
      <c r="BH1427" s="21" t="s">
        <v>309</v>
      </c>
      <c r="BI1427">
        <v>50</v>
      </c>
      <c r="BJ1427" s="25" t="s">
        <v>281</v>
      </c>
      <c r="BQ1427" t="s">
        <v>303</v>
      </c>
      <c r="BR1427" s="1">
        <v>5</v>
      </c>
      <c r="BT1427" s="1">
        <v>0</v>
      </c>
      <c r="BV1427">
        <v>93</v>
      </c>
    </row>
    <row r="1428" spans="1:74">
      <c r="A1428" s="19" t="s">
        <v>269</v>
      </c>
      <c r="B1428" s="19">
        <v>1</v>
      </c>
      <c r="C1428" t="s">
        <v>268</v>
      </c>
      <c r="D1428">
        <v>2</v>
      </c>
      <c r="F1428" t="s">
        <v>282</v>
      </c>
      <c r="G1428" t="s">
        <v>312</v>
      </c>
      <c r="H1428" t="s">
        <v>242</v>
      </c>
      <c r="I1428" s="17">
        <f t="shared" si="193"/>
        <v>53.917659999999998</v>
      </c>
      <c r="J1428" s="18">
        <f t="shared" si="194"/>
        <v>9.9448799999999995</v>
      </c>
      <c r="L1428" s="74" t="s">
        <v>273</v>
      </c>
      <c r="M1428">
        <v>2</v>
      </c>
      <c r="P1428">
        <v>4.0999999999999996</v>
      </c>
      <c r="Q1428" s="21" t="s">
        <v>245</v>
      </c>
      <c r="R1428" s="15">
        <v>144</v>
      </c>
      <c r="U1428" s="76"/>
      <c r="V1428">
        <v>0.12929411764705881</v>
      </c>
      <c r="W1428" s="43" t="s">
        <v>212</v>
      </c>
      <c r="Y1428" s="16">
        <f t="shared" si="200"/>
        <v>3.3</v>
      </c>
      <c r="Z1428" s="16">
        <f t="shared" si="195"/>
        <v>5.4</v>
      </c>
      <c r="AA1428" s="16">
        <f t="shared" si="196"/>
        <v>91.3</v>
      </c>
      <c r="AB1428" s="22">
        <f t="shared" si="197"/>
        <v>3.65</v>
      </c>
      <c r="AD1428" s="103">
        <v>0.28194444444444444</v>
      </c>
      <c r="AF1428" s="22">
        <f t="shared" si="198"/>
        <v>5.8</v>
      </c>
      <c r="AG1428" s="22">
        <f t="shared" si="199"/>
        <v>1.4</v>
      </c>
      <c r="AJ1428">
        <v>13.90391062</v>
      </c>
      <c r="AK1428" s="22">
        <v>100</v>
      </c>
      <c r="AL1428">
        <v>14.516658700000001</v>
      </c>
      <c r="AM1428" s="22">
        <v>2</v>
      </c>
      <c r="AN1428">
        <v>177.42747019999999</v>
      </c>
      <c r="AO1428">
        <v>1.2542435059999999</v>
      </c>
      <c r="AP1428" s="22">
        <v>2</v>
      </c>
      <c r="AQ1428" s="1">
        <v>3</v>
      </c>
      <c r="AR1428">
        <v>79.514426069999999</v>
      </c>
      <c r="AS1428" s="25" t="s">
        <v>249</v>
      </c>
      <c r="AU1428" t="s">
        <v>278</v>
      </c>
      <c r="AX1428" s="1" t="s">
        <v>276</v>
      </c>
      <c r="BA1428">
        <v>6.48</v>
      </c>
      <c r="BB1428">
        <v>3.55</v>
      </c>
      <c r="BC1428">
        <v>2.11</v>
      </c>
      <c r="BF1428">
        <v>7.89</v>
      </c>
      <c r="BG1428" s="77">
        <v>39277.402777777781</v>
      </c>
      <c r="BH1428" s="21" t="s">
        <v>309</v>
      </c>
      <c r="BI1428">
        <v>50</v>
      </c>
      <c r="BJ1428" s="25" t="s">
        <v>281</v>
      </c>
      <c r="BQ1428" t="s">
        <v>303</v>
      </c>
      <c r="BR1428" s="1">
        <v>5</v>
      </c>
      <c r="BT1428" s="1">
        <v>0</v>
      </c>
      <c r="BV1428">
        <v>93</v>
      </c>
    </row>
    <row r="1429" spans="1:74">
      <c r="A1429" s="19" t="s">
        <v>269</v>
      </c>
      <c r="B1429" s="19">
        <v>1</v>
      </c>
      <c r="C1429" t="s">
        <v>268</v>
      </c>
      <c r="D1429">
        <v>2</v>
      </c>
      <c r="F1429" t="s">
        <v>282</v>
      </c>
      <c r="G1429" t="s">
        <v>312</v>
      </c>
      <c r="H1429" t="s">
        <v>242</v>
      </c>
      <c r="I1429" s="17">
        <f t="shared" si="193"/>
        <v>53.917659999999998</v>
      </c>
      <c r="J1429" s="18">
        <f t="shared" si="194"/>
        <v>9.9448799999999995</v>
      </c>
      <c r="L1429" s="74" t="s">
        <v>273</v>
      </c>
      <c r="M1429">
        <v>3</v>
      </c>
      <c r="P1429">
        <v>2.6</v>
      </c>
      <c r="Q1429" s="21" t="s">
        <v>245</v>
      </c>
      <c r="R1429" s="15">
        <v>144</v>
      </c>
      <c r="U1429" s="76"/>
      <c r="V1429">
        <v>4.3647058823529414E-2</v>
      </c>
      <c r="W1429" s="43" t="s">
        <v>212</v>
      </c>
      <c r="Y1429" s="16">
        <f t="shared" si="200"/>
        <v>3.3</v>
      </c>
      <c r="Z1429" s="16">
        <f t="shared" si="195"/>
        <v>5.4</v>
      </c>
      <c r="AA1429" s="16">
        <f t="shared" si="196"/>
        <v>91.3</v>
      </c>
      <c r="AB1429" s="22">
        <f t="shared" si="197"/>
        <v>3.65</v>
      </c>
      <c r="AD1429" s="103">
        <v>0.28194444444444444</v>
      </c>
      <c r="AF1429" s="22">
        <f t="shared" si="198"/>
        <v>5.8</v>
      </c>
      <c r="AG1429" s="22">
        <f t="shared" si="199"/>
        <v>1.4</v>
      </c>
      <c r="AJ1429">
        <v>13.962042200000001</v>
      </c>
      <c r="AK1429" s="22">
        <v>100</v>
      </c>
      <c r="AL1429">
        <v>14.54211606</v>
      </c>
      <c r="AM1429" s="22">
        <v>2</v>
      </c>
      <c r="AN1429">
        <v>176.83935829999999</v>
      </c>
      <c r="AO1429">
        <v>1.2685370890000001</v>
      </c>
      <c r="AP1429" s="22">
        <v>2</v>
      </c>
      <c r="AQ1429" s="1">
        <v>0</v>
      </c>
      <c r="AR1429">
        <v>79.665399320000006</v>
      </c>
      <c r="AS1429" s="25" t="s">
        <v>249</v>
      </c>
      <c r="AU1429" t="s">
        <v>278</v>
      </c>
      <c r="AX1429" s="1" t="s">
        <v>276</v>
      </c>
      <c r="BA1429">
        <v>6.48</v>
      </c>
      <c r="BB1429">
        <v>3.55</v>
      </c>
      <c r="BC1429">
        <v>2.11</v>
      </c>
      <c r="BF1429">
        <v>7.89</v>
      </c>
      <c r="BG1429" s="77">
        <v>39277.402777777781</v>
      </c>
      <c r="BH1429" s="21" t="s">
        <v>309</v>
      </c>
      <c r="BI1429">
        <v>50</v>
      </c>
      <c r="BJ1429" s="25" t="s">
        <v>281</v>
      </c>
      <c r="BQ1429" t="s">
        <v>303</v>
      </c>
      <c r="BR1429" s="1">
        <v>5</v>
      </c>
      <c r="BT1429" s="1">
        <v>0</v>
      </c>
      <c r="BV1429">
        <v>93</v>
      </c>
    </row>
    <row r="1430" spans="1:74">
      <c r="A1430" s="19" t="s">
        <v>269</v>
      </c>
      <c r="B1430" s="19">
        <v>1</v>
      </c>
      <c r="C1430" t="s">
        <v>268</v>
      </c>
      <c r="D1430">
        <v>2</v>
      </c>
      <c r="F1430" t="s">
        <v>282</v>
      </c>
      <c r="G1430" t="s">
        <v>312</v>
      </c>
      <c r="H1430" t="s">
        <v>242</v>
      </c>
      <c r="I1430" s="17">
        <f t="shared" si="193"/>
        <v>53.917659999999998</v>
      </c>
      <c r="J1430" s="18">
        <f t="shared" si="194"/>
        <v>9.9448799999999995</v>
      </c>
      <c r="L1430" s="74" t="s">
        <v>273</v>
      </c>
      <c r="M1430">
        <v>4</v>
      </c>
      <c r="P1430">
        <v>14.1</v>
      </c>
      <c r="Q1430" s="21" t="s">
        <v>245</v>
      </c>
      <c r="R1430" s="15">
        <v>144</v>
      </c>
      <c r="U1430" s="76"/>
      <c r="V1430">
        <v>1.0705882352941176E-2</v>
      </c>
      <c r="W1430" s="43" t="s">
        <v>212</v>
      </c>
      <c r="Y1430" s="16">
        <f t="shared" si="200"/>
        <v>3.3</v>
      </c>
      <c r="Z1430" s="16">
        <f t="shared" si="195"/>
        <v>5.4</v>
      </c>
      <c r="AA1430" s="16">
        <f t="shared" si="196"/>
        <v>91.3</v>
      </c>
      <c r="AB1430" s="22">
        <f t="shared" si="197"/>
        <v>3.65</v>
      </c>
      <c r="AD1430" s="103">
        <v>0.28194444444444444</v>
      </c>
      <c r="AF1430" s="22">
        <f t="shared" si="198"/>
        <v>5.8</v>
      </c>
      <c r="AG1430" s="22">
        <f t="shared" si="199"/>
        <v>1.4</v>
      </c>
      <c r="AJ1430">
        <v>14.034060970000001</v>
      </c>
      <c r="AK1430" s="22">
        <v>100</v>
      </c>
      <c r="AL1430">
        <v>14.491033639999999</v>
      </c>
      <c r="AM1430" s="22">
        <v>2</v>
      </c>
      <c r="AN1430">
        <v>161.440258</v>
      </c>
      <c r="AO1430">
        <v>1.2418866289999999</v>
      </c>
      <c r="AP1430" s="22">
        <v>2</v>
      </c>
      <c r="AQ1430" s="1">
        <v>1.8000000000000003</v>
      </c>
      <c r="AR1430">
        <v>81.182330449999995</v>
      </c>
      <c r="AS1430" s="25" t="s">
        <v>249</v>
      </c>
      <c r="AU1430" t="s">
        <v>278</v>
      </c>
      <c r="AX1430" s="1" t="s">
        <v>276</v>
      </c>
      <c r="BA1430">
        <v>6.48</v>
      </c>
      <c r="BB1430">
        <v>3.55</v>
      </c>
      <c r="BC1430">
        <v>2.11</v>
      </c>
      <c r="BF1430">
        <v>7.89</v>
      </c>
      <c r="BG1430" s="77">
        <v>39277.402777777781</v>
      </c>
      <c r="BH1430" s="21" t="s">
        <v>309</v>
      </c>
      <c r="BI1430">
        <v>50</v>
      </c>
      <c r="BJ1430" s="25" t="s">
        <v>281</v>
      </c>
      <c r="BQ1430" t="s">
        <v>303</v>
      </c>
      <c r="BR1430" s="1">
        <v>5</v>
      </c>
      <c r="BT1430" s="1">
        <v>0</v>
      </c>
      <c r="BV1430">
        <v>93</v>
      </c>
    </row>
    <row r="1431" spans="1:74">
      <c r="A1431" s="19" t="s">
        <v>269</v>
      </c>
      <c r="B1431" s="19">
        <v>1</v>
      </c>
      <c r="C1431" t="s">
        <v>268</v>
      </c>
      <c r="D1431">
        <v>2</v>
      </c>
      <c r="F1431" t="s">
        <v>282</v>
      </c>
      <c r="G1431" t="s">
        <v>312</v>
      </c>
      <c r="H1431" t="s">
        <v>242</v>
      </c>
      <c r="I1431" s="17">
        <f t="shared" si="193"/>
        <v>53.917659999999998</v>
      </c>
      <c r="J1431" s="18">
        <f t="shared" si="194"/>
        <v>9.9448799999999995</v>
      </c>
      <c r="L1431" s="74" t="s">
        <v>273</v>
      </c>
      <c r="M1431">
        <v>5</v>
      </c>
      <c r="P1431">
        <v>3.1</v>
      </c>
      <c r="Q1431" s="21" t="s">
        <v>245</v>
      </c>
      <c r="R1431" s="15">
        <v>144</v>
      </c>
      <c r="U1431" s="76"/>
      <c r="V1431">
        <v>4.9411764705882353E-3</v>
      </c>
      <c r="W1431" s="43" t="s">
        <v>212</v>
      </c>
      <c r="Y1431" s="16">
        <f t="shared" si="200"/>
        <v>3.3</v>
      </c>
      <c r="Z1431" s="16">
        <f t="shared" si="195"/>
        <v>5.4</v>
      </c>
      <c r="AA1431" s="16">
        <f t="shared" si="196"/>
        <v>91.3</v>
      </c>
      <c r="AB1431" s="22">
        <f t="shared" si="197"/>
        <v>3.65</v>
      </c>
      <c r="AD1431" s="103">
        <v>0.28194444444444444</v>
      </c>
      <c r="AF1431" s="22">
        <f t="shared" si="198"/>
        <v>5.8</v>
      </c>
      <c r="AG1431" s="22">
        <f t="shared" si="199"/>
        <v>1.4</v>
      </c>
      <c r="AJ1431">
        <v>14.12120067</v>
      </c>
      <c r="AK1431" s="22">
        <v>100</v>
      </c>
      <c r="AL1431">
        <v>14.48978288</v>
      </c>
      <c r="AM1431" s="22">
        <v>2</v>
      </c>
      <c r="AN1431">
        <v>161.72553500000001</v>
      </c>
      <c r="AO1431">
        <v>1.2554452890000001</v>
      </c>
      <c r="AP1431" s="22">
        <v>2</v>
      </c>
      <c r="AQ1431" s="1">
        <v>0</v>
      </c>
      <c r="AR1431">
        <v>81.472143810000006</v>
      </c>
      <c r="AS1431" s="25" t="s">
        <v>249</v>
      </c>
      <c r="AU1431" t="s">
        <v>278</v>
      </c>
      <c r="AX1431" s="1" t="s">
        <v>276</v>
      </c>
      <c r="BA1431">
        <v>6.48</v>
      </c>
      <c r="BB1431">
        <v>3.55</v>
      </c>
      <c r="BC1431">
        <v>2.11</v>
      </c>
      <c r="BF1431">
        <v>7.89</v>
      </c>
      <c r="BG1431" s="77">
        <v>39277.402777777781</v>
      </c>
      <c r="BH1431" s="21" t="s">
        <v>309</v>
      </c>
      <c r="BI1431">
        <v>50</v>
      </c>
      <c r="BJ1431" s="25" t="s">
        <v>281</v>
      </c>
      <c r="BQ1431" t="s">
        <v>303</v>
      </c>
      <c r="BR1431" s="1">
        <v>5</v>
      </c>
      <c r="BT1431" s="1">
        <v>0</v>
      </c>
      <c r="BV1431">
        <v>93</v>
      </c>
    </row>
    <row r="1432" spans="1:74">
      <c r="A1432" s="19" t="s">
        <v>269</v>
      </c>
      <c r="B1432" s="19">
        <v>1</v>
      </c>
      <c r="C1432" t="s">
        <v>268</v>
      </c>
      <c r="D1432">
        <v>2</v>
      </c>
      <c r="F1432" t="s">
        <v>282</v>
      </c>
      <c r="G1432" t="s">
        <v>312</v>
      </c>
      <c r="H1432" t="s">
        <v>242</v>
      </c>
      <c r="I1432" s="17">
        <f t="shared" si="193"/>
        <v>53.917659999999998</v>
      </c>
      <c r="J1432" s="18">
        <f t="shared" si="194"/>
        <v>9.9448799999999995</v>
      </c>
      <c r="L1432" s="74" t="s">
        <v>273</v>
      </c>
      <c r="M1432">
        <v>6</v>
      </c>
      <c r="P1432">
        <v>3.2</v>
      </c>
      <c r="Q1432" s="21" t="s">
        <v>245</v>
      </c>
      <c r="R1432" s="15">
        <v>144</v>
      </c>
      <c r="U1432" s="76"/>
      <c r="V1432">
        <v>1.6470588235294119E-2</v>
      </c>
      <c r="W1432" s="43" t="s">
        <v>212</v>
      </c>
      <c r="Y1432" s="16">
        <f t="shared" si="200"/>
        <v>3.3</v>
      </c>
      <c r="Z1432" s="16">
        <f t="shared" si="195"/>
        <v>5.4</v>
      </c>
      <c r="AA1432" s="16">
        <f t="shared" si="196"/>
        <v>91.3</v>
      </c>
      <c r="AB1432" s="22">
        <f t="shared" si="197"/>
        <v>3.65</v>
      </c>
      <c r="AD1432" s="103">
        <v>0.28194444444444444</v>
      </c>
      <c r="AF1432" s="22">
        <f t="shared" si="198"/>
        <v>5.8</v>
      </c>
      <c r="AG1432" s="22">
        <f t="shared" si="199"/>
        <v>1.4</v>
      </c>
      <c r="AJ1432">
        <v>14.269254439999999</v>
      </c>
      <c r="AK1432" s="22">
        <v>100</v>
      </c>
      <c r="AL1432">
        <v>14.53480654</v>
      </c>
      <c r="AM1432" s="22">
        <v>2</v>
      </c>
      <c r="AN1432">
        <v>165.46301560000001</v>
      </c>
      <c r="AO1432">
        <v>1.2770603760000001</v>
      </c>
      <c r="AP1432" s="22">
        <v>2</v>
      </c>
      <c r="AQ1432" s="1">
        <v>0</v>
      </c>
      <c r="AR1432">
        <v>81.445655880000004</v>
      </c>
      <c r="AS1432" s="25" t="s">
        <v>249</v>
      </c>
      <c r="AU1432" t="s">
        <v>278</v>
      </c>
      <c r="AX1432" s="1" t="s">
        <v>276</v>
      </c>
      <c r="BA1432">
        <v>6.48</v>
      </c>
      <c r="BB1432">
        <v>3.55</v>
      </c>
      <c r="BC1432">
        <v>2.11</v>
      </c>
      <c r="BF1432">
        <v>7.89</v>
      </c>
      <c r="BG1432" s="77">
        <v>39277.402777777781</v>
      </c>
      <c r="BH1432" s="21" t="s">
        <v>309</v>
      </c>
      <c r="BI1432">
        <v>50</v>
      </c>
      <c r="BJ1432" s="25" t="s">
        <v>281</v>
      </c>
      <c r="BQ1432" t="s">
        <v>303</v>
      </c>
      <c r="BR1432" s="1">
        <v>5</v>
      </c>
      <c r="BT1432" s="1">
        <v>0</v>
      </c>
      <c r="BV1432">
        <v>93</v>
      </c>
    </row>
    <row r="1433" spans="1:74">
      <c r="A1433" s="19" t="s">
        <v>269</v>
      </c>
      <c r="B1433" s="19">
        <v>1</v>
      </c>
      <c r="C1433" t="s">
        <v>268</v>
      </c>
      <c r="D1433">
        <v>2</v>
      </c>
      <c r="F1433" t="s">
        <v>282</v>
      </c>
      <c r="G1433" t="s">
        <v>312</v>
      </c>
      <c r="H1433" t="s">
        <v>242</v>
      </c>
      <c r="I1433" s="17">
        <f t="shared" si="193"/>
        <v>53.917659999999998</v>
      </c>
      <c r="J1433" s="18">
        <f t="shared" si="194"/>
        <v>9.9448799999999995</v>
      </c>
      <c r="L1433" s="74" t="s">
        <v>273</v>
      </c>
      <c r="M1433">
        <v>7</v>
      </c>
      <c r="P1433">
        <v>3.9</v>
      </c>
      <c r="Q1433" s="21" t="s">
        <v>245</v>
      </c>
      <c r="R1433" s="15">
        <v>144</v>
      </c>
      <c r="U1433" s="76"/>
      <c r="V1433">
        <v>1.5647058823529413E-2</v>
      </c>
      <c r="W1433" s="43" t="s">
        <v>212</v>
      </c>
      <c r="Y1433" s="16">
        <f t="shared" si="200"/>
        <v>3.3</v>
      </c>
      <c r="Z1433" s="16">
        <f t="shared" si="195"/>
        <v>5.4</v>
      </c>
      <c r="AA1433" s="16">
        <f t="shared" si="196"/>
        <v>91.3</v>
      </c>
      <c r="AB1433" s="22">
        <f t="shared" si="197"/>
        <v>3.65</v>
      </c>
      <c r="AD1433" s="103">
        <v>0.28194444444444444</v>
      </c>
      <c r="AF1433" s="22">
        <f t="shared" si="198"/>
        <v>5.8</v>
      </c>
      <c r="AG1433" s="22">
        <f t="shared" si="199"/>
        <v>1.4</v>
      </c>
      <c r="AJ1433">
        <v>14.44475971</v>
      </c>
      <c r="AK1433" s="22">
        <v>100</v>
      </c>
      <c r="AL1433">
        <v>14.623858070000001</v>
      </c>
      <c r="AM1433" s="22">
        <v>2</v>
      </c>
      <c r="AN1433">
        <v>167.2664479</v>
      </c>
      <c r="AO1433">
        <v>1.29137663</v>
      </c>
      <c r="AP1433" s="22">
        <v>2</v>
      </c>
      <c r="AQ1433" s="1">
        <v>0</v>
      </c>
      <c r="AR1433">
        <v>81.277979819999999</v>
      </c>
      <c r="AS1433" s="25" t="s">
        <v>249</v>
      </c>
      <c r="AU1433" t="s">
        <v>278</v>
      </c>
      <c r="AX1433" s="1" t="s">
        <v>276</v>
      </c>
      <c r="BA1433">
        <v>6.48</v>
      </c>
      <c r="BB1433">
        <v>3.55</v>
      </c>
      <c r="BC1433">
        <v>2.11</v>
      </c>
      <c r="BF1433">
        <v>7.89</v>
      </c>
      <c r="BG1433" s="77">
        <v>39277.402777777781</v>
      </c>
      <c r="BH1433" s="21" t="s">
        <v>309</v>
      </c>
      <c r="BI1433">
        <v>50</v>
      </c>
      <c r="BJ1433" s="25" t="s">
        <v>281</v>
      </c>
      <c r="BQ1433" t="s">
        <v>303</v>
      </c>
      <c r="BR1433" s="1">
        <v>5</v>
      </c>
      <c r="BT1433" s="1">
        <v>0</v>
      </c>
      <c r="BV1433">
        <v>93</v>
      </c>
    </row>
    <row r="1434" spans="1:74">
      <c r="A1434" s="19" t="s">
        <v>269</v>
      </c>
      <c r="B1434" s="19">
        <v>1</v>
      </c>
      <c r="C1434" t="s">
        <v>268</v>
      </c>
      <c r="D1434">
        <v>2</v>
      </c>
      <c r="F1434" t="s">
        <v>282</v>
      </c>
      <c r="G1434" t="s">
        <v>312</v>
      </c>
      <c r="H1434" t="s">
        <v>242</v>
      </c>
      <c r="I1434" s="17">
        <f t="shared" si="193"/>
        <v>53.917659999999998</v>
      </c>
      <c r="J1434" s="18">
        <f t="shared" si="194"/>
        <v>9.9448799999999995</v>
      </c>
      <c r="L1434" s="74" t="s">
        <v>273</v>
      </c>
      <c r="M1434">
        <v>8</v>
      </c>
      <c r="P1434">
        <v>13.7</v>
      </c>
      <c r="Q1434" s="21" t="s">
        <v>245</v>
      </c>
      <c r="R1434" s="15">
        <v>144</v>
      </c>
      <c r="U1434" s="76"/>
      <c r="V1434">
        <v>6.5882352941176473E-3</v>
      </c>
      <c r="W1434" s="43" t="s">
        <v>212</v>
      </c>
      <c r="Y1434" s="16">
        <f t="shared" si="200"/>
        <v>3.3</v>
      </c>
      <c r="Z1434" s="16">
        <f t="shared" si="195"/>
        <v>5.4</v>
      </c>
      <c r="AA1434" s="16">
        <f t="shared" si="196"/>
        <v>91.3</v>
      </c>
      <c r="AB1434" s="22">
        <f t="shared" si="197"/>
        <v>3.65</v>
      </c>
      <c r="AD1434" s="103">
        <v>0.28194444444444444</v>
      </c>
      <c r="AF1434" s="22">
        <f t="shared" si="198"/>
        <v>5.8</v>
      </c>
      <c r="AG1434" s="22">
        <f t="shared" si="199"/>
        <v>1.4</v>
      </c>
      <c r="AJ1434">
        <v>14.65105172</v>
      </c>
      <c r="AK1434" s="22">
        <v>100</v>
      </c>
      <c r="AL1434">
        <v>14.69201734</v>
      </c>
      <c r="AM1434" s="22">
        <v>2</v>
      </c>
      <c r="AN1434">
        <v>157.75311099999999</v>
      </c>
      <c r="AO1434">
        <v>1.236211677</v>
      </c>
      <c r="AP1434" s="22">
        <v>2</v>
      </c>
      <c r="AQ1434" s="1">
        <v>0</v>
      </c>
      <c r="AR1434">
        <v>82.236992950000001</v>
      </c>
      <c r="AS1434" s="25" t="s">
        <v>249</v>
      </c>
      <c r="AU1434" t="s">
        <v>278</v>
      </c>
      <c r="AX1434" s="1" t="s">
        <v>276</v>
      </c>
      <c r="BA1434">
        <v>6.48</v>
      </c>
      <c r="BB1434">
        <v>3.55</v>
      </c>
      <c r="BC1434">
        <v>2.11</v>
      </c>
      <c r="BF1434">
        <v>7.89</v>
      </c>
      <c r="BG1434" s="77">
        <v>39277.402777777781</v>
      </c>
      <c r="BH1434" s="21" t="s">
        <v>309</v>
      </c>
      <c r="BI1434">
        <v>50</v>
      </c>
      <c r="BJ1434" s="25" t="s">
        <v>281</v>
      </c>
      <c r="BQ1434" t="s">
        <v>303</v>
      </c>
      <c r="BR1434" s="1">
        <v>5</v>
      </c>
      <c r="BT1434" s="1">
        <v>0</v>
      </c>
      <c r="BV1434">
        <v>93</v>
      </c>
    </row>
    <row r="1435" spans="1:74">
      <c r="A1435" s="19" t="s">
        <v>269</v>
      </c>
      <c r="B1435" s="19">
        <v>1</v>
      </c>
      <c r="C1435" t="s">
        <v>268</v>
      </c>
      <c r="D1435">
        <v>2</v>
      </c>
      <c r="F1435" t="s">
        <v>282</v>
      </c>
      <c r="G1435" t="s">
        <v>312</v>
      </c>
      <c r="H1435" t="s">
        <v>242</v>
      </c>
      <c r="I1435" s="17">
        <f t="shared" si="193"/>
        <v>53.917659999999998</v>
      </c>
      <c r="J1435" s="18">
        <f t="shared" si="194"/>
        <v>9.9448799999999995</v>
      </c>
      <c r="L1435" s="74" t="s">
        <v>273</v>
      </c>
      <c r="M1435">
        <v>9</v>
      </c>
      <c r="P1435">
        <v>3.8</v>
      </c>
      <c r="Q1435" s="21" t="s">
        <v>245</v>
      </c>
      <c r="R1435" s="15">
        <v>144</v>
      </c>
      <c r="U1435" s="76"/>
      <c r="V1435">
        <v>6.4235294117647057E-2</v>
      </c>
      <c r="W1435" s="43" t="s">
        <v>212</v>
      </c>
      <c r="Y1435" s="16">
        <f t="shared" si="200"/>
        <v>3.3</v>
      </c>
      <c r="Z1435" s="16">
        <f t="shared" si="195"/>
        <v>5.4</v>
      </c>
      <c r="AA1435" s="16">
        <f t="shared" si="196"/>
        <v>91.3</v>
      </c>
      <c r="AB1435" s="22">
        <f t="shared" si="197"/>
        <v>3.65</v>
      </c>
      <c r="AD1435" s="103">
        <v>0.28194444444444444</v>
      </c>
      <c r="AF1435" s="22">
        <f t="shared" si="198"/>
        <v>5.8</v>
      </c>
      <c r="AG1435" s="22">
        <f t="shared" si="199"/>
        <v>1.4</v>
      </c>
      <c r="AJ1435">
        <v>14.90429864</v>
      </c>
      <c r="AK1435" s="22">
        <v>100</v>
      </c>
      <c r="AL1435">
        <v>14.762779249999999</v>
      </c>
      <c r="AM1435" s="22">
        <v>2</v>
      </c>
      <c r="AN1435">
        <v>166.43409930000001</v>
      </c>
      <c r="AO1435">
        <v>1.2689559749999999</v>
      </c>
      <c r="AP1435" s="22">
        <v>2</v>
      </c>
      <c r="AQ1435" s="1">
        <v>0</v>
      </c>
      <c r="AR1435">
        <v>81.842055830000007</v>
      </c>
      <c r="AS1435" s="25" t="s">
        <v>249</v>
      </c>
      <c r="AU1435" t="s">
        <v>278</v>
      </c>
      <c r="AX1435" s="1" t="s">
        <v>276</v>
      </c>
      <c r="BA1435">
        <v>6.48</v>
      </c>
      <c r="BB1435">
        <v>3.55</v>
      </c>
      <c r="BC1435">
        <v>2.11</v>
      </c>
      <c r="BF1435">
        <v>7.89</v>
      </c>
      <c r="BG1435" s="77">
        <v>39277.402777777781</v>
      </c>
      <c r="BH1435" s="21" t="s">
        <v>309</v>
      </c>
      <c r="BI1435">
        <v>50</v>
      </c>
      <c r="BJ1435" s="25" t="s">
        <v>281</v>
      </c>
      <c r="BQ1435" t="s">
        <v>303</v>
      </c>
      <c r="BR1435" s="1">
        <v>5</v>
      </c>
      <c r="BT1435" s="1">
        <v>0</v>
      </c>
      <c r="BV1435">
        <v>93</v>
      </c>
    </row>
    <row r="1436" spans="1:74">
      <c r="A1436" s="19" t="s">
        <v>269</v>
      </c>
      <c r="B1436" s="19">
        <v>1</v>
      </c>
      <c r="C1436" t="s">
        <v>268</v>
      </c>
      <c r="D1436">
        <v>2</v>
      </c>
      <c r="F1436" t="s">
        <v>282</v>
      </c>
      <c r="G1436" t="s">
        <v>312</v>
      </c>
      <c r="H1436" t="s">
        <v>243</v>
      </c>
      <c r="I1436" s="17">
        <f t="shared" si="193"/>
        <v>53.917659999999998</v>
      </c>
      <c r="J1436" s="18">
        <f t="shared" si="194"/>
        <v>9.9448799999999995</v>
      </c>
      <c r="L1436" s="74" t="s">
        <v>273</v>
      </c>
      <c r="M1436">
        <v>1</v>
      </c>
      <c r="P1436">
        <v>2</v>
      </c>
      <c r="Q1436" s="21" t="s">
        <v>245</v>
      </c>
      <c r="R1436" s="15">
        <v>144</v>
      </c>
      <c r="U1436" s="76"/>
      <c r="V1436">
        <v>0.86799999999999999</v>
      </c>
      <c r="W1436" s="43" t="s">
        <v>212</v>
      </c>
      <c r="Y1436" s="16">
        <f t="shared" si="200"/>
        <v>3.3</v>
      </c>
      <c r="Z1436" s="16">
        <f t="shared" si="195"/>
        <v>5.4</v>
      </c>
      <c r="AA1436" s="16">
        <f t="shared" si="196"/>
        <v>91.3</v>
      </c>
      <c r="AB1436" s="22">
        <f t="shared" si="197"/>
        <v>3.65</v>
      </c>
      <c r="AD1436" s="103">
        <v>0.28194444444444444</v>
      </c>
      <c r="AF1436" s="22">
        <f t="shared" si="198"/>
        <v>5.8</v>
      </c>
      <c r="AG1436" s="22">
        <f t="shared" si="199"/>
        <v>1.4</v>
      </c>
      <c r="AJ1436">
        <v>13.824223330000001</v>
      </c>
      <c r="AK1436" s="22">
        <v>100</v>
      </c>
      <c r="AL1436">
        <v>14.495427579999999</v>
      </c>
      <c r="AM1436" s="22">
        <v>2</v>
      </c>
      <c r="AN1436">
        <v>176.4379706</v>
      </c>
      <c r="AO1436">
        <v>1.236240671</v>
      </c>
      <c r="AP1436" s="22">
        <v>2</v>
      </c>
      <c r="AQ1436" s="1">
        <v>0.4</v>
      </c>
      <c r="AR1436">
        <v>79.236307600000004</v>
      </c>
      <c r="AS1436" s="25" t="s">
        <v>249</v>
      </c>
      <c r="AU1436" t="s">
        <v>278</v>
      </c>
      <c r="AX1436" s="1" t="s">
        <v>276</v>
      </c>
      <c r="BA1436">
        <v>6.48</v>
      </c>
      <c r="BB1436">
        <v>3.55</v>
      </c>
      <c r="BC1436">
        <v>2.11</v>
      </c>
      <c r="BF1436">
        <v>7.89</v>
      </c>
      <c r="BG1436" s="77">
        <v>39277.409722222219</v>
      </c>
      <c r="BH1436" s="21" t="s">
        <v>309</v>
      </c>
      <c r="BI1436">
        <v>50</v>
      </c>
      <c r="BJ1436" s="25" t="s">
        <v>281</v>
      </c>
      <c r="BQ1436" t="s">
        <v>303</v>
      </c>
      <c r="BR1436" s="1">
        <v>5</v>
      </c>
      <c r="BT1436" s="1">
        <v>0</v>
      </c>
      <c r="BV1436">
        <v>93</v>
      </c>
    </row>
    <row r="1437" spans="1:74">
      <c r="A1437" s="19" t="s">
        <v>269</v>
      </c>
      <c r="B1437" s="19">
        <v>1</v>
      </c>
      <c r="C1437" t="s">
        <v>268</v>
      </c>
      <c r="D1437">
        <v>2</v>
      </c>
      <c r="F1437" t="s">
        <v>282</v>
      </c>
      <c r="G1437" t="s">
        <v>312</v>
      </c>
      <c r="H1437" t="s">
        <v>243</v>
      </c>
      <c r="I1437" s="17">
        <f t="shared" si="193"/>
        <v>53.917659999999998</v>
      </c>
      <c r="J1437" s="18">
        <f t="shared" si="194"/>
        <v>9.9448799999999995</v>
      </c>
      <c r="L1437" s="74" t="s">
        <v>273</v>
      </c>
      <c r="M1437">
        <v>2</v>
      </c>
      <c r="P1437">
        <v>4.2</v>
      </c>
      <c r="Q1437" s="21" t="s">
        <v>245</v>
      </c>
      <c r="R1437" s="15">
        <v>144</v>
      </c>
      <c r="U1437" s="76"/>
      <c r="V1437">
        <v>0.20423529411764707</v>
      </c>
      <c r="W1437" s="43" t="s">
        <v>212</v>
      </c>
      <c r="Y1437" s="16">
        <f t="shared" si="200"/>
        <v>3.3</v>
      </c>
      <c r="Z1437" s="16">
        <f t="shared" si="195"/>
        <v>5.4</v>
      </c>
      <c r="AA1437" s="16">
        <f t="shared" si="196"/>
        <v>91.3</v>
      </c>
      <c r="AB1437" s="22">
        <f t="shared" si="197"/>
        <v>3.65</v>
      </c>
      <c r="AD1437" s="103">
        <v>0.28194444444444444</v>
      </c>
      <c r="AF1437" s="22">
        <f t="shared" si="198"/>
        <v>5.8</v>
      </c>
      <c r="AG1437" s="22">
        <f t="shared" si="199"/>
        <v>1.4</v>
      </c>
      <c r="AJ1437">
        <v>13.90897086</v>
      </c>
      <c r="AK1437" s="22">
        <v>100</v>
      </c>
      <c r="AL1437">
        <v>14.518220250000001</v>
      </c>
      <c r="AM1437" s="22">
        <v>2</v>
      </c>
      <c r="AN1437">
        <v>177.73459829999999</v>
      </c>
      <c r="AO1437">
        <v>1.2542205230000001</v>
      </c>
      <c r="AP1437" s="22">
        <v>2</v>
      </c>
      <c r="AQ1437" s="1">
        <v>3</v>
      </c>
      <c r="AR1437">
        <v>79.526159969999995</v>
      </c>
      <c r="AS1437" s="25" t="s">
        <v>249</v>
      </c>
      <c r="AU1437" t="s">
        <v>278</v>
      </c>
      <c r="AX1437" s="1" t="s">
        <v>276</v>
      </c>
      <c r="BA1437">
        <v>6.48</v>
      </c>
      <c r="BB1437">
        <v>3.55</v>
      </c>
      <c r="BC1437">
        <v>2.11</v>
      </c>
      <c r="BF1437">
        <v>7.89</v>
      </c>
      <c r="BG1437" s="77">
        <v>39277.409722222219</v>
      </c>
      <c r="BH1437" s="21" t="s">
        <v>309</v>
      </c>
      <c r="BI1437">
        <v>50</v>
      </c>
      <c r="BJ1437" s="25" t="s">
        <v>281</v>
      </c>
      <c r="BQ1437" t="s">
        <v>303</v>
      </c>
      <c r="BR1437" s="1">
        <v>5</v>
      </c>
      <c r="BT1437" s="1">
        <v>0</v>
      </c>
      <c r="BV1437">
        <v>93</v>
      </c>
    </row>
    <row r="1438" spans="1:74">
      <c r="A1438" s="19" t="s">
        <v>269</v>
      </c>
      <c r="B1438" s="19">
        <v>1</v>
      </c>
      <c r="C1438" t="s">
        <v>268</v>
      </c>
      <c r="D1438">
        <v>2</v>
      </c>
      <c r="F1438" t="s">
        <v>282</v>
      </c>
      <c r="G1438" t="s">
        <v>312</v>
      </c>
      <c r="H1438" t="s">
        <v>243</v>
      </c>
      <c r="I1438" s="17">
        <f t="shared" si="193"/>
        <v>53.917659999999998</v>
      </c>
      <c r="J1438" s="18">
        <f t="shared" si="194"/>
        <v>9.9448799999999995</v>
      </c>
      <c r="L1438" s="74" t="s">
        <v>273</v>
      </c>
      <c r="M1438">
        <v>3</v>
      </c>
      <c r="P1438">
        <v>2.8</v>
      </c>
      <c r="Q1438" s="21" t="s">
        <v>245</v>
      </c>
      <c r="R1438" s="15">
        <v>144</v>
      </c>
      <c r="U1438" s="76"/>
      <c r="V1438">
        <v>7.247058823529412E-2</v>
      </c>
      <c r="W1438" s="43" t="s">
        <v>212</v>
      </c>
      <c r="Y1438" s="16">
        <f t="shared" si="200"/>
        <v>3.3</v>
      </c>
      <c r="Z1438" s="16">
        <f t="shared" si="195"/>
        <v>5.4</v>
      </c>
      <c r="AA1438" s="16">
        <f t="shared" si="196"/>
        <v>91.3</v>
      </c>
      <c r="AB1438" s="22">
        <f t="shared" si="197"/>
        <v>3.65</v>
      </c>
      <c r="AD1438" s="103">
        <v>0.28194444444444444</v>
      </c>
      <c r="AF1438" s="22">
        <f t="shared" si="198"/>
        <v>5.8</v>
      </c>
      <c r="AG1438" s="22">
        <f t="shared" si="199"/>
        <v>1.4</v>
      </c>
      <c r="AJ1438">
        <v>13.975068690000001</v>
      </c>
      <c r="AK1438" s="22">
        <v>100</v>
      </c>
      <c r="AL1438">
        <v>14.54624725</v>
      </c>
      <c r="AM1438" s="22">
        <v>2</v>
      </c>
      <c r="AN1438">
        <v>176.82612140000001</v>
      </c>
      <c r="AO1438">
        <v>1.2713051660000001</v>
      </c>
      <c r="AP1438" s="22">
        <v>2</v>
      </c>
      <c r="AQ1438" s="1">
        <v>0</v>
      </c>
      <c r="AR1438">
        <v>79.678966040000006</v>
      </c>
      <c r="AS1438" s="25" t="s">
        <v>249</v>
      </c>
      <c r="AU1438" t="s">
        <v>278</v>
      </c>
      <c r="AX1438" s="1" t="s">
        <v>276</v>
      </c>
      <c r="BA1438">
        <v>6.48</v>
      </c>
      <c r="BB1438">
        <v>3.55</v>
      </c>
      <c r="BC1438">
        <v>2.11</v>
      </c>
      <c r="BF1438">
        <v>7.89</v>
      </c>
      <c r="BG1438" s="77">
        <v>39277.409722222219</v>
      </c>
      <c r="BH1438" s="21" t="s">
        <v>309</v>
      </c>
      <c r="BI1438">
        <v>50</v>
      </c>
      <c r="BJ1438" s="25" t="s">
        <v>281</v>
      </c>
      <c r="BQ1438" t="s">
        <v>303</v>
      </c>
      <c r="BR1438" s="1">
        <v>5</v>
      </c>
      <c r="BT1438" s="1">
        <v>0</v>
      </c>
      <c r="BV1438">
        <v>93</v>
      </c>
    </row>
    <row r="1439" spans="1:74">
      <c r="A1439" s="19" t="s">
        <v>269</v>
      </c>
      <c r="B1439" s="19">
        <v>1</v>
      </c>
      <c r="C1439" t="s">
        <v>268</v>
      </c>
      <c r="D1439">
        <v>2</v>
      </c>
      <c r="F1439" t="s">
        <v>282</v>
      </c>
      <c r="G1439" t="s">
        <v>312</v>
      </c>
      <c r="H1439" t="s">
        <v>243</v>
      </c>
      <c r="I1439" s="17">
        <f t="shared" si="193"/>
        <v>53.917659999999998</v>
      </c>
      <c r="J1439" s="18">
        <f t="shared" si="194"/>
        <v>9.9448799999999995</v>
      </c>
      <c r="L1439" s="74" t="s">
        <v>273</v>
      </c>
      <c r="M1439">
        <v>4</v>
      </c>
      <c r="P1439">
        <v>14.2</v>
      </c>
      <c r="Q1439" s="21" t="s">
        <v>245</v>
      </c>
      <c r="R1439" s="15">
        <v>144</v>
      </c>
      <c r="U1439" s="76"/>
      <c r="V1439">
        <v>2.4705882352941175E-2</v>
      </c>
      <c r="W1439" s="43" t="s">
        <v>212</v>
      </c>
      <c r="Y1439" s="16">
        <f t="shared" si="200"/>
        <v>3.3</v>
      </c>
      <c r="Z1439" s="16">
        <f t="shared" si="195"/>
        <v>5.4</v>
      </c>
      <c r="AA1439" s="16">
        <f t="shared" si="196"/>
        <v>91.3</v>
      </c>
      <c r="AB1439" s="22">
        <f t="shared" si="197"/>
        <v>3.65</v>
      </c>
      <c r="AD1439" s="103">
        <v>0.28194444444444444</v>
      </c>
      <c r="AF1439" s="22">
        <f t="shared" si="198"/>
        <v>5.8</v>
      </c>
      <c r="AG1439" s="22">
        <f t="shared" si="199"/>
        <v>1.4</v>
      </c>
      <c r="AJ1439">
        <v>14.04357847</v>
      </c>
      <c r="AK1439" s="22">
        <v>100</v>
      </c>
      <c r="AL1439">
        <v>14.4887493</v>
      </c>
      <c r="AM1439" s="22">
        <v>2</v>
      </c>
      <c r="AN1439">
        <v>161.25530169999999</v>
      </c>
      <c r="AO1439">
        <v>1.2426409380000001</v>
      </c>
      <c r="AP1439" s="22">
        <v>2</v>
      </c>
      <c r="AQ1439" s="1">
        <v>1.8000000000000003</v>
      </c>
      <c r="AR1439">
        <v>81.242502310000006</v>
      </c>
      <c r="AS1439" s="25" t="s">
        <v>249</v>
      </c>
      <c r="AU1439" t="s">
        <v>278</v>
      </c>
      <c r="AX1439" s="1" t="s">
        <v>276</v>
      </c>
      <c r="BA1439">
        <v>6.48</v>
      </c>
      <c r="BB1439">
        <v>3.55</v>
      </c>
      <c r="BC1439">
        <v>2.11</v>
      </c>
      <c r="BF1439">
        <v>7.89</v>
      </c>
      <c r="BG1439" s="77">
        <v>39277.409722222219</v>
      </c>
      <c r="BH1439" s="21" t="s">
        <v>309</v>
      </c>
      <c r="BI1439">
        <v>50</v>
      </c>
      <c r="BJ1439" s="25" t="s">
        <v>281</v>
      </c>
      <c r="BQ1439" t="s">
        <v>303</v>
      </c>
      <c r="BR1439" s="1">
        <v>5</v>
      </c>
      <c r="BT1439" s="1">
        <v>0</v>
      </c>
      <c r="BV1439">
        <v>93</v>
      </c>
    </row>
    <row r="1440" spans="1:74">
      <c r="A1440" s="19" t="s">
        <v>269</v>
      </c>
      <c r="B1440" s="19">
        <v>1</v>
      </c>
      <c r="C1440" t="s">
        <v>268</v>
      </c>
      <c r="D1440">
        <v>2</v>
      </c>
      <c r="F1440" t="s">
        <v>282</v>
      </c>
      <c r="G1440" t="s">
        <v>312</v>
      </c>
      <c r="H1440" t="s">
        <v>243</v>
      </c>
      <c r="I1440" s="17">
        <f t="shared" si="193"/>
        <v>53.917659999999998</v>
      </c>
      <c r="J1440" s="18">
        <f t="shared" si="194"/>
        <v>9.9448799999999995</v>
      </c>
      <c r="L1440" s="74" t="s">
        <v>273</v>
      </c>
      <c r="M1440">
        <v>5</v>
      </c>
      <c r="P1440">
        <v>3.1</v>
      </c>
      <c r="Q1440" s="21" t="s">
        <v>245</v>
      </c>
      <c r="R1440" s="15">
        <v>144</v>
      </c>
      <c r="U1440" s="76"/>
      <c r="V1440">
        <v>2.2235294117647058E-2</v>
      </c>
      <c r="W1440" s="43" t="s">
        <v>212</v>
      </c>
      <c r="Y1440" s="16">
        <f t="shared" si="200"/>
        <v>3.3</v>
      </c>
      <c r="Z1440" s="16">
        <f t="shared" si="195"/>
        <v>5.4</v>
      </c>
      <c r="AA1440" s="16">
        <f t="shared" si="196"/>
        <v>91.3</v>
      </c>
      <c r="AB1440" s="22">
        <f t="shared" si="197"/>
        <v>3.65</v>
      </c>
      <c r="AD1440" s="103">
        <v>0.28194444444444444</v>
      </c>
      <c r="AF1440" s="22">
        <f t="shared" si="198"/>
        <v>5.8</v>
      </c>
      <c r="AG1440" s="22">
        <f t="shared" si="199"/>
        <v>1.4</v>
      </c>
      <c r="AJ1440">
        <v>14.134166219999999</v>
      </c>
      <c r="AK1440" s="22">
        <v>100</v>
      </c>
      <c r="AL1440">
        <v>14.491767360000001</v>
      </c>
      <c r="AM1440" s="22">
        <v>2</v>
      </c>
      <c r="AN1440">
        <v>161.79022380000001</v>
      </c>
      <c r="AO1440">
        <v>1.2568158460000001</v>
      </c>
      <c r="AP1440" s="22">
        <v>2</v>
      </c>
      <c r="AQ1440" s="1">
        <v>0</v>
      </c>
      <c r="AR1440">
        <v>81.488046080000004</v>
      </c>
      <c r="AS1440" s="25" t="s">
        <v>249</v>
      </c>
      <c r="AU1440" t="s">
        <v>278</v>
      </c>
      <c r="AX1440" s="1" t="s">
        <v>276</v>
      </c>
      <c r="BA1440">
        <v>6.48</v>
      </c>
      <c r="BB1440">
        <v>3.55</v>
      </c>
      <c r="BC1440">
        <v>2.11</v>
      </c>
      <c r="BF1440">
        <v>7.89</v>
      </c>
      <c r="BG1440" s="77">
        <v>39277.409722222219</v>
      </c>
      <c r="BH1440" s="21" t="s">
        <v>309</v>
      </c>
      <c r="BI1440">
        <v>50</v>
      </c>
      <c r="BJ1440" s="25" t="s">
        <v>281</v>
      </c>
      <c r="BQ1440" t="s">
        <v>303</v>
      </c>
      <c r="BR1440" s="1">
        <v>5</v>
      </c>
      <c r="BT1440" s="1">
        <v>0</v>
      </c>
      <c r="BV1440">
        <v>93</v>
      </c>
    </row>
    <row r="1441" spans="1:74">
      <c r="A1441" s="19" t="s">
        <v>269</v>
      </c>
      <c r="B1441" s="19">
        <v>1</v>
      </c>
      <c r="C1441" t="s">
        <v>268</v>
      </c>
      <c r="D1441">
        <v>2</v>
      </c>
      <c r="F1441" t="s">
        <v>282</v>
      </c>
      <c r="G1441" t="s">
        <v>312</v>
      </c>
      <c r="H1441" t="s">
        <v>243</v>
      </c>
      <c r="I1441" s="17">
        <f t="shared" si="193"/>
        <v>53.917659999999998</v>
      </c>
      <c r="J1441" s="18">
        <f t="shared" si="194"/>
        <v>9.9448799999999995</v>
      </c>
      <c r="L1441" s="74" t="s">
        <v>273</v>
      </c>
      <c r="M1441">
        <v>6</v>
      </c>
      <c r="P1441">
        <v>3.2</v>
      </c>
      <c r="Q1441" s="21" t="s">
        <v>245</v>
      </c>
      <c r="R1441" s="15">
        <v>144</v>
      </c>
      <c r="U1441" s="76"/>
      <c r="V1441">
        <v>2.3882352941176473E-2</v>
      </c>
      <c r="W1441" s="43" t="s">
        <v>212</v>
      </c>
      <c r="Y1441" s="16">
        <f t="shared" si="200"/>
        <v>3.3</v>
      </c>
      <c r="Z1441" s="16">
        <f t="shared" si="195"/>
        <v>5.4</v>
      </c>
      <c r="AA1441" s="16">
        <f t="shared" si="196"/>
        <v>91.3</v>
      </c>
      <c r="AB1441" s="22">
        <f t="shared" si="197"/>
        <v>3.65</v>
      </c>
      <c r="AD1441" s="103">
        <v>0.28194444444444444</v>
      </c>
      <c r="AF1441" s="22">
        <f t="shared" si="198"/>
        <v>5.8</v>
      </c>
      <c r="AG1441" s="22">
        <f t="shared" si="199"/>
        <v>1.4</v>
      </c>
      <c r="AJ1441">
        <v>14.28509101</v>
      </c>
      <c r="AK1441" s="22">
        <v>100</v>
      </c>
      <c r="AL1441">
        <v>14.542076679999999</v>
      </c>
      <c r="AM1441" s="22">
        <v>2</v>
      </c>
      <c r="AN1441">
        <v>165.73062530000001</v>
      </c>
      <c r="AO1441">
        <v>1.2791243349999999</v>
      </c>
      <c r="AP1441" s="22">
        <v>2</v>
      </c>
      <c r="AQ1441" s="1">
        <v>0</v>
      </c>
      <c r="AR1441">
        <v>81.43428978</v>
      </c>
      <c r="AS1441" s="25" t="s">
        <v>249</v>
      </c>
      <c r="AU1441" t="s">
        <v>278</v>
      </c>
      <c r="AX1441" s="1" t="s">
        <v>276</v>
      </c>
      <c r="BA1441">
        <v>6.48</v>
      </c>
      <c r="BB1441">
        <v>3.55</v>
      </c>
      <c r="BC1441">
        <v>2.11</v>
      </c>
      <c r="BF1441">
        <v>7.89</v>
      </c>
      <c r="BG1441" s="77">
        <v>39277.409722222219</v>
      </c>
      <c r="BH1441" s="21" t="s">
        <v>309</v>
      </c>
      <c r="BI1441">
        <v>50</v>
      </c>
      <c r="BJ1441" s="25" t="s">
        <v>281</v>
      </c>
      <c r="BQ1441" t="s">
        <v>303</v>
      </c>
      <c r="BR1441" s="1">
        <v>5</v>
      </c>
      <c r="BT1441" s="1">
        <v>0</v>
      </c>
      <c r="BV1441">
        <v>93</v>
      </c>
    </row>
    <row r="1442" spans="1:74">
      <c r="A1442" s="19" t="s">
        <v>269</v>
      </c>
      <c r="B1442" s="19">
        <v>1</v>
      </c>
      <c r="C1442" t="s">
        <v>268</v>
      </c>
      <c r="D1442">
        <v>2</v>
      </c>
      <c r="F1442" t="s">
        <v>282</v>
      </c>
      <c r="G1442" t="s">
        <v>312</v>
      </c>
      <c r="H1442" t="s">
        <v>243</v>
      </c>
      <c r="I1442" s="17">
        <f t="shared" si="193"/>
        <v>53.917659999999998</v>
      </c>
      <c r="J1442" s="18">
        <f t="shared" si="194"/>
        <v>9.9448799999999995</v>
      </c>
      <c r="L1442" s="74" t="s">
        <v>273</v>
      </c>
      <c r="M1442">
        <v>7</v>
      </c>
      <c r="P1442">
        <v>3.8</v>
      </c>
      <c r="Q1442" s="21" t="s">
        <v>245</v>
      </c>
      <c r="R1442" s="15">
        <v>144</v>
      </c>
      <c r="U1442" s="76"/>
      <c r="V1442">
        <v>2.3882352941176473E-2</v>
      </c>
      <c r="W1442" s="43" t="s">
        <v>212</v>
      </c>
      <c r="Y1442" s="16">
        <f t="shared" si="200"/>
        <v>3.3</v>
      </c>
      <c r="Z1442" s="16">
        <f t="shared" si="195"/>
        <v>5.4</v>
      </c>
      <c r="AA1442" s="16">
        <f t="shared" si="196"/>
        <v>91.3</v>
      </c>
      <c r="AB1442" s="22">
        <f t="shared" si="197"/>
        <v>3.65</v>
      </c>
      <c r="AD1442" s="103">
        <v>0.28194444444444444</v>
      </c>
      <c r="AF1442" s="22">
        <f t="shared" si="198"/>
        <v>5.8</v>
      </c>
      <c r="AG1442" s="22">
        <f t="shared" si="199"/>
        <v>1.4</v>
      </c>
      <c r="AJ1442">
        <v>14.457166239999999</v>
      </c>
      <c r="AK1442" s="22">
        <v>100</v>
      </c>
      <c r="AL1442">
        <v>14.631037239999999</v>
      </c>
      <c r="AM1442" s="22">
        <v>2</v>
      </c>
      <c r="AN1442">
        <v>167.05831800000001</v>
      </c>
      <c r="AO1442">
        <v>1.2909869140000001</v>
      </c>
      <c r="AP1442" s="22">
        <v>2</v>
      </c>
      <c r="AQ1442" s="1">
        <v>0</v>
      </c>
      <c r="AR1442">
        <v>81.264523980000007</v>
      </c>
      <c r="AS1442" s="25" t="s">
        <v>249</v>
      </c>
      <c r="AU1442" t="s">
        <v>278</v>
      </c>
      <c r="AX1442" s="1" t="s">
        <v>276</v>
      </c>
      <c r="BA1442">
        <v>6.48</v>
      </c>
      <c r="BB1442">
        <v>3.55</v>
      </c>
      <c r="BC1442">
        <v>2.11</v>
      </c>
      <c r="BF1442">
        <v>7.89</v>
      </c>
      <c r="BG1442" s="77">
        <v>39277.409722222219</v>
      </c>
      <c r="BH1442" s="21" t="s">
        <v>309</v>
      </c>
      <c r="BI1442">
        <v>50</v>
      </c>
      <c r="BJ1442" s="25" t="s">
        <v>281</v>
      </c>
      <c r="BQ1442" t="s">
        <v>303</v>
      </c>
      <c r="BR1442" s="1">
        <v>5</v>
      </c>
      <c r="BT1442" s="1">
        <v>0</v>
      </c>
      <c r="BV1442">
        <v>93</v>
      </c>
    </row>
    <row r="1443" spans="1:74">
      <c r="A1443" s="19" t="s">
        <v>269</v>
      </c>
      <c r="B1443" s="19">
        <v>1</v>
      </c>
      <c r="C1443" t="s">
        <v>268</v>
      </c>
      <c r="D1443">
        <v>2</v>
      </c>
      <c r="F1443" t="s">
        <v>282</v>
      </c>
      <c r="G1443" t="s">
        <v>312</v>
      </c>
      <c r="H1443" t="s">
        <v>243</v>
      </c>
      <c r="I1443" s="17">
        <f t="shared" si="193"/>
        <v>53.917659999999998</v>
      </c>
      <c r="J1443" s="18">
        <f t="shared" si="194"/>
        <v>9.9448799999999995</v>
      </c>
      <c r="L1443" s="74" t="s">
        <v>273</v>
      </c>
      <c r="M1443">
        <v>8</v>
      </c>
      <c r="P1443">
        <v>13.6</v>
      </c>
      <c r="Q1443" s="21" t="s">
        <v>245</v>
      </c>
      <c r="R1443" s="15">
        <v>144</v>
      </c>
      <c r="U1443" s="76"/>
      <c r="V1443">
        <v>1.4823529411764706E-2</v>
      </c>
      <c r="W1443" s="43" t="s">
        <v>212</v>
      </c>
      <c r="Y1443" s="16">
        <f t="shared" si="200"/>
        <v>3.3</v>
      </c>
      <c r="Z1443" s="16">
        <f t="shared" si="195"/>
        <v>5.4</v>
      </c>
      <c r="AA1443" s="16">
        <f t="shared" si="196"/>
        <v>91.3</v>
      </c>
      <c r="AB1443" s="22">
        <f t="shared" si="197"/>
        <v>3.65</v>
      </c>
      <c r="AD1443" s="103">
        <v>0.28194444444444444</v>
      </c>
      <c r="AF1443" s="22">
        <f t="shared" si="198"/>
        <v>5.8</v>
      </c>
      <c r="AG1443" s="22">
        <f t="shared" si="199"/>
        <v>1.4</v>
      </c>
      <c r="AJ1443">
        <v>14.660018089999999</v>
      </c>
      <c r="AK1443" s="22">
        <v>100</v>
      </c>
      <c r="AL1443">
        <v>14.69286541</v>
      </c>
      <c r="AM1443" s="22">
        <v>2</v>
      </c>
      <c r="AN1443">
        <v>157.89091920000001</v>
      </c>
      <c r="AO1443">
        <v>1.236801448</v>
      </c>
      <c r="AP1443" s="22">
        <v>2</v>
      </c>
      <c r="AQ1443" s="1">
        <v>0</v>
      </c>
      <c r="AR1443">
        <v>82.226416990000004</v>
      </c>
      <c r="AS1443" s="25" t="s">
        <v>249</v>
      </c>
      <c r="AU1443" t="s">
        <v>278</v>
      </c>
      <c r="AX1443" s="1" t="s">
        <v>276</v>
      </c>
      <c r="BA1443">
        <v>6.48</v>
      </c>
      <c r="BB1443">
        <v>3.55</v>
      </c>
      <c r="BC1443">
        <v>2.11</v>
      </c>
      <c r="BF1443">
        <v>7.89</v>
      </c>
      <c r="BG1443" s="77">
        <v>39277.409722222219</v>
      </c>
      <c r="BH1443" s="21" t="s">
        <v>309</v>
      </c>
      <c r="BI1443">
        <v>50</v>
      </c>
      <c r="BJ1443" s="25" t="s">
        <v>281</v>
      </c>
      <c r="BQ1443" t="s">
        <v>303</v>
      </c>
      <c r="BR1443" s="1">
        <v>5</v>
      </c>
      <c r="BT1443" s="1">
        <v>0</v>
      </c>
      <c r="BV1443">
        <v>93</v>
      </c>
    </row>
    <row r="1444" spans="1:74">
      <c r="A1444" s="19" t="s">
        <v>269</v>
      </c>
      <c r="B1444" s="19">
        <v>1</v>
      </c>
      <c r="C1444" t="s">
        <v>268</v>
      </c>
      <c r="D1444">
        <v>2</v>
      </c>
      <c r="F1444" t="s">
        <v>282</v>
      </c>
      <c r="G1444" t="s">
        <v>312</v>
      </c>
      <c r="H1444" t="s">
        <v>243</v>
      </c>
      <c r="I1444" s="17">
        <f t="shared" si="193"/>
        <v>53.917659999999998</v>
      </c>
      <c r="J1444" s="18">
        <f t="shared" si="194"/>
        <v>9.9448799999999995</v>
      </c>
      <c r="L1444" s="74" t="s">
        <v>273</v>
      </c>
      <c r="M1444">
        <v>9</v>
      </c>
      <c r="P1444">
        <v>3.8</v>
      </c>
      <c r="Q1444" s="21" t="s">
        <v>245</v>
      </c>
      <c r="R1444" s="15">
        <v>144</v>
      </c>
      <c r="U1444" s="76"/>
      <c r="V1444">
        <v>6.8352941176470602E-2</v>
      </c>
      <c r="W1444" s="43" t="s">
        <v>212</v>
      </c>
      <c r="Y1444" s="16">
        <f t="shared" si="200"/>
        <v>3.3</v>
      </c>
      <c r="Z1444" s="16">
        <f t="shared" si="195"/>
        <v>5.4</v>
      </c>
      <c r="AA1444" s="16">
        <f t="shared" si="196"/>
        <v>91.3</v>
      </c>
      <c r="AB1444" s="22">
        <f t="shared" si="197"/>
        <v>3.65</v>
      </c>
      <c r="AD1444" s="103">
        <v>0.28194444444444444</v>
      </c>
      <c r="AF1444" s="22">
        <f t="shared" si="198"/>
        <v>5.8</v>
      </c>
      <c r="AG1444" s="22">
        <f t="shared" si="199"/>
        <v>1.4</v>
      </c>
      <c r="AJ1444">
        <v>14.917315139999999</v>
      </c>
      <c r="AK1444" s="22">
        <v>100</v>
      </c>
      <c r="AL1444">
        <v>14.76848433</v>
      </c>
      <c r="AM1444" s="22">
        <v>2</v>
      </c>
      <c r="AN1444">
        <v>166.91678540000001</v>
      </c>
      <c r="AO1444">
        <v>1.2706873860000001</v>
      </c>
      <c r="AP1444" s="22">
        <v>2</v>
      </c>
      <c r="AQ1444" s="1">
        <v>0</v>
      </c>
      <c r="AR1444">
        <v>81.81838664</v>
      </c>
      <c r="AS1444" s="25" t="s">
        <v>249</v>
      </c>
      <c r="AU1444" t="s">
        <v>278</v>
      </c>
      <c r="AX1444" s="1" t="s">
        <v>276</v>
      </c>
      <c r="BA1444">
        <v>6.48</v>
      </c>
      <c r="BB1444">
        <v>3.55</v>
      </c>
      <c r="BC1444">
        <v>2.11</v>
      </c>
      <c r="BF1444">
        <v>7.89</v>
      </c>
      <c r="BG1444" s="77">
        <v>39277.409722222219</v>
      </c>
      <c r="BH1444" s="21" t="s">
        <v>309</v>
      </c>
      <c r="BI1444">
        <v>50</v>
      </c>
      <c r="BJ1444" s="25" t="s">
        <v>281</v>
      </c>
      <c r="BQ1444" t="s">
        <v>303</v>
      </c>
      <c r="BR1444" s="1">
        <v>5</v>
      </c>
      <c r="BT1444" s="1">
        <v>0</v>
      </c>
      <c r="BV1444">
        <v>93</v>
      </c>
    </row>
    <row r="1445" spans="1:74">
      <c r="A1445" s="19" t="s">
        <v>269</v>
      </c>
      <c r="B1445" s="19">
        <v>1</v>
      </c>
      <c r="C1445" t="s">
        <v>268</v>
      </c>
      <c r="D1445">
        <v>2</v>
      </c>
      <c r="F1445" t="s">
        <v>282</v>
      </c>
      <c r="G1445" t="s">
        <v>312</v>
      </c>
      <c r="H1445" t="s">
        <v>244</v>
      </c>
      <c r="I1445" s="17">
        <f t="shared" si="193"/>
        <v>53.917659999999998</v>
      </c>
      <c r="J1445" s="18">
        <f t="shared" si="194"/>
        <v>9.9448799999999995</v>
      </c>
      <c r="L1445" s="74" t="s">
        <v>273</v>
      </c>
      <c r="M1445">
        <v>1</v>
      </c>
      <c r="P1445">
        <v>1.9</v>
      </c>
      <c r="Q1445" s="21" t="s">
        <v>245</v>
      </c>
      <c r="R1445" s="15">
        <v>144</v>
      </c>
      <c r="U1445" s="76"/>
      <c r="V1445">
        <v>0.7592941176470589</v>
      </c>
      <c r="W1445" s="43" t="s">
        <v>212</v>
      </c>
      <c r="Y1445" s="16">
        <f t="shared" si="200"/>
        <v>3.3</v>
      </c>
      <c r="Z1445" s="16">
        <f t="shared" si="195"/>
        <v>5.4</v>
      </c>
      <c r="AA1445" s="16">
        <f t="shared" si="196"/>
        <v>91.3</v>
      </c>
      <c r="AB1445" s="22">
        <f t="shared" si="197"/>
        <v>3.65</v>
      </c>
      <c r="AD1445" s="103">
        <v>0.28194444444444444</v>
      </c>
      <c r="AF1445" s="22">
        <f t="shared" si="198"/>
        <v>5.8</v>
      </c>
      <c r="AG1445" s="22">
        <f t="shared" si="199"/>
        <v>1.4</v>
      </c>
      <c r="AJ1445">
        <v>13.824223330000001</v>
      </c>
      <c r="AK1445" s="22">
        <v>100</v>
      </c>
      <c r="AL1445">
        <v>14.495427579999999</v>
      </c>
      <c r="AM1445" s="22">
        <v>2</v>
      </c>
      <c r="AN1445">
        <v>176.4379706</v>
      </c>
      <c r="AO1445">
        <v>1.236240671</v>
      </c>
      <c r="AP1445" s="22">
        <v>2</v>
      </c>
      <c r="AQ1445" s="1">
        <v>0.4</v>
      </c>
      <c r="AR1445">
        <v>79.236307600000004</v>
      </c>
      <c r="AS1445" s="25" t="s">
        <v>249</v>
      </c>
      <c r="AU1445" t="s">
        <v>278</v>
      </c>
      <c r="AX1445" s="1" t="s">
        <v>276</v>
      </c>
      <c r="BA1445">
        <v>6.48</v>
      </c>
      <c r="BB1445">
        <v>3.55</v>
      </c>
      <c r="BC1445">
        <v>2.11</v>
      </c>
      <c r="BF1445">
        <v>7.89</v>
      </c>
      <c r="BG1445" s="77">
        <v>39277.409722222219</v>
      </c>
      <c r="BH1445" s="21" t="s">
        <v>309</v>
      </c>
      <c r="BI1445">
        <v>50</v>
      </c>
      <c r="BJ1445" s="25" t="s">
        <v>281</v>
      </c>
      <c r="BQ1445" t="s">
        <v>303</v>
      </c>
      <c r="BR1445" s="1">
        <v>5</v>
      </c>
      <c r="BT1445" s="1">
        <v>0</v>
      </c>
      <c r="BV1445">
        <v>93</v>
      </c>
    </row>
    <row r="1446" spans="1:74">
      <c r="A1446" s="19" t="s">
        <v>269</v>
      </c>
      <c r="B1446" s="19">
        <v>1</v>
      </c>
      <c r="C1446" t="s">
        <v>268</v>
      </c>
      <c r="D1446">
        <v>2</v>
      </c>
      <c r="F1446" t="s">
        <v>282</v>
      </c>
      <c r="G1446" t="s">
        <v>312</v>
      </c>
      <c r="H1446" t="s">
        <v>244</v>
      </c>
      <c r="I1446" s="17">
        <f t="shared" si="193"/>
        <v>53.917659999999998</v>
      </c>
      <c r="J1446" s="18">
        <f t="shared" si="194"/>
        <v>9.9448799999999995</v>
      </c>
      <c r="L1446" s="74" t="s">
        <v>273</v>
      </c>
      <c r="M1446">
        <v>2</v>
      </c>
      <c r="P1446">
        <v>4.4000000000000004</v>
      </c>
      <c r="Q1446" s="21" t="s">
        <v>245</v>
      </c>
      <c r="R1446" s="15">
        <v>144</v>
      </c>
      <c r="U1446" s="76"/>
      <c r="V1446">
        <v>0.44141176470588239</v>
      </c>
      <c r="W1446" s="43" t="s">
        <v>212</v>
      </c>
      <c r="Y1446" s="16">
        <f t="shared" si="200"/>
        <v>3.3</v>
      </c>
      <c r="Z1446" s="16">
        <f t="shared" si="195"/>
        <v>5.4</v>
      </c>
      <c r="AA1446" s="16">
        <f t="shared" si="196"/>
        <v>91.3</v>
      </c>
      <c r="AB1446" s="22">
        <f t="shared" si="197"/>
        <v>3.65</v>
      </c>
      <c r="AD1446" s="103">
        <v>0.28194444444444444</v>
      </c>
      <c r="AF1446" s="22">
        <f t="shared" si="198"/>
        <v>5.8</v>
      </c>
      <c r="AG1446" s="22">
        <f t="shared" si="199"/>
        <v>1.4</v>
      </c>
      <c r="AJ1446">
        <v>13.91499372</v>
      </c>
      <c r="AK1446" s="22">
        <v>100</v>
      </c>
      <c r="AL1446">
        <v>14.519903619999999</v>
      </c>
      <c r="AM1446" s="22">
        <v>2</v>
      </c>
      <c r="AN1446">
        <v>178.04912999999999</v>
      </c>
      <c r="AO1446">
        <v>1.2550795269999999</v>
      </c>
      <c r="AP1446" s="22">
        <v>2</v>
      </c>
      <c r="AQ1446" s="1">
        <v>3</v>
      </c>
      <c r="AR1446">
        <v>79.531050620000002</v>
      </c>
      <c r="AS1446" s="25" t="s">
        <v>249</v>
      </c>
      <c r="AU1446" t="s">
        <v>278</v>
      </c>
      <c r="AX1446" s="1" t="s">
        <v>276</v>
      </c>
      <c r="BA1446">
        <v>6.48</v>
      </c>
      <c r="BB1446">
        <v>3.55</v>
      </c>
      <c r="BC1446">
        <v>2.11</v>
      </c>
      <c r="BF1446">
        <v>7.89</v>
      </c>
      <c r="BG1446" s="77">
        <v>39277.409722222219</v>
      </c>
      <c r="BH1446" s="21" t="s">
        <v>309</v>
      </c>
      <c r="BI1446">
        <v>50</v>
      </c>
      <c r="BJ1446" s="25" t="s">
        <v>281</v>
      </c>
      <c r="BQ1446" t="s">
        <v>303</v>
      </c>
      <c r="BR1446" s="1">
        <v>5</v>
      </c>
      <c r="BT1446" s="1">
        <v>0</v>
      </c>
      <c r="BV1446">
        <v>93</v>
      </c>
    </row>
    <row r="1447" spans="1:74">
      <c r="A1447" s="19" t="s">
        <v>269</v>
      </c>
      <c r="B1447" s="19">
        <v>1</v>
      </c>
      <c r="C1447" t="s">
        <v>268</v>
      </c>
      <c r="D1447">
        <v>2</v>
      </c>
      <c r="F1447" t="s">
        <v>282</v>
      </c>
      <c r="G1447" t="s">
        <v>312</v>
      </c>
      <c r="H1447" t="s">
        <v>244</v>
      </c>
      <c r="I1447" s="17">
        <f t="shared" si="193"/>
        <v>53.917659999999998</v>
      </c>
      <c r="J1447" s="18">
        <f t="shared" si="194"/>
        <v>9.9448799999999995</v>
      </c>
      <c r="L1447" s="74" t="s">
        <v>273</v>
      </c>
      <c r="M1447">
        <v>3</v>
      </c>
      <c r="P1447">
        <v>2.4</v>
      </c>
      <c r="Q1447" s="21" t="s">
        <v>245</v>
      </c>
      <c r="R1447" s="15">
        <v>144</v>
      </c>
      <c r="U1447" s="76"/>
      <c r="V1447">
        <v>0.182</v>
      </c>
      <c r="W1447" s="43" t="s">
        <v>212</v>
      </c>
      <c r="Y1447" s="16">
        <f t="shared" si="200"/>
        <v>3.3</v>
      </c>
      <c r="Z1447" s="16">
        <f t="shared" si="195"/>
        <v>5.4</v>
      </c>
      <c r="AA1447" s="16">
        <f t="shared" si="196"/>
        <v>91.3</v>
      </c>
      <c r="AB1447" s="22">
        <f t="shared" si="197"/>
        <v>3.65</v>
      </c>
      <c r="AD1447" s="103">
        <v>0.28194444444444444</v>
      </c>
      <c r="AF1447" s="22">
        <f t="shared" si="198"/>
        <v>5.8</v>
      </c>
      <c r="AG1447" s="22">
        <f t="shared" si="199"/>
        <v>1.4</v>
      </c>
      <c r="AJ1447">
        <v>13.970217290000001</v>
      </c>
      <c r="AK1447" s="22">
        <v>100</v>
      </c>
      <c r="AL1447">
        <v>14.544878750000001</v>
      </c>
      <c r="AM1447" s="22">
        <v>2</v>
      </c>
      <c r="AN1447">
        <v>176.88250360000001</v>
      </c>
      <c r="AO1447">
        <v>1.2703574769999999</v>
      </c>
      <c r="AP1447" s="22">
        <v>2</v>
      </c>
      <c r="AQ1447" s="1">
        <v>0</v>
      </c>
      <c r="AR1447">
        <v>79.680945120000004</v>
      </c>
      <c r="AS1447" s="25" t="s">
        <v>249</v>
      </c>
      <c r="AU1447" t="s">
        <v>278</v>
      </c>
      <c r="AX1447" s="1" t="s">
        <v>276</v>
      </c>
      <c r="BA1447">
        <v>6.48</v>
      </c>
      <c r="BB1447">
        <v>3.55</v>
      </c>
      <c r="BC1447">
        <v>2.11</v>
      </c>
      <c r="BF1447">
        <v>7.89</v>
      </c>
      <c r="BG1447" s="77">
        <v>39277.409722222219</v>
      </c>
      <c r="BH1447" s="21" t="s">
        <v>309</v>
      </c>
      <c r="BI1447">
        <v>50</v>
      </c>
      <c r="BJ1447" s="25" t="s">
        <v>281</v>
      </c>
      <c r="BQ1447" t="s">
        <v>303</v>
      </c>
      <c r="BR1447" s="1">
        <v>5</v>
      </c>
      <c r="BT1447" s="1">
        <v>0</v>
      </c>
      <c r="BV1447">
        <v>93</v>
      </c>
    </row>
    <row r="1448" spans="1:74">
      <c r="A1448" s="19" t="s">
        <v>269</v>
      </c>
      <c r="B1448" s="19">
        <v>1</v>
      </c>
      <c r="C1448" t="s">
        <v>268</v>
      </c>
      <c r="D1448">
        <v>2</v>
      </c>
      <c r="F1448" t="s">
        <v>282</v>
      </c>
      <c r="G1448" t="s">
        <v>312</v>
      </c>
      <c r="H1448" t="s">
        <v>244</v>
      </c>
      <c r="I1448" s="17">
        <f t="shared" si="193"/>
        <v>53.917659999999998</v>
      </c>
      <c r="J1448" s="18">
        <f t="shared" si="194"/>
        <v>9.9448799999999995</v>
      </c>
      <c r="L1448" s="74" t="s">
        <v>273</v>
      </c>
      <c r="M1448">
        <v>4</v>
      </c>
      <c r="P1448">
        <v>14.2</v>
      </c>
      <c r="Q1448" s="21" t="s">
        <v>245</v>
      </c>
      <c r="R1448" s="15">
        <v>144</v>
      </c>
      <c r="U1448" s="76"/>
      <c r="V1448">
        <v>7.4941176470588233E-2</v>
      </c>
      <c r="W1448" s="43" t="s">
        <v>212</v>
      </c>
      <c r="Y1448" s="16">
        <f t="shared" si="200"/>
        <v>3.3</v>
      </c>
      <c r="Z1448" s="16">
        <f t="shared" si="195"/>
        <v>5.4</v>
      </c>
      <c r="AA1448" s="16">
        <f t="shared" si="196"/>
        <v>91.3</v>
      </c>
      <c r="AB1448" s="22">
        <f t="shared" si="197"/>
        <v>3.65</v>
      </c>
      <c r="AD1448" s="103">
        <v>0.28194444444444444</v>
      </c>
      <c r="AF1448" s="22">
        <f t="shared" si="198"/>
        <v>5.8</v>
      </c>
      <c r="AG1448" s="22">
        <f t="shared" si="199"/>
        <v>1.4</v>
      </c>
      <c r="AJ1448">
        <v>14.04016496</v>
      </c>
      <c r="AK1448" s="22">
        <v>100</v>
      </c>
      <c r="AL1448">
        <v>14.48946467</v>
      </c>
      <c r="AM1448" s="22">
        <v>2</v>
      </c>
      <c r="AN1448">
        <v>161.2375864</v>
      </c>
      <c r="AO1448">
        <v>1.2422314860000001</v>
      </c>
      <c r="AP1448" s="22">
        <v>2</v>
      </c>
      <c r="AQ1448" s="1">
        <v>1.8000000000000003</v>
      </c>
      <c r="AR1448">
        <v>81.222364639999995</v>
      </c>
      <c r="AS1448" s="25" t="s">
        <v>249</v>
      </c>
      <c r="AU1448" t="s">
        <v>278</v>
      </c>
      <c r="AX1448" s="1" t="s">
        <v>276</v>
      </c>
      <c r="BA1448">
        <v>6.48</v>
      </c>
      <c r="BB1448">
        <v>3.55</v>
      </c>
      <c r="BC1448">
        <v>2.11</v>
      </c>
      <c r="BF1448">
        <v>7.89</v>
      </c>
      <c r="BG1448" s="77">
        <v>39277.409722222219</v>
      </c>
      <c r="BH1448" s="21" t="s">
        <v>309</v>
      </c>
      <c r="BI1448">
        <v>50</v>
      </c>
      <c r="BJ1448" s="25" t="s">
        <v>281</v>
      </c>
      <c r="BQ1448" t="s">
        <v>303</v>
      </c>
      <c r="BR1448" s="1">
        <v>5</v>
      </c>
      <c r="BT1448" s="1">
        <v>0</v>
      </c>
      <c r="BV1448">
        <v>93</v>
      </c>
    </row>
    <row r="1449" spans="1:74">
      <c r="A1449" s="19" t="s">
        <v>269</v>
      </c>
      <c r="B1449" s="19">
        <v>1</v>
      </c>
      <c r="C1449" t="s">
        <v>268</v>
      </c>
      <c r="D1449">
        <v>2</v>
      </c>
      <c r="F1449" t="s">
        <v>282</v>
      </c>
      <c r="G1449" t="s">
        <v>312</v>
      </c>
      <c r="H1449" t="s">
        <v>244</v>
      </c>
      <c r="I1449" s="17">
        <f t="shared" si="193"/>
        <v>53.917659999999998</v>
      </c>
      <c r="J1449" s="18">
        <f t="shared" si="194"/>
        <v>9.9448799999999995</v>
      </c>
      <c r="L1449" s="74" t="s">
        <v>273</v>
      </c>
      <c r="M1449">
        <v>5</v>
      </c>
      <c r="P1449">
        <v>3.1</v>
      </c>
      <c r="Q1449" s="21" t="s">
        <v>245</v>
      </c>
      <c r="R1449" s="15">
        <v>144</v>
      </c>
      <c r="U1449" s="76"/>
      <c r="V1449">
        <v>0.13341176470588237</v>
      </c>
      <c r="W1449" s="43" t="s">
        <v>212</v>
      </c>
      <c r="Y1449" s="16">
        <f t="shared" si="200"/>
        <v>3.3</v>
      </c>
      <c r="Z1449" s="16">
        <f t="shared" si="195"/>
        <v>5.4</v>
      </c>
      <c r="AA1449" s="16">
        <f t="shared" si="196"/>
        <v>91.3</v>
      </c>
      <c r="AB1449" s="22">
        <f t="shared" si="197"/>
        <v>3.65</v>
      </c>
      <c r="AD1449" s="103">
        <v>0.28194444444444444</v>
      </c>
      <c r="AF1449" s="22">
        <f t="shared" si="198"/>
        <v>5.8</v>
      </c>
      <c r="AG1449" s="22">
        <f t="shared" si="199"/>
        <v>1.4</v>
      </c>
      <c r="AJ1449">
        <v>14.12767558</v>
      </c>
      <c r="AK1449" s="22">
        <v>100</v>
      </c>
      <c r="AL1449">
        <v>14.49073688</v>
      </c>
      <c r="AM1449" s="22">
        <v>2</v>
      </c>
      <c r="AN1449">
        <v>161.70919910000001</v>
      </c>
      <c r="AO1449">
        <v>1.2557536060000001</v>
      </c>
      <c r="AP1449" s="22">
        <v>2</v>
      </c>
      <c r="AQ1449" s="1">
        <v>0</v>
      </c>
      <c r="AR1449">
        <v>81.480676810000006</v>
      </c>
      <c r="AS1449" s="25" t="s">
        <v>249</v>
      </c>
      <c r="AU1449" t="s">
        <v>278</v>
      </c>
      <c r="AX1449" s="1" t="s">
        <v>276</v>
      </c>
      <c r="BA1449">
        <v>6.48</v>
      </c>
      <c r="BB1449">
        <v>3.55</v>
      </c>
      <c r="BC1449">
        <v>2.11</v>
      </c>
      <c r="BF1449">
        <v>7.89</v>
      </c>
      <c r="BG1449" s="77">
        <v>39277.409722222219</v>
      </c>
      <c r="BH1449" s="21" t="s">
        <v>309</v>
      </c>
      <c r="BI1449">
        <v>50</v>
      </c>
      <c r="BJ1449" s="25" t="s">
        <v>281</v>
      </c>
      <c r="BQ1449" t="s">
        <v>303</v>
      </c>
      <c r="BR1449" s="1">
        <v>5</v>
      </c>
      <c r="BT1449" s="1">
        <v>0</v>
      </c>
      <c r="BV1449">
        <v>93</v>
      </c>
    </row>
    <row r="1450" spans="1:74">
      <c r="A1450" s="19" t="s">
        <v>269</v>
      </c>
      <c r="B1450" s="19">
        <v>1</v>
      </c>
      <c r="C1450" t="s">
        <v>268</v>
      </c>
      <c r="D1450">
        <v>2</v>
      </c>
      <c r="F1450" t="s">
        <v>282</v>
      </c>
      <c r="G1450" t="s">
        <v>312</v>
      </c>
      <c r="H1450" t="s">
        <v>244</v>
      </c>
      <c r="I1450" s="17">
        <f t="shared" si="193"/>
        <v>53.917659999999998</v>
      </c>
      <c r="J1450" s="18">
        <f t="shared" si="194"/>
        <v>9.9448799999999995</v>
      </c>
      <c r="L1450" s="74" t="s">
        <v>273</v>
      </c>
      <c r="M1450">
        <v>6</v>
      </c>
      <c r="P1450">
        <v>3.2</v>
      </c>
      <c r="Q1450" s="21" t="s">
        <v>245</v>
      </c>
      <c r="R1450" s="15">
        <v>144</v>
      </c>
      <c r="U1450" s="76"/>
      <c r="V1450">
        <v>6.3411764705882362E-2</v>
      </c>
      <c r="W1450" s="43" t="s">
        <v>212</v>
      </c>
      <c r="Y1450" s="16">
        <f t="shared" si="200"/>
        <v>3.3</v>
      </c>
      <c r="Z1450" s="16">
        <f t="shared" si="195"/>
        <v>5.4</v>
      </c>
      <c r="AA1450" s="16">
        <f t="shared" si="196"/>
        <v>91.3</v>
      </c>
      <c r="AB1450" s="22">
        <f t="shared" si="197"/>
        <v>3.65</v>
      </c>
      <c r="AD1450" s="103">
        <v>0.28194444444444444</v>
      </c>
      <c r="AF1450" s="22">
        <f t="shared" si="198"/>
        <v>5.8</v>
      </c>
      <c r="AG1450" s="22">
        <f t="shared" si="199"/>
        <v>1.4</v>
      </c>
      <c r="AJ1450">
        <v>14.27731309</v>
      </c>
      <c r="AK1450" s="22">
        <v>100</v>
      </c>
      <c r="AL1450">
        <v>14.53842107</v>
      </c>
      <c r="AM1450" s="22">
        <v>2</v>
      </c>
      <c r="AN1450">
        <v>165.5660307</v>
      </c>
      <c r="AO1450">
        <v>1.278338038</v>
      </c>
      <c r="AP1450" s="22">
        <v>2</v>
      </c>
      <c r="AQ1450" s="1">
        <v>0</v>
      </c>
      <c r="AR1450">
        <v>81.439431159999998</v>
      </c>
      <c r="AS1450" s="25" t="s">
        <v>249</v>
      </c>
      <c r="AU1450" t="s">
        <v>278</v>
      </c>
      <c r="AX1450" s="1" t="s">
        <v>276</v>
      </c>
      <c r="BA1450">
        <v>6.48</v>
      </c>
      <c r="BB1450">
        <v>3.55</v>
      </c>
      <c r="BC1450">
        <v>2.11</v>
      </c>
      <c r="BF1450">
        <v>7.89</v>
      </c>
      <c r="BG1450" s="77">
        <v>39277.409722222219</v>
      </c>
      <c r="BH1450" s="21" t="s">
        <v>309</v>
      </c>
      <c r="BI1450">
        <v>50</v>
      </c>
      <c r="BJ1450" s="25" t="s">
        <v>281</v>
      </c>
      <c r="BQ1450" t="s">
        <v>303</v>
      </c>
      <c r="BR1450" s="1">
        <v>5</v>
      </c>
      <c r="BT1450" s="1">
        <v>0</v>
      </c>
      <c r="BV1450">
        <v>93</v>
      </c>
    </row>
    <row r="1451" spans="1:74">
      <c r="A1451" s="19" t="s">
        <v>269</v>
      </c>
      <c r="B1451" s="19">
        <v>1</v>
      </c>
      <c r="C1451" t="s">
        <v>268</v>
      </c>
      <c r="D1451">
        <v>2</v>
      </c>
      <c r="F1451" t="s">
        <v>282</v>
      </c>
      <c r="G1451" t="s">
        <v>312</v>
      </c>
      <c r="H1451" t="s">
        <v>244</v>
      </c>
      <c r="I1451" s="17">
        <f t="shared" si="193"/>
        <v>53.917659999999998</v>
      </c>
      <c r="J1451" s="18">
        <f t="shared" si="194"/>
        <v>9.9448799999999995</v>
      </c>
      <c r="L1451" s="74" t="s">
        <v>273</v>
      </c>
      <c r="M1451">
        <v>7</v>
      </c>
      <c r="P1451">
        <v>3.8</v>
      </c>
      <c r="Q1451" s="21" t="s">
        <v>245</v>
      </c>
      <c r="R1451" s="15">
        <v>144</v>
      </c>
      <c r="U1451" s="76"/>
      <c r="V1451">
        <v>6.6705882352941184E-2</v>
      </c>
      <c r="W1451" s="43" t="s">
        <v>212</v>
      </c>
      <c r="Y1451" s="16">
        <f t="shared" si="200"/>
        <v>3.3</v>
      </c>
      <c r="Z1451" s="16">
        <f t="shared" si="195"/>
        <v>5.4</v>
      </c>
      <c r="AA1451" s="16">
        <f t="shared" si="196"/>
        <v>91.3</v>
      </c>
      <c r="AB1451" s="22">
        <f t="shared" si="197"/>
        <v>3.65</v>
      </c>
      <c r="AD1451" s="103">
        <v>0.28194444444444444</v>
      </c>
      <c r="AF1451" s="22">
        <f t="shared" si="198"/>
        <v>5.8</v>
      </c>
      <c r="AG1451" s="22">
        <f t="shared" si="199"/>
        <v>1.4</v>
      </c>
      <c r="AJ1451">
        <v>14.451136869999999</v>
      </c>
      <c r="AK1451" s="22">
        <v>100</v>
      </c>
      <c r="AL1451">
        <v>14.627513159999999</v>
      </c>
      <c r="AM1451" s="22">
        <v>2</v>
      </c>
      <c r="AN1451">
        <v>167.16415280000001</v>
      </c>
      <c r="AO1451">
        <v>1.290956786</v>
      </c>
      <c r="AP1451" s="22">
        <v>2</v>
      </c>
      <c r="AQ1451" s="1">
        <v>0</v>
      </c>
      <c r="AR1451">
        <v>81.271165010000004</v>
      </c>
      <c r="AS1451" s="25" t="s">
        <v>249</v>
      </c>
      <c r="AU1451" t="s">
        <v>278</v>
      </c>
      <c r="AX1451" s="1" t="s">
        <v>276</v>
      </c>
      <c r="BA1451">
        <v>6.48</v>
      </c>
      <c r="BB1451">
        <v>3.55</v>
      </c>
      <c r="BC1451">
        <v>2.11</v>
      </c>
      <c r="BF1451">
        <v>7.89</v>
      </c>
      <c r="BG1451" s="77">
        <v>39277.409722222219</v>
      </c>
      <c r="BH1451" s="21" t="s">
        <v>309</v>
      </c>
      <c r="BI1451">
        <v>50</v>
      </c>
      <c r="BJ1451" s="25" t="s">
        <v>281</v>
      </c>
      <c r="BQ1451" t="s">
        <v>303</v>
      </c>
      <c r="BR1451" s="1">
        <v>5</v>
      </c>
      <c r="BT1451" s="1">
        <v>0</v>
      </c>
      <c r="BV1451">
        <v>93</v>
      </c>
    </row>
    <row r="1452" spans="1:74">
      <c r="A1452" s="19" t="s">
        <v>269</v>
      </c>
      <c r="B1452" s="19">
        <v>1</v>
      </c>
      <c r="C1452" t="s">
        <v>268</v>
      </c>
      <c r="D1452">
        <v>2</v>
      </c>
      <c r="F1452" t="s">
        <v>282</v>
      </c>
      <c r="G1452" t="s">
        <v>312</v>
      </c>
      <c r="H1452" t="s">
        <v>244</v>
      </c>
      <c r="I1452" s="17">
        <f t="shared" si="193"/>
        <v>53.917659999999998</v>
      </c>
      <c r="J1452" s="18">
        <f t="shared" si="194"/>
        <v>9.9448799999999995</v>
      </c>
      <c r="L1452" s="74" t="s">
        <v>273</v>
      </c>
      <c r="M1452">
        <v>8</v>
      </c>
      <c r="P1452">
        <v>13.9</v>
      </c>
      <c r="Q1452" s="21" t="s">
        <v>245</v>
      </c>
      <c r="R1452" s="15">
        <v>144</v>
      </c>
      <c r="U1452" s="76"/>
      <c r="V1452">
        <v>1.6470588235294119E-2</v>
      </c>
      <c r="W1452" s="43" t="s">
        <v>212</v>
      </c>
      <c r="Y1452" s="16">
        <f t="shared" si="200"/>
        <v>3.3</v>
      </c>
      <c r="Z1452" s="16">
        <f t="shared" si="195"/>
        <v>5.4</v>
      </c>
      <c r="AA1452" s="16">
        <f t="shared" si="196"/>
        <v>91.3</v>
      </c>
      <c r="AB1452" s="22">
        <f t="shared" si="197"/>
        <v>3.65</v>
      </c>
      <c r="AD1452" s="103">
        <v>0.28194444444444444</v>
      </c>
      <c r="AF1452" s="22">
        <f t="shared" si="198"/>
        <v>5.8</v>
      </c>
      <c r="AG1452" s="22">
        <f t="shared" si="199"/>
        <v>1.4</v>
      </c>
      <c r="AJ1452">
        <v>14.677926640000001</v>
      </c>
      <c r="AK1452" s="22">
        <v>100</v>
      </c>
      <c r="AL1452">
        <v>14.695101259999999</v>
      </c>
      <c r="AM1452" s="22">
        <v>2</v>
      </c>
      <c r="AN1452">
        <v>158.35316549999999</v>
      </c>
      <c r="AO1452">
        <v>1.2386843299999999</v>
      </c>
      <c r="AP1452" s="22">
        <v>2</v>
      </c>
      <c r="AQ1452" s="1">
        <v>0</v>
      </c>
      <c r="AR1452">
        <v>82.205787799999996</v>
      </c>
      <c r="AS1452" s="25" t="s">
        <v>249</v>
      </c>
      <c r="AU1452" t="s">
        <v>278</v>
      </c>
      <c r="AX1452" s="1" t="s">
        <v>276</v>
      </c>
      <c r="BA1452">
        <v>6.48</v>
      </c>
      <c r="BB1452">
        <v>3.55</v>
      </c>
      <c r="BC1452">
        <v>2.11</v>
      </c>
      <c r="BF1452">
        <v>7.89</v>
      </c>
      <c r="BG1452" s="77">
        <v>39277.409722222219</v>
      </c>
      <c r="BH1452" s="21" t="s">
        <v>309</v>
      </c>
      <c r="BI1452">
        <v>50</v>
      </c>
      <c r="BJ1452" s="25" t="s">
        <v>281</v>
      </c>
      <c r="BQ1452" t="s">
        <v>303</v>
      </c>
      <c r="BR1452" s="1">
        <v>5</v>
      </c>
      <c r="BT1452" s="1">
        <v>0</v>
      </c>
      <c r="BV1452">
        <v>93</v>
      </c>
    </row>
    <row r="1453" spans="1:74">
      <c r="A1453" s="19" t="s">
        <v>269</v>
      </c>
      <c r="B1453" s="19">
        <v>1</v>
      </c>
      <c r="C1453" t="s">
        <v>268</v>
      </c>
      <c r="D1453">
        <v>2</v>
      </c>
      <c r="F1453" t="s">
        <v>282</v>
      </c>
      <c r="G1453" t="s">
        <v>312</v>
      </c>
      <c r="H1453" t="s">
        <v>244</v>
      </c>
      <c r="I1453" s="17">
        <f t="shared" si="193"/>
        <v>53.917659999999998</v>
      </c>
      <c r="J1453" s="18">
        <f t="shared" si="194"/>
        <v>9.9448799999999995</v>
      </c>
      <c r="L1453" s="74" t="s">
        <v>273</v>
      </c>
      <c r="M1453">
        <v>9</v>
      </c>
      <c r="P1453">
        <v>3.8</v>
      </c>
      <c r="Q1453" s="21" t="s">
        <v>245</v>
      </c>
      <c r="R1453" s="15">
        <v>144</v>
      </c>
      <c r="U1453" s="76"/>
      <c r="V1453">
        <v>7.6588235294117651E-2</v>
      </c>
      <c r="W1453" s="43" t="s">
        <v>212</v>
      </c>
      <c r="Y1453" s="16">
        <f t="shared" si="200"/>
        <v>3.3</v>
      </c>
      <c r="Z1453" s="16">
        <f t="shared" si="195"/>
        <v>5.4</v>
      </c>
      <c r="AA1453" s="16">
        <f t="shared" si="196"/>
        <v>91.3</v>
      </c>
      <c r="AB1453" s="22">
        <f t="shared" si="197"/>
        <v>3.65</v>
      </c>
      <c r="AD1453" s="103">
        <v>0.28194444444444444</v>
      </c>
      <c r="AF1453" s="22">
        <f t="shared" si="198"/>
        <v>5.8</v>
      </c>
      <c r="AG1453" s="22">
        <f t="shared" si="199"/>
        <v>1.4</v>
      </c>
      <c r="AJ1453">
        <v>14.94388865</v>
      </c>
      <c r="AK1453" s="22">
        <v>100</v>
      </c>
      <c r="AL1453">
        <v>14.780473349999999</v>
      </c>
      <c r="AM1453" s="22">
        <v>2</v>
      </c>
      <c r="AN1453">
        <v>167.8554192</v>
      </c>
      <c r="AO1453">
        <v>1.2756899159999999</v>
      </c>
      <c r="AP1453" s="22">
        <v>2</v>
      </c>
      <c r="AQ1453" s="1">
        <v>0</v>
      </c>
      <c r="AR1453">
        <v>81.765088890000001</v>
      </c>
      <c r="AS1453" s="25" t="s">
        <v>249</v>
      </c>
      <c r="AU1453" t="s">
        <v>278</v>
      </c>
      <c r="AX1453" s="1" t="s">
        <v>276</v>
      </c>
      <c r="BA1453">
        <v>6.48</v>
      </c>
      <c r="BB1453">
        <v>3.55</v>
      </c>
      <c r="BC1453">
        <v>2.11</v>
      </c>
      <c r="BF1453">
        <v>7.89</v>
      </c>
      <c r="BG1453" s="77">
        <v>39277.409722222219</v>
      </c>
      <c r="BH1453" s="21" t="s">
        <v>309</v>
      </c>
      <c r="BI1453">
        <v>50</v>
      </c>
      <c r="BJ1453" s="25" t="s">
        <v>281</v>
      </c>
      <c r="BQ1453" t="s">
        <v>303</v>
      </c>
      <c r="BR1453" s="1">
        <v>5</v>
      </c>
      <c r="BT1453" s="1">
        <v>0</v>
      </c>
      <c r="BV1453">
        <v>93</v>
      </c>
    </row>
    <row r="1454" spans="1:74">
      <c r="A1454" s="19" t="s">
        <v>269</v>
      </c>
      <c r="B1454" s="19">
        <v>1</v>
      </c>
      <c r="C1454" t="s">
        <v>268</v>
      </c>
      <c r="D1454">
        <v>2</v>
      </c>
      <c r="F1454" t="s">
        <v>285</v>
      </c>
      <c r="G1454" t="s">
        <v>312</v>
      </c>
      <c r="H1454" t="s">
        <v>242</v>
      </c>
      <c r="I1454" s="17">
        <f t="shared" si="193"/>
        <v>53.917659999999998</v>
      </c>
      <c r="J1454" s="18">
        <f t="shared" si="194"/>
        <v>9.9448799999999995</v>
      </c>
      <c r="L1454" s="74" t="s">
        <v>273</v>
      </c>
      <c r="M1454">
        <v>1</v>
      </c>
      <c r="P1454">
        <v>4.8</v>
      </c>
      <c r="Q1454" s="21" t="s">
        <v>245</v>
      </c>
      <c r="R1454" s="15">
        <v>144</v>
      </c>
      <c r="U1454" s="76"/>
      <c r="V1454">
        <v>0.24541176470588233</v>
      </c>
      <c r="W1454" s="43" t="s">
        <v>212</v>
      </c>
      <c r="Y1454" s="16">
        <f t="shared" si="200"/>
        <v>3.3</v>
      </c>
      <c r="Z1454" s="16">
        <f t="shared" si="195"/>
        <v>5.4</v>
      </c>
      <c r="AA1454" s="16">
        <f t="shared" si="196"/>
        <v>91.3</v>
      </c>
      <c r="AB1454" s="22">
        <f t="shared" si="197"/>
        <v>3.65</v>
      </c>
      <c r="AD1454" s="103">
        <v>0.28194444444444444</v>
      </c>
      <c r="AF1454" s="22">
        <f t="shared" si="198"/>
        <v>5.8</v>
      </c>
      <c r="AG1454" s="22">
        <f t="shared" si="199"/>
        <v>1.4</v>
      </c>
      <c r="AJ1454">
        <v>13.962042200000001</v>
      </c>
      <c r="AK1454" s="22">
        <v>100</v>
      </c>
      <c r="AL1454">
        <v>14.54211606</v>
      </c>
      <c r="AM1454" s="22">
        <v>2</v>
      </c>
      <c r="AN1454">
        <v>176.83935829999999</v>
      </c>
      <c r="AO1454">
        <v>1.2685370890000001</v>
      </c>
      <c r="AP1454" s="22">
        <v>2</v>
      </c>
      <c r="AQ1454" s="1">
        <v>3.4</v>
      </c>
      <c r="AR1454">
        <v>79.665399320000006</v>
      </c>
      <c r="AS1454" s="25" t="s">
        <v>249</v>
      </c>
      <c r="AU1454" t="s">
        <v>270</v>
      </c>
      <c r="BA1454">
        <v>4.38</v>
      </c>
      <c r="BB1454">
        <v>3.38</v>
      </c>
      <c r="BC1454">
        <v>1.58</v>
      </c>
      <c r="BF1454">
        <v>6.81</v>
      </c>
      <c r="BG1454" s="77">
        <v>39277.5625</v>
      </c>
      <c r="BH1454" s="21" t="s">
        <v>309</v>
      </c>
      <c r="BI1454">
        <v>24</v>
      </c>
      <c r="BJ1454" s="25" t="s">
        <v>281</v>
      </c>
      <c r="BQ1454" t="s">
        <v>303</v>
      </c>
      <c r="BR1454" s="1">
        <v>5</v>
      </c>
      <c r="BT1454" s="1">
        <v>0</v>
      </c>
      <c r="BV1454">
        <v>240</v>
      </c>
    </row>
    <row r="1455" spans="1:74">
      <c r="A1455" s="19" t="s">
        <v>269</v>
      </c>
      <c r="B1455" s="19">
        <v>1</v>
      </c>
      <c r="C1455" t="s">
        <v>268</v>
      </c>
      <c r="D1455">
        <v>2</v>
      </c>
      <c r="F1455" t="s">
        <v>285</v>
      </c>
      <c r="G1455" t="s">
        <v>312</v>
      </c>
      <c r="H1455" t="s">
        <v>242</v>
      </c>
      <c r="I1455" s="17">
        <f t="shared" si="193"/>
        <v>53.917659999999998</v>
      </c>
      <c r="J1455" s="18">
        <f t="shared" si="194"/>
        <v>9.9448799999999995</v>
      </c>
      <c r="L1455" s="74" t="s">
        <v>273</v>
      </c>
      <c r="M1455">
        <v>2</v>
      </c>
      <c r="P1455">
        <v>14.1</v>
      </c>
      <c r="Q1455" s="21" t="s">
        <v>245</v>
      </c>
      <c r="R1455" s="15">
        <v>144</v>
      </c>
      <c r="U1455" s="76"/>
      <c r="V1455">
        <v>2.4705882352941175E-2</v>
      </c>
      <c r="W1455" s="43" t="s">
        <v>212</v>
      </c>
      <c r="Y1455" s="16">
        <f t="shared" si="200"/>
        <v>3.3</v>
      </c>
      <c r="Z1455" s="16">
        <f t="shared" si="195"/>
        <v>5.4</v>
      </c>
      <c r="AA1455" s="16">
        <f t="shared" si="196"/>
        <v>91.3</v>
      </c>
      <c r="AB1455" s="22">
        <f t="shared" si="197"/>
        <v>3.65</v>
      </c>
      <c r="AD1455" s="103">
        <v>0.28194444444444444</v>
      </c>
      <c r="AF1455" s="22">
        <f t="shared" si="198"/>
        <v>5.8</v>
      </c>
      <c r="AG1455" s="22">
        <f t="shared" si="199"/>
        <v>1.4</v>
      </c>
      <c r="AJ1455">
        <v>14.034060970000001</v>
      </c>
      <c r="AK1455" s="22">
        <v>100</v>
      </c>
      <c r="AL1455">
        <v>14.491033639999999</v>
      </c>
      <c r="AM1455" s="22">
        <v>2</v>
      </c>
      <c r="AN1455">
        <v>161.440258</v>
      </c>
      <c r="AO1455">
        <v>1.2418866289999999</v>
      </c>
      <c r="AP1455" s="22">
        <v>2</v>
      </c>
      <c r="AQ1455" s="1">
        <v>1.8000000000000003</v>
      </c>
      <c r="AR1455">
        <v>81.182330449999995</v>
      </c>
      <c r="AS1455" s="25" t="s">
        <v>249</v>
      </c>
      <c r="AU1455" t="s">
        <v>270</v>
      </c>
      <c r="BA1455">
        <v>4.38</v>
      </c>
      <c r="BB1455">
        <v>3.38</v>
      </c>
      <c r="BC1455">
        <v>1.58</v>
      </c>
      <c r="BF1455">
        <v>6.81</v>
      </c>
      <c r="BG1455" s="77">
        <v>39277.5625</v>
      </c>
      <c r="BH1455" s="21" t="s">
        <v>309</v>
      </c>
      <c r="BI1455">
        <v>24</v>
      </c>
      <c r="BJ1455" s="25" t="s">
        <v>281</v>
      </c>
      <c r="BQ1455" t="s">
        <v>303</v>
      </c>
      <c r="BR1455" s="1">
        <v>5</v>
      </c>
      <c r="BT1455" s="1">
        <v>0</v>
      </c>
      <c r="BV1455">
        <v>240</v>
      </c>
    </row>
    <row r="1456" spans="1:74">
      <c r="A1456" s="19" t="s">
        <v>269</v>
      </c>
      <c r="B1456" s="19">
        <v>1</v>
      </c>
      <c r="C1456" t="s">
        <v>268</v>
      </c>
      <c r="D1456">
        <v>2</v>
      </c>
      <c r="F1456" t="s">
        <v>285</v>
      </c>
      <c r="G1456" t="s">
        <v>312</v>
      </c>
      <c r="H1456" t="s">
        <v>242</v>
      </c>
      <c r="I1456" s="17">
        <f t="shared" si="193"/>
        <v>53.917659999999998</v>
      </c>
      <c r="J1456" s="18">
        <f t="shared" si="194"/>
        <v>9.9448799999999995</v>
      </c>
      <c r="L1456" s="74" t="s">
        <v>273</v>
      </c>
      <c r="M1456">
        <v>3</v>
      </c>
      <c r="P1456">
        <v>3.1</v>
      </c>
      <c r="Q1456" s="21" t="s">
        <v>245</v>
      </c>
      <c r="R1456" s="15">
        <v>144</v>
      </c>
      <c r="U1456" s="76"/>
      <c r="V1456">
        <v>1.6470588235294119E-2</v>
      </c>
      <c r="W1456" s="43" t="s">
        <v>212</v>
      </c>
      <c r="Y1456" s="16">
        <f t="shared" si="200"/>
        <v>3.3</v>
      </c>
      <c r="Z1456" s="16">
        <f t="shared" si="195"/>
        <v>5.4</v>
      </c>
      <c r="AA1456" s="16">
        <f t="shared" si="196"/>
        <v>91.3</v>
      </c>
      <c r="AB1456" s="22">
        <f t="shared" si="197"/>
        <v>3.65</v>
      </c>
      <c r="AD1456" s="103">
        <v>0.28194444444444444</v>
      </c>
      <c r="AF1456" s="22">
        <f t="shared" si="198"/>
        <v>5.8</v>
      </c>
      <c r="AG1456" s="22">
        <f t="shared" si="199"/>
        <v>1.4</v>
      </c>
      <c r="AJ1456">
        <v>14.11530496</v>
      </c>
      <c r="AK1456" s="22">
        <v>100</v>
      </c>
      <c r="AL1456">
        <v>14.488938879999999</v>
      </c>
      <c r="AM1456" s="22">
        <v>2</v>
      </c>
      <c r="AN1456">
        <v>161.5891829</v>
      </c>
      <c r="AO1456">
        <v>1.2545994789999999</v>
      </c>
      <c r="AP1456" s="22">
        <v>2</v>
      </c>
      <c r="AQ1456" s="1">
        <v>0</v>
      </c>
      <c r="AR1456">
        <v>81.460342069999996</v>
      </c>
      <c r="AS1456" s="25" t="s">
        <v>249</v>
      </c>
      <c r="AU1456" t="s">
        <v>270</v>
      </c>
      <c r="BA1456">
        <v>4.38</v>
      </c>
      <c r="BB1456">
        <v>3.38</v>
      </c>
      <c r="BC1456">
        <v>1.58</v>
      </c>
      <c r="BF1456">
        <v>6.81</v>
      </c>
      <c r="BG1456" s="77">
        <v>39277.5625</v>
      </c>
      <c r="BH1456" s="21" t="s">
        <v>309</v>
      </c>
      <c r="BI1456">
        <v>24</v>
      </c>
      <c r="BJ1456" s="25" t="s">
        <v>281</v>
      </c>
      <c r="BQ1456" t="s">
        <v>303</v>
      </c>
      <c r="BR1456" s="1">
        <v>5</v>
      </c>
      <c r="BT1456" s="1">
        <v>0</v>
      </c>
      <c r="BV1456">
        <v>240</v>
      </c>
    </row>
    <row r="1457" spans="1:74">
      <c r="A1457" s="19" t="s">
        <v>269</v>
      </c>
      <c r="B1457" s="19">
        <v>1</v>
      </c>
      <c r="C1457" t="s">
        <v>268</v>
      </c>
      <c r="D1457">
        <v>2</v>
      </c>
      <c r="F1457" t="s">
        <v>285</v>
      </c>
      <c r="G1457" t="s">
        <v>312</v>
      </c>
      <c r="H1457" t="s">
        <v>242</v>
      </c>
      <c r="I1457" s="17">
        <f t="shared" si="193"/>
        <v>53.917659999999998</v>
      </c>
      <c r="J1457" s="18">
        <f t="shared" si="194"/>
        <v>9.9448799999999995</v>
      </c>
      <c r="L1457" s="74" t="s">
        <v>273</v>
      </c>
      <c r="M1457">
        <v>4</v>
      </c>
      <c r="P1457">
        <v>3.2</v>
      </c>
      <c r="Q1457" s="21" t="s">
        <v>245</v>
      </c>
      <c r="R1457" s="15">
        <v>144</v>
      </c>
      <c r="U1457" s="76"/>
      <c r="V1457">
        <v>3.0470588235294117E-2</v>
      </c>
      <c r="W1457" s="43" t="s">
        <v>212</v>
      </c>
      <c r="Y1457" s="16">
        <f t="shared" si="200"/>
        <v>3.3</v>
      </c>
      <c r="Z1457" s="16">
        <f t="shared" si="195"/>
        <v>5.4</v>
      </c>
      <c r="AA1457" s="16">
        <f t="shared" si="196"/>
        <v>91.3</v>
      </c>
      <c r="AB1457" s="22">
        <f t="shared" si="197"/>
        <v>3.65</v>
      </c>
      <c r="AD1457" s="103">
        <v>0.28194444444444444</v>
      </c>
      <c r="AF1457" s="22">
        <f t="shared" si="198"/>
        <v>5.8</v>
      </c>
      <c r="AG1457" s="22">
        <f t="shared" si="199"/>
        <v>1.4</v>
      </c>
      <c r="AJ1457">
        <v>14.269254439999999</v>
      </c>
      <c r="AK1457" s="22">
        <v>100</v>
      </c>
      <c r="AL1457">
        <v>14.53480654</v>
      </c>
      <c r="AM1457" s="22">
        <v>2</v>
      </c>
      <c r="AN1457">
        <v>165.46301560000001</v>
      </c>
      <c r="AO1457">
        <v>1.2770603760000001</v>
      </c>
      <c r="AP1457" s="22">
        <v>2</v>
      </c>
      <c r="AQ1457" s="1">
        <v>0</v>
      </c>
      <c r="AR1457">
        <v>81.445655880000004</v>
      </c>
      <c r="AS1457" s="25" t="s">
        <v>249</v>
      </c>
      <c r="AU1457" t="s">
        <v>270</v>
      </c>
      <c r="BA1457">
        <v>4.38</v>
      </c>
      <c r="BB1457">
        <v>3.38</v>
      </c>
      <c r="BC1457">
        <v>1.58</v>
      </c>
      <c r="BF1457">
        <v>6.81</v>
      </c>
      <c r="BG1457" s="77">
        <v>39277.5625</v>
      </c>
      <c r="BH1457" s="21" t="s">
        <v>309</v>
      </c>
      <c r="BI1457">
        <v>24</v>
      </c>
      <c r="BJ1457" s="25" t="s">
        <v>281</v>
      </c>
      <c r="BQ1457" t="s">
        <v>303</v>
      </c>
      <c r="BR1457" s="1">
        <v>5</v>
      </c>
      <c r="BT1457" s="1">
        <v>0</v>
      </c>
      <c r="BV1457">
        <v>240</v>
      </c>
    </row>
    <row r="1458" spans="1:74">
      <c r="A1458" s="19" t="s">
        <v>269</v>
      </c>
      <c r="B1458" s="19">
        <v>1</v>
      </c>
      <c r="C1458" t="s">
        <v>268</v>
      </c>
      <c r="D1458">
        <v>2</v>
      </c>
      <c r="F1458" t="s">
        <v>285</v>
      </c>
      <c r="G1458" t="s">
        <v>312</v>
      </c>
      <c r="H1458" t="s">
        <v>242</v>
      </c>
      <c r="I1458" s="17">
        <f t="shared" si="193"/>
        <v>53.917659999999998</v>
      </c>
      <c r="J1458" s="18">
        <f t="shared" si="194"/>
        <v>9.9448799999999995</v>
      </c>
      <c r="L1458" s="74" t="s">
        <v>273</v>
      </c>
      <c r="M1458">
        <v>5</v>
      </c>
      <c r="P1458">
        <v>3.9</v>
      </c>
      <c r="Q1458" s="21" t="s">
        <v>245</v>
      </c>
      <c r="R1458" s="15">
        <v>144</v>
      </c>
      <c r="U1458" s="76"/>
      <c r="V1458">
        <v>2.9647058823529412E-2</v>
      </c>
      <c r="W1458" s="43" t="s">
        <v>212</v>
      </c>
      <c r="Y1458" s="16">
        <f t="shared" si="200"/>
        <v>3.3</v>
      </c>
      <c r="Z1458" s="16">
        <f t="shared" si="195"/>
        <v>5.4</v>
      </c>
      <c r="AA1458" s="16">
        <f t="shared" si="196"/>
        <v>91.3</v>
      </c>
      <c r="AB1458" s="22">
        <f t="shared" si="197"/>
        <v>3.65</v>
      </c>
      <c r="AD1458" s="103">
        <v>0.28194444444444444</v>
      </c>
      <c r="AF1458" s="22">
        <f t="shared" si="198"/>
        <v>5.8</v>
      </c>
      <c r="AG1458" s="22">
        <f t="shared" si="199"/>
        <v>1.4</v>
      </c>
      <c r="AJ1458">
        <v>14.44475971</v>
      </c>
      <c r="AK1458" s="22">
        <v>100</v>
      </c>
      <c r="AL1458">
        <v>14.623858070000001</v>
      </c>
      <c r="AM1458" s="22">
        <v>2</v>
      </c>
      <c r="AN1458">
        <v>167.2664479</v>
      </c>
      <c r="AO1458">
        <v>1.29137663</v>
      </c>
      <c r="AP1458" s="22">
        <v>2</v>
      </c>
      <c r="AQ1458" s="1">
        <v>0</v>
      </c>
      <c r="AR1458">
        <v>81.277979819999999</v>
      </c>
      <c r="AS1458" s="25" t="s">
        <v>249</v>
      </c>
      <c r="AU1458" t="s">
        <v>270</v>
      </c>
      <c r="BA1458">
        <v>4.38</v>
      </c>
      <c r="BB1458">
        <v>3.38</v>
      </c>
      <c r="BC1458">
        <v>1.58</v>
      </c>
      <c r="BF1458">
        <v>6.81</v>
      </c>
      <c r="BG1458" s="77">
        <v>39277.5625</v>
      </c>
      <c r="BH1458" s="21" t="s">
        <v>309</v>
      </c>
      <c r="BI1458">
        <v>24</v>
      </c>
      <c r="BJ1458" s="25" t="s">
        <v>281</v>
      </c>
      <c r="BQ1458" t="s">
        <v>303</v>
      </c>
      <c r="BR1458" s="1">
        <v>5</v>
      </c>
      <c r="BT1458" s="1">
        <v>0</v>
      </c>
      <c r="BV1458">
        <v>240</v>
      </c>
    </row>
    <row r="1459" spans="1:74">
      <c r="A1459" s="19" t="s">
        <v>269</v>
      </c>
      <c r="B1459" s="19">
        <v>1</v>
      </c>
      <c r="C1459" t="s">
        <v>268</v>
      </c>
      <c r="D1459">
        <v>2</v>
      </c>
      <c r="F1459" t="s">
        <v>285</v>
      </c>
      <c r="G1459" t="s">
        <v>312</v>
      </c>
      <c r="H1459" t="s">
        <v>242</v>
      </c>
      <c r="I1459" s="17">
        <f t="shared" si="193"/>
        <v>53.917659999999998</v>
      </c>
      <c r="J1459" s="18">
        <f t="shared" si="194"/>
        <v>9.9448799999999995</v>
      </c>
      <c r="L1459" s="74" t="s">
        <v>273</v>
      </c>
      <c r="M1459">
        <v>6</v>
      </c>
      <c r="P1459">
        <v>13.8</v>
      </c>
      <c r="Q1459" s="21" t="s">
        <v>245</v>
      </c>
      <c r="R1459" s="15">
        <v>144</v>
      </c>
      <c r="U1459" s="76"/>
      <c r="V1459">
        <v>1.0705882352941176E-2</v>
      </c>
      <c r="W1459" s="43" t="s">
        <v>212</v>
      </c>
      <c r="Y1459" s="16">
        <f t="shared" si="200"/>
        <v>3.3</v>
      </c>
      <c r="Z1459" s="16">
        <f t="shared" si="195"/>
        <v>5.4</v>
      </c>
      <c r="AA1459" s="16">
        <f t="shared" si="196"/>
        <v>91.3</v>
      </c>
      <c r="AB1459" s="22">
        <f t="shared" si="197"/>
        <v>3.65</v>
      </c>
      <c r="AD1459" s="103">
        <v>0.28194444444444444</v>
      </c>
      <c r="AF1459" s="22">
        <f t="shared" si="198"/>
        <v>5.8</v>
      </c>
      <c r="AG1459" s="22">
        <f t="shared" si="199"/>
        <v>1.4</v>
      </c>
      <c r="AJ1459">
        <v>14.65105172</v>
      </c>
      <c r="AK1459" s="22">
        <v>100</v>
      </c>
      <c r="AL1459">
        <v>14.69201734</v>
      </c>
      <c r="AM1459" s="22">
        <v>2</v>
      </c>
      <c r="AN1459">
        <v>157.75311099999999</v>
      </c>
      <c r="AO1459">
        <v>1.236211677</v>
      </c>
      <c r="AP1459" s="22">
        <v>2</v>
      </c>
      <c r="AQ1459" s="1">
        <v>0</v>
      </c>
      <c r="AR1459">
        <v>82.236992950000001</v>
      </c>
      <c r="AS1459" s="25" t="s">
        <v>249</v>
      </c>
      <c r="AU1459" t="s">
        <v>270</v>
      </c>
      <c r="BA1459">
        <v>4.38</v>
      </c>
      <c r="BB1459">
        <v>3.38</v>
      </c>
      <c r="BC1459">
        <v>1.58</v>
      </c>
      <c r="BF1459">
        <v>6.81</v>
      </c>
      <c r="BG1459" s="77">
        <v>39277.5625</v>
      </c>
      <c r="BH1459" s="21" t="s">
        <v>309</v>
      </c>
      <c r="BI1459">
        <v>24</v>
      </c>
      <c r="BJ1459" s="25" t="s">
        <v>281</v>
      </c>
      <c r="BQ1459" t="s">
        <v>303</v>
      </c>
      <c r="BR1459" s="1">
        <v>5</v>
      </c>
      <c r="BT1459" s="1">
        <v>0</v>
      </c>
      <c r="BV1459">
        <v>240</v>
      </c>
    </row>
    <row r="1460" spans="1:74">
      <c r="A1460" s="19" t="s">
        <v>269</v>
      </c>
      <c r="B1460" s="19">
        <v>1</v>
      </c>
      <c r="C1460" t="s">
        <v>268</v>
      </c>
      <c r="D1460">
        <v>2</v>
      </c>
      <c r="F1460" t="s">
        <v>285</v>
      </c>
      <c r="G1460" t="s">
        <v>312</v>
      </c>
      <c r="H1460" t="s">
        <v>242</v>
      </c>
      <c r="I1460" s="17">
        <f t="shared" si="193"/>
        <v>53.917659999999998</v>
      </c>
      <c r="J1460" s="18">
        <f t="shared" si="194"/>
        <v>9.9448799999999995</v>
      </c>
      <c r="L1460" s="74" t="s">
        <v>273</v>
      </c>
      <c r="M1460">
        <v>7</v>
      </c>
      <c r="P1460">
        <v>3.8</v>
      </c>
      <c r="Q1460" s="21" t="s">
        <v>245</v>
      </c>
      <c r="R1460" s="15">
        <v>144</v>
      </c>
      <c r="U1460" s="76"/>
      <c r="V1460">
        <v>4.2823529411764705E-2</v>
      </c>
      <c r="W1460" s="43" t="s">
        <v>212</v>
      </c>
      <c r="Y1460" s="16">
        <f t="shared" si="200"/>
        <v>3.3</v>
      </c>
      <c r="Z1460" s="16">
        <f t="shared" si="195"/>
        <v>5.4</v>
      </c>
      <c r="AA1460" s="16">
        <f t="shared" si="196"/>
        <v>91.3</v>
      </c>
      <c r="AB1460" s="22">
        <f t="shared" si="197"/>
        <v>3.65</v>
      </c>
      <c r="AD1460" s="103">
        <v>0.28194444444444444</v>
      </c>
      <c r="AF1460" s="22">
        <f t="shared" si="198"/>
        <v>5.8</v>
      </c>
      <c r="AG1460" s="22">
        <f t="shared" si="199"/>
        <v>1.4</v>
      </c>
      <c r="AJ1460">
        <v>14.90429864</v>
      </c>
      <c r="AK1460" s="22">
        <v>100</v>
      </c>
      <c r="AL1460">
        <v>14.762779249999999</v>
      </c>
      <c r="AM1460" s="22">
        <v>2</v>
      </c>
      <c r="AN1460">
        <v>166.43409930000001</v>
      </c>
      <c r="AO1460">
        <v>1.2689559749999999</v>
      </c>
      <c r="AP1460" s="22">
        <v>2</v>
      </c>
      <c r="AQ1460" s="1">
        <v>0</v>
      </c>
      <c r="AR1460">
        <v>81.842055830000007</v>
      </c>
      <c r="AS1460" s="25" t="s">
        <v>249</v>
      </c>
      <c r="AU1460" t="s">
        <v>270</v>
      </c>
      <c r="BA1460">
        <v>4.38</v>
      </c>
      <c r="BB1460">
        <v>3.38</v>
      </c>
      <c r="BC1460">
        <v>1.58</v>
      </c>
      <c r="BF1460">
        <v>6.81</v>
      </c>
      <c r="BG1460" s="77">
        <v>39277.5625</v>
      </c>
      <c r="BH1460" s="21" t="s">
        <v>309</v>
      </c>
      <c r="BI1460">
        <v>24</v>
      </c>
      <c r="BJ1460" s="25" t="s">
        <v>281</v>
      </c>
      <c r="BQ1460" t="s">
        <v>303</v>
      </c>
      <c r="BR1460" s="1">
        <v>5</v>
      </c>
      <c r="BT1460" s="1">
        <v>0</v>
      </c>
      <c r="BV1460">
        <v>240</v>
      </c>
    </row>
    <row r="1461" spans="1:74">
      <c r="A1461" s="19" t="s">
        <v>269</v>
      </c>
      <c r="B1461" s="19">
        <v>1</v>
      </c>
      <c r="C1461" t="s">
        <v>268</v>
      </c>
      <c r="D1461">
        <v>2</v>
      </c>
      <c r="F1461" t="s">
        <v>285</v>
      </c>
      <c r="G1461" t="s">
        <v>312</v>
      </c>
      <c r="H1461" t="s">
        <v>243</v>
      </c>
      <c r="I1461" s="17">
        <f t="shared" si="193"/>
        <v>53.917659999999998</v>
      </c>
      <c r="J1461" s="18">
        <f t="shared" si="194"/>
        <v>9.9448799999999995</v>
      </c>
      <c r="L1461" s="74" t="s">
        <v>273</v>
      </c>
      <c r="M1461">
        <v>1</v>
      </c>
      <c r="P1461">
        <v>4.9000000000000004</v>
      </c>
      <c r="Q1461" s="21" t="s">
        <v>245</v>
      </c>
      <c r="R1461" s="15">
        <v>144</v>
      </c>
      <c r="U1461" s="76"/>
      <c r="V1461">
        <v>0.20341176470588238</v>
      </c>
      <c r="W1461" s="43" t="s">
        <v>212</v>
      </c>
      <c r="Y1461" s="16">
        <f t="shared" si="200"/>
        <v>3.3</v>
      </c>
      <c r="Z1461" s="16">
        <f t="shared" si="195"/>
        <v>5.4</v>
      </c>
      <c r="AA1461" s="16">
        <f t="shared" si="196"/>
        <v>91.3</v>
      </c>
      <c r="AB1461" s="22">
        <f t="shared" si="197"/>
        <v>3.65</v>
      </c>
      <c r="AD1461" s="103">
        <v>0.28194444444444444</v>
      </c>
      <c r="AF1461" s="22">
        <f t="shared" si="198"/>
        <v>5.8</v>
      </c>
      <c r="AG1461" s="22">
        <f t="shared" si="199"/>
        <v>1.4</v>
      </c>
      <c r="AJ1461">
        <v>13.965839969999999</v>
      </c>
      <c r="AK1461" s="22">
        <v>100</v>
      </c>
      <c r="AL1461">
        <v>14.543504499999999</v>
      </c>
      <c r="AM1461" s="22">
        <v>2</v>
      </c>
      <c r="AN1461">
        <v>176.8420552</v>
      </c>
      <c r="AO1461">
        <v>1.2695271880000001</v>
      </c>
      <c r="AP1461" s="22">
        <v>2</v>
      </c>
      <c r="AQ1461" s="1">
        <v>3.4</v>
      </c>
      <c r="AR1461">
        <v>79.674948169999993</v>
      </c>
      <c r="AS1461" s="25" t="s">
        <v>249</v>
      </c>
      <c r="AU1461" t="s">
        <v>270</v>
      </c>
      <c r="BA1461">
        <v>4.38</v>
      </c>
      <c r="BB1461">
        <v>3.38</v>
      </c>
      <c r="BC1461">
        <v>1.58</v>
      </c>
      <c r="BF1461">
        <v>6.81</v>
      </c>
      <c r="BG1461" s="77">
        <v>39277.569444444445</v>
      </c>
      <c r="BH1461" s="21" t="s">
        <v>309</v>
      </c>
      <c r="BI1461">
        <v>24</v>
      </c>
      <c r="BJ1461" s="25" t="s">
        <v>281</v>
      </c>
      <c r="BQ1461" t="s">
        <v>303</v>
      </c>
      <c r="BR1461" s="1">
        <v>5</v>
      </c>
      <c r="BT1461" s="1">
        <v>0</v>
      </c>
      <c r="BV1461">
        <v>240</v>
      </c>
    </row>
    <row r="1462" spans="1:74">
      <c r="A1462" s="19" t="s">
        <v>269</v>
      </c>
      <c r="B1462" s="19">
        <v>1</v>
      </c>
      <c r="C1462" t="s">
        <v>268</v>
      </c>
      <c r="D1462">
        <v>2</v>
      </c>
      <c r="F1462" t="s">
        <v>285</v>
      </c>
      <c r="G1462" t="s">
        <v>312</v>
      </c>
      <c r="H1462" t="s">
        <v>243</v>
      </c>
      <c r="I1462" s="17">
        <f t="shared" si="193"/>
        <v>53.917659999999998</v>
      </c>
      <c r="J1462" s="18">
        <f t="shared" si="194"/>
        <v>9.9448799999999995</v>
      </c>
      <c r="L1462" s="74" t="s">
        <v>273</v>
      </c>
      <c r="M1462">
        <v>2</v>
      </c>
      <c r="P1462">
        <v>14.1</v>
      </c>
      <c r="Q1462" s="21" t="s">
        <v>245</v>
      </c>
      <c r="R1462" s="15">
        <v>144</v>
      </c>
      <c r="U1462" s="76"/>
      <c r="V1462">
        <v>2.7176470588235295E-2</v>
      </c>
      <c r="W1462" s="43" t="s">
        <v>212</v>
      </c>
      <c r="Y1462" s="16">
        <f t="shared" si="200"/>
        <v>3.3</v>
      </c>
      <c r="Z1462" s="16">
        <f t="shared" si="195"/>
        <v>5.4</v>
      </c>
      <c r="AA1462" s="16">
        <f t="shared" si="196"/>
        <v>91.3</v>
      </c>
      <c r="AB1462" s="22">
        <f t="shared" si="197"/>
        <v>3.65</v>
      </c>
      <c r="AD1462" s="103">
        <v>0.28194444444444444</v>
      </c>
      <c r="AF1462" s="22">
        <f t="shared" si="198"/>
        <v>5.8</v>
      </c>
      <c r="AG1462" s="22">
        <f t="shared" si="199"/>
        <v>1.4</v>
      </c>
      <c r="AJ1462">
        <v>14.03710178</v>
      </c>
      <c r="AK1462" s="22">
        <v>100</v>
      </c>
      <c r="AL1462">
        <v>14.49022521</v>
      </c>
      <c r="AM1462" s="22">
        <v>2</v>
      </c>
      <c r="AN1462">
        <v>161.3234477</v>
      </c>
      <c r="AO1462">
        <v>1.2419414630000001</v>
      </c>
      <c r="AP1462" s="22">
        <v>2</v>
      </c>
      <c r="AQ1462" s="1">
        <v>1.8000000000000003</v>
      </c>
      <c r="AR1462">
        <v>81.202367879999997</v>
      </c>
      <c r="AS1462" s="25" t="s">
        <v>249</v>
      </c>
      <c r="AU1462" t="s">
        <v>270</v>
      </c>
      <c r="BA1462">
        <v>4.38</v>
      </c>
      <c r="BB1462">
        <v>3.38</v>
      </c>
      <c r="BC1462">
        <v>1.58</v>
      </c>
      <c r="BF1462">
        <v>6.81</v>
      </c>
      <c r="BG1462" s="77">
        <v>39277.569444444445</v>
      </c>
      <c r="BH1462" s="21" t="s">
        <v>309</v>
      </c>
      <c r="BI1462">
        <v>24</v>
      </c>
      <c r="BJ1462" s="25" t="s">
        <v>281</v>
      </c>
      <c r="BQ1462" t="s">
        <v>303</v>
      </c>
      <c r="BR1462" s="1">
        <v>5</v>
      </c>
      <c r="BT1462" s="1">
        <v>0</v>
      </c>
      <c r="BV1462">
        <v>240</v>
      </c>
    </row>
    <row r="1463" spans="1:74">
      <c r="A1463" s="19" t="s">
        <v>269</v>
      </c>
      <c r="B1463" s="19">
        <v>1</v>
      </c>
      <c r="C1463" t="s">
        <v>268</v>
      </c>
      <c r="D1463">
        <v>2</v>
      </c>
      <c r="F1463" t="s">
        <v>285</v>
      </c>
      <c r="G1463" t="s">
        <v>312</v>
      </c>
      <c r="H1463" t="s">
        <v>243</v>
      </c>
      <c r="I1463" s="17">
        <f t="shared" si="193"/>
        <v>53.917659999999998</v>
      </c>
      <c r="J1463" s="18">
        <f t="shared" si="194"/>
        <v>9.9448799999999995</v>
      </c>
      <c r="L1463" s="74" t="s">
        <v>273</v>
      </c>
      <c r="M1463">
        <v>3</v>
      </c>
      <c r="P1463">
        <v>3.1</v>
      </c>
      <c r="Q1463" s="21" t="s">
        <v>245</v>
      </c>
      <c r="R1463" s="15">
        <v>144</v>
      </c>
      <c r="U1463" s="76"/>
      <c r="V1463">
        <v>2.2235294117647058E-2</v>
      </c>
      <c r="W1463" s="43" t="s">
        <v>212</v>
      </c>
      <c r="Y1463" s="16">
        <f t="shared" si="200"/>
        <v>3.3</v>
      </c>
      <c r="Z1463" s="16">
        <f t="shared" si="195"/>
        <v>5.4</v>
      </c>
      <c r="AA1463" s="16">
        <f t="shared" si="196"/>
        <v>91.3</v>
      </c>
      <c r="AB1463" s="22">
        <f t="shared" si="197"/>
        <v>3.65</v>
      </c>
      <c r="AD1463" s="103">
        <v>0.28194444444444444</v>
      </c>
      <c r="AF1463" s="22">
        <f t="shared" si="198"/>
        <v>5.8</v>
      </c>
      <c r="AG1463" s="22">
        <f t="shared" si="199"/>
        <v>1.4</v>
      </c>
      <c r="AJ1463">
        <v>14.12120067</v>
      </c>
      <c r="AK1463" s="22">
        <v>100</v>
      </c>
      <c r="AL1463">
        <v>14.48978288</v>
      </c>
      <c r="AM1463" s="22">
        <v>2</v>
      </c>
      <c r="AN1463">
        <v>161.72553500000001</v>
      </c>
      <c r="AO1463">
        <v>1.2554452890000001</v>
      </c>
      <c r="AP1463" s="22">
        <v>2</v>
      </c>
      <c r="AQ1463" s="1">
        <v>0</v>
      </c>
      <c r="AR1463">
        <v>81.472143810000006</v>
      </c>
      <c r="AS1463" s="25" t="s">
        <v>249</v>
      </c>
      <c r="AU1463" t="s">
        <v>270</v>
      </c>
      <c r="BA1463">
        <v>4.38</v>
      </c>
      <c r="BB1463">
        <v>3.38</v>
      </c>
      <c r="BC1463">
        <v>1.58</v>
      </c>
      <c r="BF1463">
        <v>6.81</v>
      </c>
      <c r="BG1463" s="77">
        <v>39277.569444444445</v>
      </c>
      <c r="BH1463" s="21" t="s">
        <v>309</v>
      </c>
      <c r="BI1463">
        <v>24</v>
      </c>
      <c r="BJ1463" s="25" t="s">
        <v>281</v>
      </c>
      <c r="BQ1463" t="s">
        <v>303</v>
      </c>
      <c r="BR1463" s="1">
        <v>5</v>
      </c>
      <c r="BT1463" s="1">
        <v>0</v>
      </c>
      <c r="BV1463">
        <v>240</v>
      </c>
    </row>
    <row r="1464" spans="1:74">
      <c r="A1464" s="19" t="s">
        <v>269</v>
      </c>
      <c r="B1464" s="19">
        <v>1</v>
      </c>
      <c r="C1464" t="s">
        <v>268</v>
      </c>
      <c r="D1464">
        <v>2</v>
      </c>
      <c r="F1464" t="s">
        <v>285</v>
      </c>
      <c r="G1464" t="s">
        <v>312</v>
      </c>
      <c r="H1464" t="s">
        <v>243</v>
      </c>
      <c r="I1464" s="17">
        <f t="shared" si="193"/>
        <v>53.917659999999998</v>
      </c>
      <c r="J1464" s="18">
        <f t="shared" si="194"/>
        <v>9.9448799999999995</v>
      </c>
      <c r="L1464" s="74" t="s">
        <v>273</v>
      </c>
      <c r="M1464">
        <v>4</v>
      </c>
      <c r="P1464">
        <v>3.2</v>
      </c>
      <c r="Q1464" s="21" t="s">
        <v>245</v>
      </c>
      <c r="R1464" s="15">
        <v>144</v>
      </c>
      <c r="U1464" s="76"/>
      <c r="V1464">
        <v>2.7176470588235295E-2</v>
      </c>
      <c r="W1464" s="43" t="s">
        <v>212</v>
      </c>
      <c r="Y1464" s="16">
        <f t="shared" si="200"/>
        <v>3.3</v>
      </c>
      <c r="Z1464" s="16">
        <f t="shared" si="195"/>
        <v>5.4</v>
      </c>
      <c r="AA1464" s="16">
        <f t="shared" si="196"/>
        <v>91.3</v>
      </c>
      <c r="AB1464" s="22">
        <f t="shared" si="197"/>
        <v>3.65</v>
      </c>
      <c r="AD1464" s="103">
        <v>0.28194444444444444</v>
      </c>
      <c r="AF1464" s="22">
        <f t="shared" si="198"/>
        <v>5.8</v>
      </c>
      <c r="AG1464" s="22">
        <f t="shared" si="199"/>
        <v>1.4</v>
      </c>
      <c r="AJ1464">
        <v>14.269254439999999</v>
      </c>
      <c r="AK1464" s="22">
        <v>100</v>
      </c>
      <c r="AL1464">
        <v>14.53480654</v>
      </c>
      <c r="AM1464" s="22">
        <v>2</v>
      </c>
      <c r="AN1464">
        <v>165.46301560000001</v>
      </c>
      <c r="AO1464">
        <v>1.2770603760000001</v>
      </c>
      <c r="AP1464" s="22">
        <v>2</v>
      </c>
      <c r="AQ1464" s="1">
        <v>0</v>
      </c>
      <c r="AR1464">
        <v>81.445655880000004</v>
      </c>
      <c r="AS1464" s="25" t="s">
        <v>249</v>
      </c>
      <c r="AU1464" t="s">
        <v>270</v>
      </c>
      <c r="BA1464">
        <v>4.38</v>
      </c>
      <c r="BB1464">
        <v>3.38</v>
      </c>
      <c r="BC1464">
        <v>1.58</v>
      </c>
      <c r="BF1464">
        <v>6.81</v>
      </c>
      <c r="BG1464" s="77">
        <v>39277.569444444445</v>
      </c>
      <c r="BH1464" s="21" t="s">
        <v>309</v>
      </c>
      <c r="BI1464">
        <v>24</v>
      </c>
      <c r="BJ1464" s="25" t="s">
        <v>281</v>
      </c>
      <c r="BQ1464" t="s">
        <v>303</v>
      </c>
      <c r="BR1464" s="1">
        <v>5</v>
      </c>
      <c r="BT1464" s="1">
        <v>0</v>
      </c>
      <c r="BV1464">
        <v>240</v>
      </c>
    </row>
    <row r="1465" spans="1:74">
      <c r="A1465" s="19" t="s">
        <v>269</v>
      </c>
      <c r="B1465" s="19">
        <v>1</v>
      </c>
      <c r="C1465" t="s">
        <v>268</v>
      </c>
      <c r="D1465">
        <v>2</v>
      </c>
      <c r="F1465" t="s">
        <v>285</v>
      </c>
      <c r="G1465" t="s">
        <v>312</v>
      </c>
      <c r="H1465" t="s">
        <v>243</v>
      </c>
      <c r="I1465" s="17">
        <f t="shared" si="193"/>
        <v>53.917659999999998</v>
      </c>
      <c r="J1465" s="18">
        <f t="shared" si="194"/>
        <v>9.9448799999999995</v>
      </c>
      <c r="L1465" s="74" t="s">
        <v>273</v>
      </c>
      <c r="M1465">
        <v>5</v>
      </c>
      <c r="P1465">
        <v>3.9</v>
      </c>
      <c r="Q1465" s="21" t="s">
        <v>245</v>
      </c>
      <c r="R1465" s="15">
        <v>144</v>
      </c>
      <c r="U1465" s="76"/>
      <c r="V1465">
        <v>1.2352941176470587E-2</v>
      </c>
      <c r="W1465" s="43" t="s">
        <v>212</v>
      </c>
      <c r="Y1465" s="16">
        <f t="shared" si="200"/>
        <v>3.3</v>
      </c>
      <c r="Z1465" s="16">
        <f t="shared" si="195"/>
        <v>5.4</v>
      </c>
      <c r="AA1465" s="16">
        <f t="shared" si="196"/>
        <v>91.3</v>
      </c>
      <c r="AB1465" s="22">
        <f t="shared" si="197"/>
        <v>3.65</v>
      </c>
      <c r="AD1465" s="103">
        <v>0.28194444444444444</v>
      </c>
      <c r="AF1465" s="22">
        <f t="shared" si="198"/>
        <v>5.8</v>
      </c>
      <c r="AG1465" s="22">
        <f t="shared" si="199"/>
        <v>1.4</v>
      </c>
      <c r="AJ1465">
        <v>14.451136869999999</v>
      </c>
      <c r="AK1465" s="22">
        <v>100</v>
      </c>
      <c r="AL1465">
        <v>14.627513159999999</v>
      </c>
      <c r="AM1465" s="22">
        <v>2</v>
      </c>
      <c r="AN1465">
        <v>167.16415280000001</v>
      </c>
      <c r="AO1465">
        <v>1.290956786</v>
      </c>
      <c r="AP1465" s="22">
        <v>2</v>
      </c>
      <c r="AQ1465" s="1">
        <v>0</v>
      </c>
      <c r="AR1465">
        <v>81.271165010000004</v>
      </c>
      <c r="AS1465" s="25" t="s">
        <v>249</v>
      </c>
      <c r="AU1465" t="s">
        <v>270</v>
      </c>
      <c r="BA1465">
        <v>4.38</v>
      </c>
      <c r="BB1465">
        <v>3.38</v>
      </c>
      <c r="BC1465">
        <v>1.58</v>
      </c>
      <c r="BF1465">
        <v>6.81</v>
      </c>
      <c r="BG1465" s="77">
        <v>39277.569444444445</v>
      </c>
      <c r="BH1465" s="21" t="s">
        <v>309</v>
      </c>
      <c r="BI1465">
        <v>24</v>
      </c>
      <c r="BJ1465" s="25" t="s">
        <v>281</v>
      </c>
      <c r="BQ1465" t="s">
        <v>303</v>
      </c>
      <c r="BR1465" s="1">
        <v>5</v>
      </c>
      <c r="BT1465" s="1">
        <v>0</v>
      </c>
      <c r="BV1465">
        <v>240</v>
      </c>
    </row>
    <row r="1466" spans="1:74">
      <c r="A1466" s="19" t="s">
        <v>269</v>
      </c>
      <c r="B1466" s="19">
        <v>1</v>
      </c>
      <c r="C1466" t="s">
        <v>268</v>
      </c>
      <c r="D1466">
        <v>2</v>
      </c>
      <c r="F1466" t="s">
        <v>285</v>
      </c>
      <c r="G1466" t="s">
        <v>312</v>
      </c>
      <c r="H1466" t="s">
        <v>243</v>
      </c>
      <c r="I1466" s="17">
        <f t="shared" si="193"/>
        <v>53.917659999999998</v>
      </c>
      <c r="J1466" s="18">
        <f t="shared" si="194"/>
        <v>9.9448799999999995</v>
      </c>
      <c r="L1466" s="74" t="s">
        <v>273</v>
      </c>
      <c r="M1466">
        <v>6</v>
      </c>
      <c r="P1466">
        <v>13.9</v>
      </c>
      <c r="Q1466" s="21" t="s">
        <v>245</v>
      </c>
      <c r="R1466" s="15">
        <v>144</v>
      </c>
      <c r="U1466" s="76"/>
      <c r="V1466">
        <v>1.1529411764705884E-2</v>
      </c>
      <c r="W1466" s="43" t="s">
        <v>212</v>
      </c>
      <c r="Y1466" s="16">
        <f t="shared" si="200"/>
        <v>3.3</v>
      </c>
      <c r="Z1466" s="16">
        <f t="shared" si="195"/>
        <v>5.4</v>
      </c>
      <c r="AA1466" s="16">
        <f t="shared" si="196"/>
        <v>91.3</v>
      </c>
      <c r="AB1466" s="22">
        <f t="shared" si="197"/>
        <v>3.65</v>
      </c>
      <c r="AD1466" s="103">
        <v>0.28194444444444444</v>
      </c>
      <c r="AF1466" s="22">
        <f t="shared" si="198"/>
        <v>5.8</v>
      </c>
      <c r="AG1466" s="22">
        <f t="shared" si="199"/>
        <v>1.4</v>
      </c>
      <c r="AJ1466">
        <v>14.66889613</v>
      </c>
      <c r="AK1466" s="22">
        <v>100</v>
      </c>
      <c r="AL1466">
        <v>14.69389795</v>
      </c>
      <c r="AM1466" s="22">
        <v>2</v>
      </c>
      <c r="AN1466">
        <v>158.09577640000001</v>
      </c>
      <c r="AO1466">
        <v>1.237539221</v>
      </c>
      <c r="AP1466" s="22">
        <v>2</v>
      </c>
      <c r="AQ1466" s="1">
        <v>0</v>
      </c>
      <c r="AR1466">
        <v>82.21655466</v>
      </c>
      <c r="AS1466" s="25" t="s">
        <v>249</v>
      </c>
      <c r="AU1466" t="s">
        <v>270</v>
      </c>
      <c r="BA1466">
        <v>4.38</v>
      </c>
      <c r="BB1466">
        <v>3.38</v>
      </c>
      <c r="BC1466">
        <v>1.58</v>
      </c>
      <c r="BF1466">
        <v>6.81</v>
      </c>
      <c r="BG1466" s="77">
        <v>39277.569444444445</v>
      </c>
      <c r="BH1466" s="21" t="s">
        <v>309</v>
      </c>
      <c r="BI1466">
        <v>24</v>
      </c>
      <c r="BJ1466" s="25" t="s">
        <v>281</v>
      </c>
      <c r="BQ1466" t="s">
        <v>303</v>
      </c>
      <c r="BR1466" s="1">
        <v>5</v>
      </c>
      <c r="BT1466" s="1">
        <v>0</v>
      </c>
      <c r="BV1466">
        <v>240</v>
      </c>
    </row>
    <row r="1467" spans="1:74">
      <c r="A1467" s="19" t="s">
        <v>269</v>
      </c>
      <c r="B1467" s="19">
        <v>1</v>
      </c>
      <c r="C1467" t="s">
        <v>268</v>
      </c>
      <c r="D1467">
        <v>2</v>
      </c>
      <c r="F1467" t="s">
        <v>285</v>
      </c>
      <c r="G1467" t="s">
        <v>312</v>
      </c>
      <c r="H1467" t="s">
        <v>243</v>
      </c>
      <c r="I1467" s="17">
        <f t="shared" si="193"/>
        <v>53.917659999999998</v>
      </c>
      <c r="J1467" s="18">
        <f t="shared" si="194"/>
        <v>9.9448799999999995</v>
      </c>
      <c r="L1467" s="74" t="s">
        <v>273</v>
      </c>
      <c r="M1467">
        <v>7</v>
      </c>
      <c r="P1467">
        <v>3.8</v>
      </c>
      <c r="Q1467" s="21" t="s">
        <v>245</v>
      </c>
      <c r="R1467" s="15">
        <v>144</v>
      </c>
      <c r="U1467" s="76"/>
      <c r="V1467">
        <v>4.6941176470588236E-2</v>
      </c>
      <c r="W1467" s="43" t="s">
        <v>212</v>
      </c>
      <c r="Y1467" s="16">
        <f t="shared" si="200"/>
        <v>3.3</v>
      </c>
      <c r="Z1467" s="16">
        <f t="shared" si="195"/>
        <v>5.4</v>
      </c>
      <c r="AA1467" s="16">
        <f t="shared" si="196"/>
        <v>91.3</v>
      </c>
      <c r="AB1467" s="22">
        <f t="shared" si="197"/>
        <v>3.65</v>
      </c>
      <c r="AD1467" s="103">
        <v>0.28194444444444444</v>
      </c>
      <c r="AF1467" s="22">
        <f t="shared" si="198"/>
        <v>5.8</v>
      </c>
      <c r="AG1467" s="22">
        <f t="shared" si="199"/>
        <v>1.4</v>
      </c>
      <c r="AJ1467">
        <v>14.93063727</v>
      </c>
      <c r="AK1467" s="22">
        <v>100</v>
      </c>
      <c r="AL1467">
        <v>14.774380710000001</v>
      </c>
      <c r="AM1467" s="22">
        <v>2</v>
      </c>
      <c r="AN1467">
        <v>167.36716179999999</v>
      </c>
      <c r="AO1467">
        <v>1.272912201</v>
      </c>
      <c r="AP1467" s="22">
        <v>2</v>
      </c>
      <c r="AQ1467" s="1">
        <v>0</v>
      </c>
      <c r="AR1467">
        <v>81.792541760000006</v>
      </c>
      <c r="AS1467" s="25" t="s">
        <v>249</v>
      </c>
      <c r="AU1467" t="s">
        <v>270</v>
      </c>
      <c r="BA1467">
        <v>4.38</v>
      </c>
      <c r="BB1467">
        <v>3.38</v>
      </c>
      <c r="BC1467">
        <v>1.58</v>
      </c>
      <c r="BF1467">
        <v>6.81</v>
      </c>
      <c r="BG1467" s="77">
        <v>39277.569444444445</v>
      </c>
      <c r="BH1467" s="21" t="s">
        <v>309</v>
      </c>
      <c r="BI1467">
        <v>24</v>
      </c>
      <c r="BJ1467" s="25" t="s">
        <v>281</v>
      </c>
      <c r="BQ1467" t="s">
        <v>303</v>
      </c>
      <c r="BR1467" s="1">
        <v>5</v>
      </c>
      <c r="BT1467" s="1">
        <v>0</v>
      </c>
      <c r="BV1467">
        <v>240</v>
      </c>
    </row>
    <row r="1468" spans="1:74">
      <c r="A1468" s="19" t="s">
        <v>269</v>
      </c>
      <c r="B1468" s="19">
        <v>1</v>
      </c>
      <c r="C1468" t="s">
        <v>268</v>
      </c>
      <c r="D1468">
        <v>2</v>
      </c>
      <c r="F1468" t="s">
        <v>285</v>
      </c>
      <c r="G1468" t="s">
        <v>312</v>
      </c>
      <c r="H1468" t="s">
        <v>244</v>
      </c>
      <c r="I1468" s="17">
        <f t="shared" si="193"/>
        <v>53.917659999999998</v>
      </c>
      <c r="J1468" s="18">
        <f t="shared" si="194"/>
        <v>9.9448799999999995</v>
      </c>
      <c r="L1468" s="74" t="s">
        <v>273</v>
      </c>
      <c r="M1468">
        <v>1</v>
      </c>
      <c r="P1468">
        <v>4.9000000000000004</v>
      </c>
      <c r="Q1468" s="21" t="s">
        <v>245</v>
      </c>
      <c r="R1468" s="15">
        <v>144</v>
      </c>
      <c r="U1468" s="76"/>
      <c r="V1468">
        <v>0.11117647058823531</v>
      </c>
      <c r="W1468" s="43" t="s">
        <v>212</v>
      </c>
      <c r="Y1468" s="16">
        <f t="shared" si="200"/>
        <v>3.3</v>
      </c>
      <c r="Z1468" s="16">
        <f t="shared" si="195"/>
        <v>5.4</v>
      </c>
      <c r="AA1468" s="16">
        <f t="shared" si="196"/>
        <v>91.3</v>
      </c>
      <c r="AB1468" s="22">
        <f t="shared" si="197"/>
        <v>3.65</v>
      </c>
      <c r="AD1468" s="103">
        <v>0.28194444444444444</v>
      </c>
      <c r="AF1468" s="22">
        <f t="shared" si="198"/>
        <v>5.8</v>
      </c>
      <c r="AG1468" s="22">
        <f t="shared" si="199"/>
        <v>1.4</v>
      </c>
      <c r="AJ1468">
        <v>13.970217290000001</v>
      </c>
      <c r="AK1468" s="22">
        <v>100</v>
      </c>
      <c r="AL1468">
        <v>14.544878750000001</v>
      </c>
      <c r="AM1468" s="22">
        <v>2</v>
      </c>
      <c r="AN1468">
        <v>176.88250360000001</v>
      </c>
      <c r="AO1468">
        <v>1.2703574769999999</v>
      </c>
      <c r="AP1468" s="22">
        <v>2</v>
      </c>
      <c r="AQ1468" s="1">
        <v>3.4</v>
      </c>
      <c r="AR1468">
        <v>79.680945120000004</v>
      </c>
      <c r="AS1468" s="25" t="s">
        <v>249</v>
      </c>
      <c r="AU1468" t="s">
        <v>270</v>
      </c>
      <c r="BA1468">
        <v>4.38</v>
      </c>
      <c r="BB1468">
        <v>3.38</v>
      </c>
      <c r="BC1468">
        <v>1.58</v>
      </c>
      <c r="BF1468">
        <v>6.81</v>
      </c>
      <c r="BG1468" s="77">
        <v>39277.576388888891</v>
      </c>
      <c r="BH1468" s="21" t="s">
        <v>309</v>
      </c>
      <c r="BI1468">
        <v>24</v>
      </c>
      <c r="BJ1468" s="25" t="s">
        <v>281</v>
      </c>
      <c r="BQ1468" t="s">
        <v>303</v>
      </c>
      <c r="BR1468" s="1">
        <v>5</v>
      </c>
      <c r="BT1468" s="1">
        <v>0</v>
      </c>
      <c r="BV1468">
        <v>240</v>
      </c>
    </row>
    <row r="1469" spans="1:74">
      <c r="A1469" s="19" t="s">
        <v>269</v>
      </c>
      <c r="B1469" s="19">
        <v>1</v>
      </c>
      <c r="C1469" t="s">
        <v>268</v>
      </c>
      <c r="D1469">
        <v>2</v>
      </c>
      <c r="F1469" t="s">
        <v>285</v>
      </c>
      <c r="G1469" t="s">
        <v>312</v>
      </c>
      <c r="H1469" t="s">
        <v>244</v>
      </c>
      <c r="I1469" s="17">
        <f t="shared" si="193"/>
        <v>53.917659999999998</v>
      </c>
      <c r="J1469" s="18">
        <f t="shared" si="194"/>
        <v>9.9448799999999995</v>
      </c>
      <c r="L1469" s="74" t="s">
        <v>273</v>
      </c>
      <c r="M1469">
        <v>2</v>
      </c>
      <c r="P1469">
        <v>14.2</v>
      </c>
      <c r="Q1469" s="21" t="s">
        <v>245</v>
      </c>
      <c r="R1469" s="15">
        <v>144</v>
      </c>
      <c r="U1469" s="76"/>
      <c r="V1469">
        <v>2.6352941176470589E-2</v>
      </c>
      <c r="W1469" s="43" t="s">
        <v>212</v>
      </c>
      <c r="Y1469" s="16">
        <f t="shared" si="200"/>
        <v>3.3</v>
      </c>
      <c r="Z1469" s="16">
        <f t="shared" si="195"/>
        <v>5.4</v>
      </c>
      <c r="AA1469" s="16">
        <f t="shared" si="196"/>
        <v>91.3</v>
      </c>
      <c r="AB1469" s="22">
        <f t="shared" si="197"/>
        <v>3.65</v>
      </c>
      <c r="AD1469" s="103">
        <v>0.28194444444444444</v>
      </c>
      <c r="AF1469" s="22">
        <f t="shared" si="198"/>
        <v>5.8</v>
      </c>
      <c r="AG1469" s="22">
        <f t="shared" si="199"/>
        <v>1.4</v>
      </c>
      <c r="AJ1469">
        <v>14.04016496</v>
      </c>
      <c r="AK1469" s="22">
        <v>100</v>
      </c>
      <c r="AL1469">
        <v>14.48946467</v>
      </c>
      <c r="AM1469" s="22">
        <v>2</v>
      </c>
      <c r="AN1469">
        <v>161.2375864</v>
      </c>
      <c r="AO1469">
        <v>1.2422314860000001</v>
      </c>
      <c r="AP1469" s="22">
        <v>2</v>
      </c>
      <c r="AQ1469" s="1">
        <v>1.8000000000000003</v>
      </c>
      <c r="AR1469">
        <v>81.222364639999995</v>
      </c>
      <c r="AS1469" s="25" t="s">
        <v>249</v>
      </c>
      <c r="AU1469" t="s">
        <v>270</v>
      </c>
      <c r="BA1469">
        <v>4.38</v>
      </c>
      <c r="BB1469">
        <v>3.38</v>
      </c>
      <c r="BC1469">
        <v>1.58</v>
      </c>
      <c r="BF1469">
        <v>6.81</v>
      </c>
      <c r="BG1469" s="77">
        <v>39277.576388888891</v>
      </c>
      <c r="BH1469" s="21" t="s">
        <v>309</v>
      </c>
      <c r="BI1469">
        <v>24</v>
      </c>
      <c r="BJ1469" s="25" t="s">
        <v>281</v>
      </c>
      <c r="BQ1469" t="s">
        <v>303</v>
      </c>
      <c r="BR1469" s="1">
        <v>5</v>
      </c>
      <c r="BT1469" s="1">
        <v>0</v>
      </c>
      <c r="BV1469">
        <v>240</v>
      </c>
    </row>
    <row r="1470" spans="1:74">
      <c r="A1470" s="19" t="s">
        <v>269</v>
      </c>
      <c r="B1470" s="19">
        <v>1</v>
      </c>
      <c r="C1470" t="s">
        <v>268</v>
      </c>
      <c r="D1470">
        <v>2</v>
      </c>
      <c r="F1470" t="s">
        <v>285</v>
      </c>
      <c r="G1470" t="s">
        <v>312</v>
      </c>
      <c r="H1470" t="s">
        <v>244</v>
      </c>
      <c r="I1470" s="17">
        <f t="shared" si="193"/>
        <v>53.917659999999998</v>
      </c>
      <c r="J1470" s="18">
        <f t="shared" si="194"/>
        <v>9.9448799999999995</v>
      </c>
      <c r="L1470" s="74" t="s">
        <v>273</v>
      </c>
      <c r="M1470">
        <v>3</v>
      </c>
      <c r="P1470">
        <v>3.1</v>
      </c>
      <c r="Q1470" s="21" t="s">
        <v>245</v>
      </c>
      <c r="R1470" s="15">
        <v>144</v>
      </c>
      <c r="U1470" s="76"/>
      <c r="V1470">
        <v>0.11364705882352942</v>
      </c>
      <c r="W1470" s="43" t="s">
        <v>212</v>
      </c>
      <c r="Y1470" s="16">
        <f t="shared" si="200"/>
        <v>3.3</v>
      </c>
      <c r="Z1470" s="16">
        <f t="shared" si="195"/>
        <v>5.4</v>
      </c>
      <c r="AA1470" s="16">
        <f t="shared" si="196"/>
        <v>91.3</v>
      </c>
      <c r="AB1470" s="22">
        <f t="shared" si="197"/>
        <v>3.65</v>
      </c>
      <c r="AD1470" s="103">
        <v>0.28194444444444444</v>
      </c>
      <c r="AF1470" s="22">
        <f t="shared" si="198"/>
        <v>5.8</v>
      </c>
      <c r="AG1470" s="22">
        <f t="shared" si="199"/>
        <v>1.4</v>
      </c>
      <c r="AJ1470">
        <v>14.134166219999999</v>
      </c>
      <c r="AK1470" s="22">
        <v>100</v>
      </c>
      <c r="AL1470">
        <v>14.491767360000001</v>
      </c>
      <c r="AM1470" s="22">
        <v>2</v>
      </c>
      <c r="AN1470">
        <v>161.79022380000001</v>
      </c>
      <c r="AO1470">
        <v>1.2568158460000001</v>
      </c>
      <c r="AP1470" s="22">
        <v>2</v>
      </c>
      <c r="AQ1470" s="1">
        <v>0</v>
      </c>
      <c r="AR1470">
        <v>81.488046080000004</v>
      </c>
      <c r="AS1470" s="25" t="s">
        <v>249</v>
      </c>
      <c r="AU1470" t="s">
        <v>270</v>
      </c>
      <c r="BA1470">
        <v>4.38</v>
      </c>
      <c r="BB1470">
        <v>3.38</v>
      </c>
      <c r="BC1470">
        <v>1.58</v>
      </c>
      <c r="BF1470">
        <v>6.81</v>
      </c>
      <c r="BG1470" s="77">
        <v>39277.576388888891</v>
      </c>
      <c r="BH1470" s="21" t="s">
        <v>309</v>
      </c>
      <c r="BI1470">
        <v>24</v>
      </c>
      <c r="BJ1470" s="25" t="s">
        <v>281</v>
      </c>
      <c r="BQ1470" t="s">
        <v>303</v>
      </c>
      <c r="BR1470" s="1">
        <v>5</v>
      </c>
      <c r="BT1470" s="1">
        <v>0</v>
      </c>
      <c r="BV1470">
        <v>240</v>
      </c>
    </row>
    <row r="1471" spans="1:74">
      <c r="A1471" s="19" t="s">
        <v>269</v>
      </c>
      <c r="B1471" s="19">
        <v>1</v>
      </c>
      <c r="C1471" t="s">
        <v>268</v>
      </c>
      <c r="D1471">
        <v>2</v>
      </c>
      <c r="F1471" t="s">
        <v>285</v>
      </c>
      <c r="G1471" t="s">
        <v>312</v>
      </c>
      <c r="H1471" t="s">
        <v>244</v>
      </c>
      <c r="I1471" s="17">
        <f t="shared" si="193"/>
        <v>53.917659999999998</v>
      </c>
      <c r="J1471" s="18">
        <f t="shared" si="194"/>
        <v>9.9448799999999995</v>
      </c>
      <c r="L1471" s="74" t="s">
        <v>273</v>
      </c>
      <c r="M1471">
        <v>4</v>
      </c>
      <c r="P1471">
        <v>3.1</v>
      </c>
      <c r="Q1471" s="21" t="s">
        <v>245</v>
      </c>
      <c r="R1471" s="15">
        <v>144</v>
      </c>
      <c r="U1471" s="76"/>
      <c r="V1471">
        <v>5.9294117647058824E-2</v>
      </c>
      <c r="W1471" s="43" t="s">
        <v>212</v>
      </c>
      <c r="Y1471" s="16">
        <f t="shared" si="200"/>
        <v>3.3</v>
      </c>
      <c r="Z1471" s="16">
        <f t="shared" si="195"/>
        <v>5.4</v>
      </c>
      <c r="AA1471" s="16">
        <f t="shared" si="196"/>
        <v>91.3</v>
      </c>
      <c r="AB1471" s="22">
        <f t="shared" si="197"/>
        <v>3.65</v>
      </c>
      <c r="AD1471" s="103">
        <v>0.28194444444444444</v>
      </c>
      <c r="AF1471" s="22">
        <f t="shared" si="198"/>
        <v>5.8</v>
      </c>
      <c r="AG1471" s="22">
        <f t="shared" si="199"/>
        <v>1.4</v>
      </c>
      <c r="AJ1471">
        <v>14.28509101</v>
      </c>
      <c r="AK1471" s="22">
        <v>100</v>
      </c>
      <c r="AL1471">
        <v>14.542076679999999</v>
      </c>
      <c r="AM1471" s="22">
        <v>2</v>
      </c>
      <c r="AN1471">
        <v>165.73062530000001</v>
      </c>
      <c r="AO1471">
        <v>1.2791243349999999</v>
      </c>
      <c r="AP1471" s="22">
        <v>2</v>
      </c>
      <c r="AQ1471" s="1">
        <v>0</v>
      </c>
      <c r="AR1471">
        <v>81.43428978</v>
      </c>
      <c r="AS1471" s="25" t="s">
        <v>249</v>
      </c>
      <c r="AU1471" t="s">
        <v>270</v>
      </c>
      <c r="BA1471">
        <v>4.38</v>
      </c>
      <c r="BB1471">
        <v>3.38</v>
      </c>
      <c r="BC1471">
        <v>1.58</v>
      </c>
      <c r="BF1471">
        <v>6.81</v>
      </c>
      <c r="BG1471" s="77">
        <v>39277.576388888891</v>
      </c>
      <c r="BH1471" s="21" t="s">
        <v>309</v>
      </c>
      <c r="BI1471">
        <v>24</v>
      </c>
      <c r="BJ1471" s="25" t="s">
        <v>281</v>
      </c>
      <c r="BQ1471" t="s">
        <v>303</v>
      </c>
      <c r="BR1471" s="1">
        <v>5</v>
      </c>
      <c r="BT1471" s="1">
        <v>0</v>
      </c>
      <c r="BV1471">
        <v>240</v>
      </c>
    </row>
    <row r="1472" spans="1:74">
      <c r="A1472" s="19" t="s">
        <v>269</v>
      </c>
      <c r="B1472" s="19">
        <v>1</v>
      </c>
      <c r="C1472" t="s">
        <v>268</v>
      </c>
      <c r="D1472">
        <v>2</v>
      </c>
      <c r="F1472" t="s">
        <v>285</v>
      </c>
      <c r="G1472" t="s">
        <v>312</v>
      </c>
      <c r="H1472" t="s">
        <v>244</v>
      </c>
      <c r="I1472" s="17">
        <f t="shared" si="193"/>
        <v>53.917659999999998</v>
      </c>
      <c r="J1472" s="18">
        <f t="shared" si="194"/>
        <v>9.9448799999999995</v>
      </c>
      <c r="L1472" s="74" t="s">
        <v>273</v>
      </c>
      <c r="M1472">
        <v>5</v>
      </c>
      <c r="P1472">
        <v>3.9</v>
      </c>
      <c r="Q1472" s="21" t="s">
        <v>245</v>
      </c>
      <c r="R1472" s="15">
        <v>144</v>
      </c>
      <c r="U1472" s="76"/>
      <c r="V1472">
        <v>8.1529411764705892E-2</v>
      </c>
      <c r="W1472" s="43" t="s">
        <v>212</v>
      </c>
      <c r="Y1472" s="16">
        <f t="shared" si="200"/>
        <v>3.3</v>
      </c>
      <c r="Z1472" s="16">
        <f t="shared" si="195"/>
        <v>5.4</v>
      </c>
      <c r="AA1472" s="16">
        <f t="shared" si="196"/>
        <v>91.3</v>
      </c>
      <c r="AB1472" s="22">
        <f t="shared" si="197"/>
        <v>3.65</v>
      </c>
      <c r="AD1472" s="103">
        <v>0.28194444444444444</v>
      </c>
      <c r="AF1472" s="22">
        <f t="shared" si="198"/>
        <v>5.8</v>
      </c>
      <c r="AG1472" s="22">
        <f t="shared" si="199"/>
        <v>1.4</v>
      </c>
      <c r="AJ1472">
        <v>14.457166239999999</v>
      </c>
      <c r="AK1472" s="22">
        <v>100</v>
      </c>
      <c r="AL1472">
        <v>14.631037239999999</v>
      </c>
      <c r="AM1472" s="22">
        <v>2</v>
      </c>
      <c r="AN1472">
        <v>167.05831800000001</v>
      </c>
      <c r="AO1472">
        <v>1.2909869140000001</v>
      </c>
      <c r="AP1472" s="22">
        <v>2</v>
      </c>
      <c r="AQ1472" s="1">
        <v>0</v>
      </c>
      <c r="AR1472">
        <v>81.264523980000007</v>
      </c>
      <c r="AS1472" s="25" t="s">
        <v>249</v>
      </c>
      <c r="AU1472" t="s">
        <v>270</v>
      </c>
      <c r="BA1472">
        <v>4.38</v>
      </c>
      <c r="BB1472">
        <v>3.38</v>
      </c>
      <c r="BC1472">
        <v>1.58</v>
      </c>
      <c r="BF1472">
        <v>6.81</v>
      </c>
      <c r="BG1472" s="77">
        <v>39277.576388888891</v>
      </c>
      <c r="BH1472" s="21" t="s">
        <v>309</v>
      </c>
      <c r="BI1472">
        <v>24</v>
      </c>
      <c r="BJ1472" s="25" t="s">
        <v>281</v>
      </c>
      <c r="BQ1472" t="s">
        <v>303</v>
      </c>
      <c r="BR1472" s="1">
        <v>5</v>
      </c>
      <c r="BT1472" s="1">
        <v>0</v>
      </c>
      <c r="BV1472">
        <v>240</v>
      </c>
    </row>
    <row r="1473" spans="1:74">
      <c r="A1473" s="19" t="s">
        <v>269</v>
      </c>
      <c r="B1473" s="19">
        <v>1</v>
      </c>
      <c r="C1473" t="s">
        <v>268</v>
      </c>
      <c r="D1473">
        <v>2</v>
      </c>
      <c r="F1473" t="s">
        <v>285</v>
      </c>
      <c r="G1473" t="s">
        <v>312</v>
      </c>
      <c r="H1473" t="s">
        <v>244</v>
      </c>
      <c r="I1473" s="17">
        <f t="shared" si="193"/>
        <v>53.917659999999998</v>
      </c>
      <c r="J1473" s="18">
        <f t="shared" si="194"/>
        <v>9.9448799999999995</v>
      </c>
      <c r="L1473" s="74" t="s">
        <v>273</v>
      </c>
      <c r="M1473">
        <v>6</v>
      </c>
      <c r="P1473">
        <v>13.9</v>
      </c>
      <c r="Q1473" s="21" t="s">
        <v>245</v>
      </c>
      <c r="R1473" s="15">
        <v>144</v>
      </c>
      <c r="U1473" s="76"/>
      <c r="V1473">
        <v>1.7294117647058824E-2</v>
      </c>
      <c r="W1473" s="43" t="s">
        <v>212</v>
      </c>
      <c r="Y1473" s="16">
        <f t="shared" si="200"/>
        <v>3.3</v>
      </c>
      <c r="Z1473" s="16">
        <f t="shared" si="195"/>
        <v>5.4</v>
      </c>
      <c r="AA1473" s="16">
        <f t="shared" si="196"/>
        <v>91.3</v>
      </c>
      <c r="AB1473" s="22">
        <f t="shared" si="197"/>
        <v>3.65</v>
      </c>
      <c r="AD1473" s="103">
        <v>0.28194444444444444</v>
      </c>
      <c r="AF1473" s="22">
        <f t="shared" si="198"/>
        <v>5.8</v>
      </c>
      <c r="AG1473" s="22">
        <f t="shared" si="199"/>
        <v>1.4</v>
      </c>
      <c r="AJ1473">
        <v>14.677926640000001</v>
      </c>
      <c r="AK1473" s="22">
        <v>100</v>
      </c>
      <c r="AL1473">
        <v>14.695101259999999</v>
      </c>
      <c r="AM1473" s="22">
        <v>2</v>
      </c>
      <c r="AN1473">
        <v>158.35316549999999</v>
      </c>
      <c r="AO1473">
        <v>1.2386843299999999</v>
      </c>
      <c r="AP1473" s="22">
        <v>2</v>
      </c>
      <c r="AQ1473" s="1">
        <v>0</v>
      </c>
      <c r="AR1473">
        <v>82.205787799999996</v>
      </c>
      <c r="AS1473" s="25" t="s">
        <v>249</v>
      </c>
      <c r="AU1473" t="s">
        <v>270</v>
      </c>
      <c r="BA1473">
        <v>4.38</v>
      </c>
      <c r="BB1473">
        <v>3.38</v>
      </c>
      <c r="BC1473">
        <v>1.58</v>
      </c>
      <c r="BF1473">
        <v>6.81</v>
      </c>
      <c r="BG1473" s="77">
        <v>39277.576388888891</v>
      </c>
      <c r="BH1473" s="21" t="s">
        <v>309</v>
      </c>
      <c r="BI1473">
        <v>24</v>
      </c>
      <c r="BJ1473" s="25" t="s">
        <v>281</v>
      </c>
      <c r="BQ1473" t="s">
        <v>303</v>
      </c>
      <c r="BR1473" s="1">
        <v>5</v>
      </c>
      <c r="BT1473" s="1">
        <v>0</v>
      </c>
      <c r="BV1473">
        <v>240</v>
      </c>
    </row>
    <row r="1474" spans="1:74">
      <c r="A1474" s="19" t="s">
        <v>269</v>
      </c>
      <c r="B1474" s="19">
        <v>1</v>
      </c>
      <c r="C1474" t="s">
        <v>268</v>
      </c>
      <c r="D1474">
        <v>2</v>
      </c>
      <c r="F1474" t="s">
        <v>285</v>
      </c>
      <c r="G1474" t="s">
        <v>312</v>
      </c>
      <c r="H1474" t="s">
        <v>244</v>
      </c>
      <c r="I1474" s="17">
        <f t="shared" si="193"/>
        <v>53.917659999999998</v>
      </c>
      <c r="J1474" s="18">
        <f t="shared" si="194"/>
        <v>9.9448799999999995</v>
      </c>
      <c r="L1474" s="74" t="s">
        <v>273</v>
      </c>
      <c r="M1474">
        <v>7</v>
      </c>
      <c r="P1474">
        <v>3.9</v>
      </c>
      <c r="Q1474" s="21" t="s">
        <v>245</v>
      </c>
      <c r="R1474" s="15">
        <v>144</v>
      </c>
      <c r="U1474" s="76"/>
      <c r="V1474">
        <v>5.3529411764705881E-2</v>
      </c>
      <c r="W1474" s="43" t="s">
        <v>212</v>
      </c>
      <c r="Y1474" s="16">
        <f t="shared" si="200"/>
        <v>3.3</v>
      </c>
      <c r="Z1474" s="16">
        <f t="shared" si="195"/>
        <v>5.4</v>
      </c>
      <c r="AA1474" s="16">
        <f t="shared" si="196"/>
        <v>91.3</v>
      </c>
      <c r="AB1474" s="22">
        <f t="shared" si="197"/>
        <v>3.65</v>
      </c>
      <c r="AD1474" s="103">
        <v>0.28194444444444444</v>
      </c>
      <c r="AF1474" s="22">
        <f t="shared" si="198"/>
        <v>5.8</v>
      </c>
      <c r="AG1474" s="22">
        <f t="shared" si="199"/>
        <v>1.4</v>
      </c>
      <c r="AJ1474">
        <v>14.94388865</v>
      </c>
      <c r="AK1474" s="22">
        <v>100</v>
      </c>
      <c r="AL1474">
        <v>14.780473349999999</v>
      </c>
      <c r="AM1474" s="22">
        <v>2</v>
      </c>
      <c r="AN1474">
        <v>167.8554192</v>
      </c>
      <c r="AO1474">
        <v>1.2756899159999999</v>
      </c>
      <c r="AP1474" s="22">
        <v>2</v>
      </c>
      <c r="AQ1474" s="1">
        <v>0</v>
      </c>
      <c r="AR1474">
        <v>81.765088890000001</v>
      </c>
      <c r="AS1474" s="25" t="s">
        <v>249</v>
      </c>
      <c r="AU1474" t="s">
        <v>270</v>
      </c>
      <c r="BA1474">
        <v>4.38</v>
      </c>
      <c r="BB1474">
        <v>3.38</v>
      </c>
      <c r="BC1474">
        <v>1.58</v>
      </c>
      <c r="BF1474">
        <v>6.81</v>
      </c>
      <c r="BG1474" s="77">
        <v>39277.576388888891</v>
      </c>
      <c r="BH1474" s="21" t="s">
        <v>309</v>
      </c>
      <c r="BI1474">
        <v>24</v>
      </c>
      <c r="BJ1474" s="25" t="s">
        <v>281</v>
      </c>
      <c r="BQ1474" t="s">
        <v>303</v>
      </c>
      <c r="BR1474" s="1">
        <v>5</v>
      </c>
      <c r="BT1474" s="1">
        <v>0</v>
      </c>
      <c r="BV1474">
        <v>240</v>
      </c>
    </row>
    <row r="1475" spans="1:74">
      <c r="A1475" s="19" t="s">
        <v>269</v>
      </c>
      <c r="B1475" s="19">
        <v>1</v>
      </c>
      <c r="C1475" t="s">
        <v>268</v>
      </c>
      <c r="D1475">
        <v>2</v>
      </c>
      <c r="F1475" t="s">
        <v>283</v>
      </c>
      <c r="G1475" t="s">
        <v>313</v>
      </c>
      <c r="H1475" t="s">
        <v>241</v>
      </c>
      <c r="I1475" s="17">
        <f t="shared" si="193"/>
        <v>53.917659999999998</v>
      </c>
      <c r="J1475" s="18">
        <f t="shared" si="194"/>
        <v>9.9448799999999995</v>
      </c>
      <c r="L1475" s="74" t="s">
        <v>273</v>
      </c>
      <c r="M1475">
        <v>1</v>
      </c>
      <c r="P1475">
        <v>2.7</v>
      </c>
      <c r="Q1475" s="21" t="s">
        <v>245</v>
      </c>
      <c r="R1475" s="15">
        <v>144</v>
      </c>
      <c r="U1475" s="76"/>
      <c r="V1475">
        <v>0.46364705882352941</v>
      </c>
      <c r="W1475" s="43" t="s">
        <v>212</v>
      </c>
      <c r="Y1475" s="16">
        <f t="shared" si="200"/>
        <v>3.3</v>
      </c>
      <c r="Z1475" s="16">
        <f t="shared" si="195"/>
        <v>5.4</v>
      </c>
      <c r="AA1475" s="16">
        <f t="shared" si="196"/>
        <v>91.3</v>
      </c>
      <c r="AB1475" s="22">
        <f t="shared" si="197"/>
        <v>3.65</v>
      </c>
      <c r="AD1475" s="103">
        <v>0.28194444444444444</v>
      </c>
      <c r="AF1475" s="22">
        <f t="shared" si="198"/>
        <v>5.8</v>
      </c>
      <c r="AG1475" s="22">
        <f t="shared" si="199"/>
        <v>1.4</v>
      </c>
      <c r="AJ1475">
        <v>13.962042200000001</v>
      </c>
      <c r="AK1475" s="22">
        <v>100</v>
      </c>
      <c r="AL1475">
        <v>14.54211606</v>
      </c>
      <c r="AM1475" s="22">
        <v>2</v>
      </c>
      <c r="AN1475">
        <v>176.83935829999999</v>
      </c>
      <c r="AO1475">
        <v>1.2685370890000001</v>
      </c>
      <c r="AP1475" s="22">
        <v>2</v>
      </c>
      <c r="AQ1475" s="1">
        <v>3.4</v>
      </c>
      <c r="AR1475">
        <v>79.665399320000006</v>
      </c>
      <c r="AS1475" s="25" t="s">
        <v>249</v>
      </c>
      <c r="AU1475" t="s">
        <v>277</v>
      </c>
      <c r="AX1475" s="1" t="s">
        <v>276</v>
      </c>
      <c r="BA1475">
        <v>4.01</v>
      </c>
      <c r="BB1475">
        <v>2.64</v>
      </c>
      <c r="BC1475">
        <v>1.44</v>
      </c>
      <c r="BF1475">
        <v>7.12</v>
      </c>
      <c r="BG1475" s="77">
        <v>39277.652777777781</v>
      </c>
      <c r="BH1475" s="21" t="s">
        <v>309</v>
      </c>
      <c r="BI1475">
        <v>28.57</v>
      </c>
      <c r="BJ1475" s="25" t="s">
        <v>281</v>
      </c>
      <c r="BQ1475" t="s">
        <v>303</v>
      </c>
      <c r="BR1475" s="1">
        <v>5</v>
      </c>
      <c r="BT1475" s="1">
        <v>0</v>
      </c>
      <c r="BV1475">
        <v>54</v>
      </c>
    </row>
    <row r="1476" spans="1:74">
      <c r="A1476" s="19" t="s">
        <v>269</v>
      </c>
      <c r="B1476" s="19">
        <v>1</v>
      </c>
      <c r="C1476" t="s">
        <v>268</v>
      </c>
      <c r="D1476">
        <v>2</v>
      </c>
      <c r="F1476" t="s">
        <v>283</v>
      </c>
      <c r="G1476" t="s">
        <v>313</v>
      </c>
      <c r="H1476" t="s">
        <v>241</v>
      </c>
      <c r="I1476" s="17">
        <f t="shared" si="193"/>
        <v>53.917659999999998</v>
      </c>
      <c r="J1476" s="18">
        <f t="shared" si="194"/>
        <v>9.9448799999999995</v>
      </c>
      <c r="L1476" s="74" t="s">
        <v>273</v>
      </c>
      <c r="M1476">
        <v>2</v>
      </c>
      <c r="P1476">
        <v>14.2</v>
      </c>
      <c r="Q1476" s="21" t="s">
        <v>245</v>
      </c>
      <c r="R1476" s="15">
        <v>144</v>
      </c>
      <c r="U1476" s="76"/>
      <c r="V1476">
        <v>4.11764705882353E-2</v>
      </c>
      <c r="W1476" s="43" t="s">
        <v>212</v>
      </c>
      <c r="Y1476" s="16">
        <f t="shared" si="200"/>
        <v>3.3</v>
      </c>
      <c r="Z1476" s="16">
        <f t="shared" si="195"/>
        <v>5.4</v>
      </c>
      <c r="AA1476" s="16">
        <f t="shared" si="196"/>
        <v>91.3</v>
      </c>
      <c r="AB1476" s="22">
        <f t="shared" si="197"/>
        <v>3.65</v>
      </c>
      <c r="AD1476" s="103">
        <v>0.28194444444444444</v>
      </c>
      <c r="AF1476" s="22">
        <f t="shared" si="198"/>
        <v>5.8</v>
      </c>
      <c r="AG1476" s="22">
        <f t="shared" si="199"/>
        <v>1.4</v>
      </c>
      <c r="AJ1476">
        <v>14.034060970000001</v>
      </c>
      <c r="AK1476" s="22">
        <v>100</v>
      </c>
      <c r="AL1476">
        <v>14.491033639999999</v>
      </c>
      <c r="AM1476" s="22">
        <v>2</v>
      </c>
      <c r="AN1476">
        <v>161.440258</v>
      </c>
      <c r="AO1476">
        <v>1.2418866289999999</v>
      </c>
      <c r="AP1476" s="22">
        <v>2</v>
      </c>
      <c r="AQ1476" s="1">
        <v>1.8000000000000003</v>
      </c>
      <c r="AR1476">
        <v>81.182330449999995</v>
      </c>
      <c r="AS1476" s="25" t="s">
        <v>249</v>
      </c>
      <c r="AU1476" t="s">
        <v>277</v>
      </c>
      <c r="AX1476" s="1" t="s">
        <v>276</v>
      </c>
      <c r="BA1476">
        <v>4.01</v>
      </c>
      <c r="BB1476">
        <v>2.64</v>
      </c>
      <c r="BC1476">
        <v>1.44</v>
      </c>
      <c r="BF1476">
        <v>7.12</v>
      </c>
      <c r="BG1476" s="77">
        <v>39277.652777777781</v>
      </c>
      <c r="BH1476" s="21" t="s">
        <v>309</v>
      </c>
      <c r="BI1476">
        <v>28.57</v>
      </c>
      <c r="BJ1476" s="25" t="s">
        <v>281</v>
      </c>
      <c r="BQ1476" t="s">
        <v>303</v>
      </c>
      <c r="BR1476" s="1">
        <v>5</v>
      </c>
      <c r="BT1476" s="1">
        <v>0</v>
      </c>
      <c r="BV1476">
        <v>54</v>
      </c>
    </row>
    <row r="1477" spans="1:74">
      <c r="A1477" s="19" t="s">
        <v>269</v>
      </c>
      <c r="B1477" s="19">
        <v>1</v>
      </c>
      <c r="C1477" t="s">
        <v>268</v>
      </c>
      <c r="D1477">
        <v>2</v>
      </c>
      <c r="F1477" t="s">
        <v>283</v>
      </c>
      <c r="G1477" t="s">
        <v>313</v>
      </c>
      <c r="H1477" t="s">
        <v>241</v>
      </c>
      <c r="I1477" s="17">
        <f t="shared" si="193"/>
        <v>53.917659999999998</v>
      </c>
      <c r="J1477" s="18">
        <f t="shared" si="194"/>
        <v>9.9448799999999995</v>
      </c>
      <c r="L1477" s="74" t="s">
        <v>273</v>
      </c>
      <c r="M1477">
        <v>3</v>
      </c>
      <c r="P1477">
        <v>3.1</v>
      </c>
      <c r="Q1477" s="21" t="s">
        <v>245</v>
      </c>
      <c r="R1477" s="15">
        <v>144</v>
      </c>
      <c r="U1477" s="76"/>
      <c r="V1477">
        <v>1.6470588235294119E-2</v>
      </c>
      <c r="W1477" s="43" t="s">
        <v>212</v>
      </c>
      <c r="Y1477" s="16">
        <f t="shared" si="200"/>
        <v>3.3</v>
      </c>
      <c r="Z1477" s="16">
        <f t="shared" si="195"/>
        <v>5.4</v>
      </c>
      <c r="AA1477" s="16">
        <f t="shared" si="196"/>
        <v>91.3</v>
      </c>
      <c r="AB1477" s="22">
        <f t="shared" si="197"/>
        <v>3.65</v>
      </c>
      <c r="AD1477" s="103">
        <v>0.28194444444444444</v>
      </c>
      <c r="AF1477" s="22">
        <f t="shared" si="198"/>
        <v>5.8</v>
      </c>
      <c r="AG1477" s="22">
        <f t="shared" si="199"/>
        <v>1.4</v>
      </c>
      <c r="AJ1477">
        <v>14.11530496</v>
      </c>
      <c r="AK1477" s="22">
        <v>100</v>
      </c>
      <c r="AL1477">
        <v>14.488938879999999</v>
      </c>
      <c r="AM1477" s="22">
        <v>2</v>
      </c>
      <c r="AN1477">
        <v>161.5891829</v>
      </c>
      <c r="AO1477">
        <v>1.2545994789999999</v>
      </c>
      <c r="AP1477" s="22">
        <v>2</v>
      </c>
      <c r="AQ1477" s="1">
        <v>0</v>
      </c>
      <c r="AR1477">
        <v>81.460342069999996</v>
      </c>
      <c r="AS1477" s="25" t="s">
        <v>249</v>
      </c>
      <c r="AU1477" t="s">
        <v>277</v>
      </c>
      <c r="AX1477" s="1" t="s">
        <v>276</v>
      </c>
      <c r="BA1477">
        <v>4.01</v>
      </c>
      <c r="BB1477">
        <v>2.64</v>
      </c>
      <c r="BC1477">
        <v>1.44</v>
      </c>
      <c r="BF1477">
        <v>7.12</v>
      </c>
      <c r="BG1477" s="77">
        <v>39277.652777777781</v>
      </c>
      <c r="BH1477" s="21" t="s">
        <v>309</v>
      </c>
      <c r="BI1477">
        <v>28.57</v>
      </c>
      <c r="BJ1477" s="25" t="s">
        <v>281</v>
      </c>
      <c r="BQ1477" t="s">
        <v>303</v>
      </c>
      <c r="BR1477" s="1">
        <v>5</v>
      </c>
      <c r="BT1477" s="1">
        <v>0</v>
      </c>
      <c r="BV1477">
        <v>54</v>
      </c>
    </row>
    <row r="1478" spans="1:74">
      <c r="A1478" s="19" t="s">
        <v>269</v>
      </c>
      <c r="B1478" s="19">
        <v>1</v>
      </c>
      <c r="C1478" t="s">
        <v>268</v>
      </c>
      <c r="D1478">
        <v>2</v>
      </c>
      <c r="F1478" t="s">
        <v>283</v>
      </c>
      <c r="G1478" t="s">
        <v>313</v>
      </c>
      <c r="H1478" t="s">
        <v>241</v>
      </c>
      <c r="I1478" s="17">
        <f t="shared" si="193"/>
        <v>53.917659999999998</v>
      </c>
      <c r="J1478" s="18">
        <f t="shared" si="194"/>
        <v>9.9448799999999995</v>
      </c>
      <c r="L1478" s="74" t="s">
        <v>273</v>
      </c>
      <c r="M1478">
        <v>4</v>
      </c>
      <c r="P1478">
        <v>3.2</v>
      </c>
      <c r="Q1478" s="21" t="s">
        <v>245</v>
      </c>
      <c r="R1478" s="15">
        <v>144</v>
      </c>
      <c r="U1478" s="76"/>
      <c r="V1478">
        <v>3.9529411764705882E-2</v>
      </c>
      <c r="W1478" s="43" t="s">
        <v>212</v>
      </c>
      <c r="Y1478" s="16">
        <f t="shared" si="200"/>
        <v>3.3</v>
      </c>
      <c r="Z1478" s="16">
        <f t="shared" si="195"/>
        <v>5.4</v>
      </c>
      <c r="AA1478" s="16">
        <f t="shared" si="196"/>
        <v>91.3</v>
      </c>
      <c r="AB1478" s="22">
        <f t="shared" si="197"/>
        <v>3.65</v>
      </c>
      <c r="AD1478" s="103">
        <v>0.28194444444444444</v>
      </c>
      <c r="AF1478" s="22">
        <f t="shared" si="198"/>
        <v>5.8</v>
      </c>
      <c r="AG1478" s="22">
        <f t="shared" si="199"/>
        <v>1.4</v>
      </c>
      <c r="AJ1478">
        <v>14.26127909</v>
      </c>
      <c r="AK1478" s="22">
        <v>100</v>
      </c>
      <c r="AL1478">
        <v>14.5312407</v>
      </c>
      <c r="AM1478" s="22">
        <v>2</v>
      </c>
      <c r="AN1478">
        <v>165.2997732</v>
      </c>
      <c r="AO1478">
        <v>1.276156716</v>
      </c>
      <c r="AP1478" s="22">
        <v>2</v>
      </c>
      <c r="AQ1478" s="1">
        <v>0</v>
      </c>
      <c r="AR1478">
        <v>81.451416199999997</v>
      </c>
      <c r="AS1478" s="25" t="s">
        <v>249</v>
      </c>
      <c r="AU1478" t="s">
        <v>277</v>
      </c>
      <c r="AX1478" s="1" t="s">
        <v>276</v>
      </c>
      <c r="BA1478">
        <v>4.01</v>
      </c>
      <c r="BB1478">
        <v>2.64</v>
      </c>
      <c r="BC1478">
        <v>1.44</v>
      </c>
      <c r="BF1478">
        <v>7.12</v>
      </c>
      <c r="BG1478" s="77">
        <v>39277.652777777781</v>
      </c>
      <c r="BH1478" s="21" t="s">
        <v>309</v>
      </c>
      <c r="BI1478">
        <v>28.57</v>
      </c>
      <c r="BJ1478" s="25" t="s">
        <v>281</v>
      </c>
      <c r="BQ1478" t="s">
        <v>303</v>
      </c>
      <c r="BR1478" s="1">
        <v>5</v>
      </c>
      <c r="BT1478" s="1">
        <v>0</v>
      </c>
      <c r="BV1478">
        <v>54</v>
      </c>
    </row>
    <row r="1479" spans="1:74">
      <c r="A1479" s="19" t="s">
        <v>269</v>
      </c>
      <c r="B1479" s="19">
        <v>1</v>
      </c>
      <c r="C1479" t="s">
        <v>268</v>
      </c>
      <c r="D1479">
        <v>2</v>
      </c>
      <c r="F1479" t="s">
        <v>283</v>
      </c>
      <c r="G1479" t="s">
        <v>313</v>
      </c>
      <c r="H1479" t="s">
        <v>241</v>
      </c>
      <c r="I1479" s="17">
        <f t="shared" si="193"/>
        <v>53.917659999999998</v>
      </c>
      <c r="J1479" s="18">
        <f t="shared" si="194"/>
        <v>9.9448799999999995</v>
      </c>
      <c r="L1479" s="74" t="s">
        <v>273</v>
      </c>
      <c r="M1479">
        <v>5</v>
      </c>
      <c r="P1479">
        <v>3.9</v>
      </c>
      <c r="Q1479" s="21" t="s">
        <v>245</v>
      </c>
      <c r="R1479" s="15">
        <v>144</v>
      </c>
      <c r="U1479" s="76"/>
      <c r="V1479">
        <v>1.4823529411764706E-2</v>
      </c>
      <c r="W1479" s="43" t="s">
        <v>212</v>
      </c>
      <c r="Y1479" s="16">
        <f t="shared" si="200"/>
        <v>3.3</v>
      </c>
      <c r="Z1479" s="16">
        <f t="shared" si="195"/>
        <v>5.4</v>
      </c>
      <c r="AA1479" s="16">
        <f t="shared" si="196"/>
        <v>91.3</v>
      </c>
      <c r="AB1479" s="22">
        <f t="shared" si="197"/>
        <v>3.65</v>
      </c>
      <c r="AD1479" s="103">
        <v>0.28194444444444444</v>
      </c>
      <c r="AF1479" s="22">
        <f t="shared" si="198"/>
        <v>5.8</v>
      </c>
      <c r="AG1479" s="22">
        <f t="shared" si="199"/>
        <v>1.4</v>
      </c>
      <c r="AJ1479">
        <v>14.43758077</v>
      </c>
      <c r="AK1479" s="22">
        <v>100</v>
      </c>
      <c r="AL1479">
        <v>14.62010502</v>
      </c>
      <c r="AM1479" s="22">
        <v>2</v>
      </c>
      <c r="AN1479">
        <v>167.38606630000001</v>
      </c>
      <c r="AO1479">
        <v>1.291708641</v>
      </c>
      <c r="AP1479" s="22">
        <v>2</v>
      </c>
      <c r="AQ1479" s="1">
        <v>0</v>
      </c>
      <c r="AR1479">
        <v>81.287749149999996</v>
      </c>
      <c r="AS1479" s="25" t="s">
        <v>249</v>
      </c>
      <c r="AU1479" t="s">
        <v>277</v>
      </c>
      <c r="AX1479" s="1" t="s">
        <v>276</v>
      </c>
      <c r="BA1479">
        <v>4.01</v>
      </c>
      <c r="BB1479">
        <v>2.64</v>
      </c>
      <c r="BC1479">
        <v>1.44</v>
      </c>
      <c r="BF1479">
        <v>7.12</v>
      </c>
      <c r="BG1479" s="77">
        <v>39277.652777777781</v>
      </c>
      <c r="BH1479" s="21" t="s">
        <v>309</v>
      </c>
      <c r="BI1479">
        <v>28.57</v>
      </c>
      <c r="BJ1479" s="25" t="s">
        <v>281</v>
      </c>
      <c r="BQ1479" t="s">
        <v>303</v>
      </c>
      <c r="BR1479" s="1">
        <v>5</v>
      </c>
      <c r="BT1479" s="1">
        <v>0</v>
      </c>
      <c r="BV1479">
        <v>54</v>
      </c>
    </row>
    <row r="1480" spans="1:74">
      <c r="A1480" s="19" t="s">
        <v>269</v>
      </c>
      <c r="B1480" s="19">
        <v>1</v>
      </c>
      <c r="C1480" t="s">
        <v>268</v>
      </c>
      <c r="D1480">
        <v>2</v>
      </c>
      <c r="F1480" t="s">
        <v>283</v>
      </c>
      <c r="G1480" t="s">
        <v>313</v>
      </c>
      <c r="H1480" t="s">
        <v>241</v>
      </c>
      <c r="I1480" s="17">
        <f t="shared" si="193"/>
        <v>53.917659999999998</v>
      </c>
      <c r="J1480" s="18">
        <f t="shared" si="194"/>
        <v>9.9448799999999995</v>
      </c>
      <c r="L1480" s="74" t="s">
        <v>273</v>
      </c>
      <c r="M1480">
        <v>6</v>
      </c>
      <c r="P1480">
        <v>13.6</v>
      </c>
      <c r="Q1480" s="21" t="s">
        <v>245</v>
      </c>
      <c r="R1480" s="15">
        <v>144</v>
      </c>
      <c r="U1480" s="76"/>
      <c r="V1480">
        <v>1.7294117647058824E-2</v>
      </c>
      <c r="W1480" s="43" t="s">
        <v>212</v>
      </c>
      <c r="Y1480" s="16">
        <f t="shared" si="200"/>
        <v>3.3</v>
      </c>
      <c r="Z1480" s="16">
        <f t="shared" si="195"/>
        <v>5.4</v>
      </c>
      <c r="AA1480" s="16">
        <f t="shared" si="196"/>
        <v>91.3</v>
      </c>
      <c r="AB1480" s="22">
        <f t="shared" si="197"/>
        <v>3.65</v>
      </c>
      <c r="AD1480" s="103">
        <v>0.28194444444444444</v>
      </c>
      <c r="AF1480" s="22">
        <f t="shared" si="198"/>
        <v>5.8</v>
      </c>
      <c r="AG1480" s="22">
        <f t="shared" si="199"/>
        <v>1.4</v>
      </c>
      <c r="AJ1480">
        <v>14.642248970000001</v>
      </c>
      <c r="AK1480" s="22">
        <v>100</v>
      </c>
      <c r="AL1480">
        <v>14.69136658</v>
      </c>
      <c r="AM1480" s="22">
        <v>2</v>
      </c>
      <c r="AN1480">
        <v>157.45539460000001</v>
      </c>
      <c r="AO1480">
        <v>1.235116342</v>
      </c>
      <c r="AP1480" s="22">
        <v>2</v>
      </c>
      <c r="AQ1480" s="1">
        <v>0</v>
      </c>
      <c r="AR1480">
        <v>82.247120350000003</v>
      </c>
      <c r="AS1480" s="25" t="s">
        <v>249</v>
      </c>
      <c r="AU1480" t="s">
        <v>277</v>
      </c>
      <c r="AX1480" s="1" t="s">
        <v>276</v>
      </c>
      <c r="BA1480">
        <v>4.01</v>
      </c>
      <c r="BB1480">
        <v>2.64</v>
      </c>
      <c r="BC1480">
        <v>1.44</v>
      </c>
      <c r="BF1480">
        <v>7.12</v>
      </c>
      <c r="BG1480" s="77">
        <v>39277.652777777781</v>
      </c>
      <c r="BH1480" s="21" t="s">
        <v>309</v>
      </c>
      <c r="BI1480">
        <v>28.57</v>
      </c>
      <c r="BJ1480" s="25" t="s">
        <v>281</v>
      </c>
      <c r="BQ1480" t="s">
        <v>303</v>
      </c>
      <c r="BR1480" s="1">
        <v>5</v>
      </c>
      <c r="BT1480" s="1">
        <v>0</v>
      </c>
      <c r="BV1480">
        <v>54</v>
      </c>
    </row>
    <row r="1481" spans="1:74">
      <c r="A1481" s="19" t="s">
        <v>269</v>
      </c>
      <c r="B1481" s="19">
        <v>1</v>
      </c>
      <c r="C1481" t="s">
        <v>268</v>
      </c>
      <c r="D1481">
        <v>2</v>
      </c>
      <c r="F1481" t="s">
        <v>283</v>
      </c>
      <c r="G1481" t="s">
        <v>313</v>
      </c>
      <c r="H1481" t="s">
        <v>241</v>
      </c>
      <c r="I1481" s="17">
        <f t="shared" ref="I1481:I1544" si="201">IF(D1481=2,53.91766,54.31412)</f>
        <v>53.917659999999998</v>
      </c>
      <c r="J1481" s="18">
        <f t="shared" ref="J1481:J1544" si="202">IF(D1481=2,9.94488,9.97216)</f>
        <v>9.9448799999999995</v>
      </c>
      <c r="L1481" s="74" t="s">
        <v>273</v>
      </c>
      <c r="M1481">
        <v>7</v>
      </c>
      <c r="P1481">
        <v>3.8</v>
      </c>
      <c r="Q1481" s="21" t="s">
        <v>245</v>
      </c>
      <c r="R1481" s="15">
        <v>144</v>
      </c>
      <c r="U1481" s="76"/>
      <c r="V1481">
        <v>7.3294117647058829E-2</v>
      </c>
      <c r="W1481" s="43" t="s">
        <v>212</v>
      </c>
      <c r="Y1481" s="16">
        <f t="shared" si="200"/>
        <v>3.3</v>
      </c>
      <c r="Z1481" s="16">
        <f t="shared" ref="Z1481:Z1523" si="203">IF(D1481=2,5.4,28.9)</f>
        <v>5.4</v>
      </c>
      <c r="AA1481" s="16">
        <f t="shared" ref="AA1481:AA1523" si="204">IF(D1481=2,91.3,58.7)</f>
        <v>91.3</v>
      </c>
      <c r="AB1481" s="22">
        <f t="shared" ref="AB1481:AB1523" si="205">IF(D1481=2,3.65,1.74)</f>
        <v>3.65</v>
      </c>
      <c r="AD1481" s="103">
        <v>0.28194444444444444</v>
      </c>
      <c r="AF1481" s="22">
        <f t="shared" ref="AF1481:AF1523" si="206">IF(D1481=2,5.8,6.5)</f>
        <v>5.8</v>
      </c>
      <c r="AG1481" s="22">
        <f t="shared" ref="AG1481:AG1523" si="207">IF(D1481=2,1.4,1.55)</f>
        <v>1.4</v>
      </c>
      <c r="AJ1481">
        <v>14.89164793</v>
      </c>
      <c r="AK1481" s="22">
        <v>100</v>
      </c>
      <c r="AL1481">
        <v>14.7572416</v>
      </c>
      <c r="AM1481" s="22">
        <v>2</v>
      </c>
      <c r="AN1481">
        <v>165.9752617</v>
      </c>
      <c r="AO1481">
        <v>1.266243445</v>
      </c>
      <c r="AP1481" s="22">
        <v>2</v>
      </c>
      <c r="AQ1481" s="1">
        <v>0</v>
      </c>
      <c r="AR1481">
        <v>81.866717339999994</v>
      </c>
      <c r="AS1481" s="25" t="s">
        <v>249</v>
      </c>
      <c r="AU1481" t="s">
        <v>277</v>
      </c>
      <c r="AX1481" s="1" t="s">
        <v>276</v>
      </c>
      <c r="BA1481">
        <v>4.01</v>
      </c>
      <c r="BB1481">
        <v>2.64</v>
      </c>
      <c r="BC1481">
        <v>1.44</v>
      </c>
      <c r="BF1481">
        <v>7.12</v>
      </c>
      <c r="BG1481" s="77">
        <v>39277.652777777781</v>
      </c>
      <c r="BH1481" s="21" t="s">
        <v>309</v>
      </c>
      <c r="BI1481">
        <v>28.57</v>
      </c>
      <c r="BJ1481" s="25" t="s">
        <v>281</v>
      </c>
      <c r="BQ1481" t="s">
        <v>303</v>
      </c>
      <c r="BR1481" s="1">
        <v>5</v>
      </c>
      <c r="BT1481" s="1">
        <v>0</v>
      </c>
      <c r="BV1481">
        <v>54</v>
      </c>
    </row>
    <row r="1482" spans="1:74">
      <c r="A1482" s="19" t="s">
        <v>269</v>
      </c>
      <c r="B1482" s="19">
        <v>1</v>
      </c>
      <c r="C1482" t="s">
        <v>268</v>
      </c>
      <c r="D1482">
        <v>2</v>
      </c>
      <c r="F1482" t="s">
        <v>283</v>
      </c>
      <c r="G1482" t="s">
        <v>313</v>
      </c>
      <c r="H1482" t="s">
        <v>243</v>
      </c>
      <c r="I1482" s="17">
        <f t="shared" si="201"/>
        <v>53.917659999999998</v>
      </c>
      <c r="J1482" s="18">
        <f t="shared" si="202"/>
        <v>9.9448799999999995</v>
      </c>
      <c r="L1482" s="74" t="s">
        <v>273</v>
      </c>
      <c r="M1482">
        <v>1</v>
      </c>
      <c r="P1482">
        <v>2.2999999999999998</v>
      </c>
      <c r="Q1482" s="21" t="s">
        <v>245</v>
      </c>
      <c r="R1482" s="15">
        <v>144</v>
      </c>
      <c r="U1482" s="76"/>
      <c r="V1482">
        <v>0.27670588235294119</v>
      </c>
      <c r="W1482" s="43" t="s">
        <v>212</v>
      </c>
      <c r="Y1482" s="16">
        <f t="shared" si="200"/>
        <v>3.3</v>
      </c>
      <c r="Z1482" s="16">
        <f t="shared" si="203"/>
        <v>5.4</v>
      </c>
      <c r="AA1482" s="16">
        <f t="shared" si="204"/>
        <v>91.3</v>
      </c>
      <c r="AB1482" s="22">
        <f t="shared" si="205"/>
        <v>3.65</v>
      </c>
      <c r="AD1482" s="103">
        <v>0.28194444444444444</v>
      </c>
      <c r="AF1482" s="22">
        <f t="shared" si="206"/>
        <v>5.8</v>
      </c>
      <c r="AG1482" s="22">
        <f t="shared" si="207"/>
        <v>1.4</v>
      </c>
      <c r="AJ1482">
        <v>13.965839969999999</v>
      </c>
      <c r="AK1482" s="22">
        <v>100</v>
      </c>
      <c r="AL1482">
        <v>14.543504499999999</v>
      </c>
      <c r="AM1482" s="22">
        <v>2</v>
      </c>
      <c r="AN1482">
        <v>176.8420552</v>
      </c>
      <c r="AO1482">
        <v>1.2695271880000001</v>
      </c>
      <c r="AP1482" s="22">
        <v>2</v>
      </c>
      <c r="AQ1482" s="1">
        <v>3.4</v>
      </c>
      <c r="AR1482">
        <v>79.674948169999993</v>
      </c>
      <c r="AS1482" s="25" t="s">
        <v>249</v>
      </c>
      <c r="AU1482" t="s">
        <v>277</v>
      </c>
      <c r="AX1482" s="1" t="s">
        <v>276</v>
      </c>
      <c r="BA1482">
        <v>4.01</v>
      </c>
      <c r="BB1482">
        <v>2.64</v>
      </c>
      <c r="BC1482">
        <v>1.44</v>
      </c>
      <c r="BF1482">
        <v>7.12</v>
      </c>
      <c r="BG1482" s="77">
        <v>39277.680555555555</v>
      </c>
      <c r="BH1482" s="21" t="s">
        <v>309</v>
      </c>
      <c r="BI1482">
        <v>28.57</v>
      </c>
      <c r="BJ1482" s="25" t="s">
        <v>281</v>
      </c>
      <c r="BQ1482" t="s">
        <v>303</v>
      </c>
      <c r="BR1482" s="1">
        <v>5</v>
      </c>
      <c r="BT1482" s="1">
        <v>0</v>
      </c>
      <c r="BV1482">
        <v>54</v>
      </c>
    </row>
    <row r="1483" spans="1:74">
      <c r="A1483" s="19" t="s">
        <v>269</v>
      </c>
      <c r="B1483" s="19">
        <v>1</v>
      </c>
      <c r="C1483" t="s">
        <v>268</v>
      </c>
      <c r="D1483">
        <v>2</v>
      </c>
      <c r="F1483" t="s">
        <v>283</v>
      </c>
      <c r="G1483" t="s">
        <v>313</v>
      </c>
      <c r="H1483" t="s">
        <v>243</v>
      </c>
      <c r="I1483" s="17">
        <f t="shared" si="201"/>
        <v>53.917659999999998</v>
      </c>
      <c r="J1483" s="18">
        <f t="shared" si="202"/>
        <v>9.9448799999999995</v>
      </c>
      <c r="L1483" s="74" t="s">
        <v>273</v>
      </c>
      <c r="M1483">
        <v>2</v>
      </c>
      <c r="P1483">
        <v>14.2</v>
      </c>
      <c r="Q1483" s="21" t="s">
        <v>245</v>
      </c>
      <c r="R1483" s="15">
        <v>144</v>
      </c>
      <c r="U1483" s="76"/>
      <c r="V1483">
        <v>2.882352941176471E-2</v>
      </c>
      <c r="W1483" s="43" t="s">
        <v>212</v>
      </c>
      <c r="Y1483" s="16">
        <f t="shared" si="200"/>
        <v>3.3</v>
      </c>
      <c r="Z1483" s="16">
        <f t="shared" si="203"/>
        <v>5.4</v>
      </c>
      <c r="AA1483" s="16">
        <f t="shared" si="204"/>
        <v>91.3</v>
      </c>
      <c r="AB1483" s="22">
        <f t="shared" si="205"/>
        <v>3.65</v>
      </c>
      <c r="AD1483" s="103">
        <v>0.28194444444444444</v>
      </c>
      <c r="AF1483" s="22">
        <f t="shared" si="206"/>
        <v>5.8</v>
      </c>
      <c r="AG1483" s="22">
        <f t="shared" si="207"/>
        <v>1.4</v>
      </c>
      <c r="AJ1483">
        <v>14.03710178</v>
      </c>
      <c r="AK1483" s="22">
        <v>100</v>
      </c>
      <c r="AL1483">
        <v>14.49022521</v>
      </c>
      <c r="AM1483" s="22">
        <v>2</v>
      </c>
      <c r="AN1483">
        <v>161.3234477</v>
      </c>
      <c r="AO1483">
        <v>1.2419414630000001</v>
      </c>
      <c r="AP1483" s="22">
        <v>2</v>
      </c>
      <c r="AQ1483" s="1">
        <v>1.8000000000000003</v>
      </c>
      <c r="AR1483">
        <v>81.202367879999997</v>
      </c>
      <c r="AS1483" s="25" t="s">
        <v>249</v>
      </c>
      <c r="AU1483" t="s">
        <v>277</v>
      </c>
      <c r="AX1483" s="1" t="s">
        <v>276</v>
      </c>
      <c r="BA1483">
        <v>4.01</v>
      </c>
      <c r="BB1483">
        <v>2.64</v>
      </c>
      <c r="BC1483">
        <v>1.44</v>
      </c>
      <c r="BF1483">
        <v>7.12</v>
      </c>
      <c r="BG1483" s="77">
        <v>39277.680555555555</v>
      </c>
      <c r="BH1483" s="21" t="s">
        <v>309</v>
      </c>
      <c r="BI1483">
        <v>28.57</v>
      </c>
      <c r="BJ1483" s="25" t="s">
        <v>281</v>
      </c>
      <c r="BQ1483" t="s">
        <v>303</v>
      </c>
      <c r="BR1483" s="1">
        <v>5</v>
      </c>
      <c r="BT1483" s="1">
        <v>0</v>
      </c>
      <c r="BV1483">
        <v>54</v>
      </c>
    </row>
    <row r="1484" spans="1:74">
      <c r="A1484" s="19" t="s">
        <v>269</v>
      </c>
      <c r="B1484" s="19">
        <v>1</v>
      </c>
      <c r="C1484" t="s">
        <v>268</v>
      </c>
      <c r="D1484">
        <v>2</v>
      </c>
      <c r="F1484" t="s">
        <v>283</v>
      </c>
      <c r="G1484" t="s">
        <v>313</v>
      </c>
      <c r="H1484" t="s">
        <v>243</v>
      </c>
      <c r="I1484" s="17">
        <f t="shared" si="201"/>
        <v>53.917659999999998</v>
      </c>
      <c r="J1484" s="18">
        <f t="shared" si="202"/>
        <v>9.9448799999999995</v>
      </c>
      <c r="L1484" s="74" t="s">
        <v>273</v>
      </c>
      <c r="M1484">
        <v>3</v>
      </c>
      <c r="P1484">
        <v>3.1</v>
      </c>
      <c r="Q1484" s="21" t="s">
        <v>245</v>
      </c>
      <c r="R1484" s="15">
        <v>144</v>
      </c>
      <c r="U1484" s="76"/>
      <c r="V1484">
        <v>1.4E-2</v>
      </c>
      <c r="W1484" s="43" t="s">
        <v>212</v>
      </c>
      <c r="Y1484" s="16">
        <f t="shared" ref="Y1484:Y1523" si="208">IF(D1484=2,3.3,12.4)</f>
        <v>3.3</v>
      </c>
      <c r="Z1484" s="16">
        <f t="shared" si="203"/>
        <v>5.4</v>
      </c>
      <c r="AA1484" s="16">
        <f t="shared" si="204"/>
        <v>91.3</v>
      </c>
      <c r="AB1484" s="22">
        <f t="shared" si="205"/>
        <v>3.65</v>
      </c>
      <c r="AD1484" s="103">
        <v>0.28194444444444444</v>
      </c>
      <c r="AF1484" s="22">
        <f t="shared" si="206"/>
        <v>5.8</v>
      </c>
      <c r="AG1484" s="22">
        <f t="shared" si="207"/>
        <v>1.4</v>
      </c>
      <c r="AJ1484">
        <v>14.12767558</v>
      </c>
      <c r="AK1484" s="22">
        <v>100</v>
      </c>
      <c r="AL1484">
        <v>14.49073688</v>
      </c>
      <c r="AM1484" s="22">
        <v>2</v>
      </c>
      <c r="AN1484">
        <v>161.70919910000001</v>
      </c>
      <c r="AO1484">
        <v>1.2557536060000001</v>
      </c>
      <c r="AP1484" s="22">
        <v>2</v>
      </c>
      <c r="AQ1484" s="1">
        <v>0</v>
      </c>
      <c r="AR1484">
        <v>81.480676810000006</v>
      </c>
      <c r="AS1484" s="25" t="s">
        <v>249</v>
      </c>
      <c r="AU1484" t="s">
        <v>277</v>
      </c>
      <c r="AX1484" s="1" t="s">
        <v>276</v>
      </c>
      <c r="BA1484">
        <v>4.01</v>
      </c>
      <c r="BB1484">
        <v>2.64</v>
      </c>
      <c r="BC1484">
        <v>1.44</v>
      </c>
      <c r="BF1484">
        <v>7.12</v>
      </c>
      <c r="BG1484" s="77">
        <v>39277.680555555555</v>
      </c>
      <c r="BH1484" s="21" t="s">
        <v>309</v>
      </c>
      <c r="BI1484">
        <v>28.57</v>
      </c>
      <c r="BJ1484" s="25" t="s">
        <v>281</v>
      </c>
      <c r="BQ1484" t="s">
        <v>303</v>
      </c>
      <c r="BR1484" s="1">
        <v>5</v>
      </c>
      <c r="BT1484" s="1">
        <v>0</v>
      </c>
      <c r="BV1484">
        <v>54</v>
      </c>
    </row>
    <row r="1485" spans="1:74">
      <c r="A1485" s="19" t="s">
        <v>269</v>
      </c>
      <c r="B1485" s="19">
        <v>1</v>
      </c>
      <c r="C1485" t="s">
        <v>268</v>
      </c>
      <c r="D1485">
        <v>2</v>
      </c>
      <c r="F1485" t="s">
        <v>283</v>
      </c>
      <c r="G1485" t="s">
        <v>313</v>
      </c>
      <c r="H1485" t="s">
        <v>243</v>
      </c>
      <c r="I1485" s="17">
        <f t="shared" si="201"/>
        <v>53.917659999999998</v>
      </c>
      <c r="J1485" s="18">
        <f t="shared" si="202"/>
        <v>9.9448799999999995</v>
      </c>
      <c r="L1485" s="74" t="s">
        <v>273</v>
      </c>
      <c r="M1485">
        <v>4</v>
      </c>
      <c r="P1485">
        <v>3.2</v>
      </c>
      <c r="Q1485" s="21" t="s">
        <v>245</v>
      </c>
      <c r="R1485" s="15">
        <v>144</v>
      </c>
      <c r="U1485" s="76"/>
      <c r="V1485">
        <v>3.4588235294117649E-2</v>
      </c>
      <c r="W1485" s="43" t="s">
        <v>212</v>
      </c>
      <c r="Y1485" s="16">
        <f t="shared" si="208"/>
        <v>3.3</v>
      </c>
      <c r="Z1485" s="16">
        <f t="shared" si="203"/>
        <v>5.4</v>
      </c>
      <c r="AA1485" s="16">
        <f t="shared" si="204"/>
        <v>91.3</v>
      </c>
      <c r="AB1485" s="22">
        <f t="shared" si="205"/>
        <v>3.65</v>
      </c>
      <c r="AD1485" s="103">
        <v>0.28194444444444444</v>
      </c>
      <c r="AF1485" s="22">
        <f t="shared" si="206"/>
        <v>5.8</v>
      </c>
      <c r="AG1485" s="22">
        <f t="shared" si="207"/>
        <v>1.4</v>
      </c>
      <c r="AJ1485">
        <v>14.27731309</v>
      </c>
      <c r="AK1485" s="22">
        <v>100</v>
      </c>
      <c r="AL1485">
        <v>14.53842107</v>
      </c>
      <c r="AM1485" s="22">
        <v>2</v>
      </c>
      <c r="AN1485">
        <v>165.5660307</v>
      </c>
      <c r="AO1485">
        <v>1.278338038</v>
      </c>
      <c r="AP1485" s="22">
        <v>2</v>
      </c>
      <c r="AQ1485" s="1">
        <v>0</v>
      </c>
      <c r="AR1485">
        <v>81.439431159999998</v>
      </c>
      <c r="AS1485" s="25" t="s">
        <v>249</v>
      </c>
      <c r="AU1485" t="s">
        <v>277</v>
      </c>
      <c r="AX1485" s="1" t="s">
        <v>276</v>
      </c>
      <c r="BA1485">
        <v>4.01</v>
      </c>
      <c r="BB1485">
        <v>2.64</v>
      </c>
      <c r="BC1485">
        <v>1.44</v>
      </c>
      <c r="BF1485">
        <v>7.12</v>
      </c>
      <c r="BG1485" s="77">
        <v>39277.680555555555</v>
      </c>
      <c r="BH1485" s="21" t="s">
        <v>309</v>
      </c>
      <c r="BI1485">
        <v>28.57</v>
      </c>
      <c r="BJ1485" s="25" t="s">
        <v>281</v>
      </c>
      <c r="BQ1485" t="s">
        <v>303</v>
      </c>
      <c r="BR1485" s="1">
        <v>5</v>
      </c>
      <c r="BT1485" s="1">
        <v>0</v>
      </c>
      <c r="BV1485">
        <v>54</v>
      </c>
    </row>
    <row r="1486" spans="1:74">
      <c r="A1486" s="19" t="s">
        <v>269</v>
      </c>
      <c r="B1486" s="19">
        <v>1</v>
      </c>
      <c r="C1486" t="s">
        <v>268</v>
      </c>
      <c r="D1486">
        <v>2</v>
      </c>
      <c r="F1486" t="s">
        <v>283</v>
      </c>
      <c r="G1486" t="s">
        <v>313</v>
      </c>
      <c r="H1486" t="s">
        <v>243</v>
      </c>
      <c r="I1486" s="17">
        <f t="shared" si="201"/>
        <v>53.917659999999998</v>
      </c>
      <c r="J1486" s="18">
        <f t="shared" si="202"/>
        <v>9.9448799999999995</v>
      </c>
      <c r="L1486" s="74" t="s">
        <v>273</v>
      </c>
      <c r="M1486">
        <v>5</v>
      </c>
      <c r="P1486">
        <v>3.8</v>
      </c>
      <c r="Q1486" s="21" t="s">
        <v>245</v>
      </c>
      <c r="R1486" s="15">
        <v>144</v>
      </c>
      <c r="U1486" s="76"/>
      <c r="V1486">
        <v>2.3058823529411767E-2</v>
      </c>
      <c r="W1486" s="43" t="s">
        <v>212</v>
      </c>
      <c r="Y1486" s="16">
        <f t="shared" si="208"/>
        <v>3.3</v>
      </c>
      <c r="Z1486" s="16">
        <f t="shared" si="203"/>
        <v>5.4</v>
      </c>
      <c r="AA1486" s="16">
        <f t="shared" si="204"/>
        <v>91.3</v>
      </c>
      <c r="AB1486" s="22">
        <f t="shared" si="205"/>
        <v>3.65</v>
      </c>
      <c r="AD1486" s="103">
        <v>0.28194444444444444</v>
      </c>
      <c r="AF1486" s="22">
        <f t="shared" si="206"/>
        <v>5.8</v>
      </c>
      <c r="AG1486" s="22">
        <f t="shared" si="207"/>
        <v>1.4</v>
      </c>
      <c r="AJ1486">
        <v>14.451136869999999</v>
      </c>
      <c r="AK1486" s="22">
        <v>100</v>
      </c>
      <c r="AL1486">
        <v>14.627513159999999</v>
      </c>
      <c r="AM1486" s="22">
        <v>2</v>
      </c>
      <c r="AN1486">
        <v>167.16415280000001</v>
      </c>
      <c r="AO1486">
        <v>1.290956786</v>
      </c>
      <c r="AP1486" s="22">
        <v>2</v>
      </c>
      <c r="AQ1486" s="1">
        <v>0</v>
      </c>
      <c r="AR1486">
        <v>81.271165010000004</v>
      </c>
      <c r="AS1486" s="25" t="s">
        <v>249</v>
      </c>
      <c r="AU1486" t="s">
        <v>277</v>
      </c>
      <c r="AX1486" s="1" t="s">
        <v>276</v>
      </c>
      <c r="BA1486">
        <v>4.01</v>
      </c>
      <c r="BB1486">
        <v>2.64</v>
      </c>
      <c r="BC1486">
        <v>1.44</v>
      </c>
      <c r="BF1486">
        <v>7.12</v>
      </c>
      <c r="BG1486" s="77">
        <v>39277.680555555555</v>
      </c>
      <c r="BH1486" s="21" t="s">
        <v>309</v>
      </c>
      <c r="BI1486">
        <v>28.57</v>
      </c>
      <c r="BJ1486" s="25" t="s">
        <v>281</v>
      </c>
      <c r="BQ1486" t="s">
        <v>303</v>
      </c>
      <c r="BR1486" s="1">
        <v>5</v>
      </c>
      <c r="BT1486" s="1">
        <v>0</v>
      </c>
      <c r="BV1486">
        <v>54</v>
      </c>
    </row>
    <row r="1487" spans="1:74">
      <c r="A1487" s="19" t="s">
        <v>269</v>
      </c>
      <c r="B1487" s="19">
        <v>1</v>
      </c>
      <c r="C1487" t="s">
        <v>268</v>
      </c>
      <c r="D1487">
        <v>2</v>
      </c>
      <c r="F1487" t="s">
        <v>283</v>
      </c>
      <c r="G1487" t="s">
        <v>313</v>
      </c>
      <c r="H1487" t="s">
        <v>243</v>
      </c>
      <c r="I1487" s="17">
        <f t="shared" si="201"/>
        <v>53.917659999999998</v>
      </c>
      <c r="J1487" s="18">
        <f t="shared" si="202"/>
        <v>9.9448799999999995</v>
      </c>
      <c r="L1487" s="74" t="s">
        <v>273</v>
      </c>
      <c r="M1487">
        <v>6</v>
      </c>
      <c r="P1487">
        <v>13.9</v>
      </c>
      <c r="Q1487" s="21" t="s">
        <v>245</v>
      </c>
      <c r="R1487" s="15">
        <v>144</v>
      </c>
      <c r="U1487" s="76"/>
      <c r="V1487">
        <v>9.8823529411764706E-3</v>
      </c>
      <c r="W1487" s="43" t="s">
        <v>212</v>
      </c>
      <c r="Y1487" s="16">
        <f t="shared" si="208"/>
        <v>3.3</v>
      </c>
      <c r="Z1487" s="16">
        <f t="shared" si="203"/>
        <v>5.4</v>
      </c>
      <c r="AA1487" s="16">
        <f t="shared" si="204"/>
        <v>91.3</v>
      </c>
      <c r="AB1487" s="22">
        <f t="shared" si="205"/>
        <v>3.65</v>
      </c>
      <c r="AD1487" s="103">
        <v>0.28194444444444444</v>
      </c>
      <c r="AF1487" s="22">
        <f t="shared" si="206"/>
        <v>5.8</v>
      </c>
      <c r="AG1487" s="22">
        <f t="shared" si="207"/>
        <v>1.4</v>
      </c>
      <c r="AJ1487">
        <v>14.66889613</v>
      </c>
      <c r="AK1487" s="22">
        <v>100</v>
      </c>
      <c r="AL1487">
        <v>14.69389795</v>
      </c>
      <c r="AM1487" s="22">
        <v>2</v>
      </c>
      <c r="AN1487">
        <v>158.09577640000001</v>
      </c>
      <c r="AO1487">
        <v>1.237539221</v>
      </c>
      <c r="AP1487" s="22">
        <v>2</v>
      </c>
      <c r="AQ1487" s="1">
        <v>0</v>
      </c>
      <c r="AR1487">
        <v>82.21655466</v>
      </c>
      <c r="AS1487" s="25" t="s">
        <v>249</v>
      </c>
      <c r="AU1487" t="s">
        <v>277</v>
      </c>
      <c r="AX1487" s="1" t="s">
        <v>276</v>
      </c>
      <c r="BA1487">
        <v>4.01</v>
      </c>
      <c r="BB1487">
        <v>2.64</v>
      </c>
      <c r="BC1487">
        <v>1.44</v>
      </c>
      <c r="BF1487">
        <v>7.12</v>
      </c>
      <c r="BG1487" s="77">
        <v>39277.680555555555</v>
      </c>
      <c r="BH1487" s="21" t="s">
        <v>309</v>
      </c>
      <c r="BI1487">
        <v>28.57</v>
      </c>
      <c r="BJ1487" s="25" t="s">
        <v>281</v>
      </c>
      <c r="BQ1487" t="s">
        <v>303</v>
      </c>
      <c r="BR1487" s="1">
        <v>5</v>
      </c>
      <c r="BT1487" s="1">
        <v>0</v>
      </c>
      <c r="BV1487">
        <v>54</v>
      </c>
    </row>
    <row r="1488" spans="1:74">
      <c r="A1488" s="19" t="s">
        <v>269</v>
      </c>
      <c r="B1488" s="19">
        <v>1</v>
      </c>
      <c r="C1488" t="s">
        <v>268</v>
      </c>
      <c r="D1488">
        <v>2</v>
      </c>
      <c r="F1488" t="s">
        <v>283</v>
      </c>
      <c r="G1488" t="s">
        <v>313</v>
      </c>
      <c r="H1488" t="s">
        <v>243</v>
      </c>
      <c r="I1488" s="17">
        <f t="shared" si="201"/>
        <v>53.917659999999998</v>
      </c>
      <c r="J1488" s="18">
        <f t="shared" si="202"/>
        <v>9.9448799999999995</v>
      </c>
      <c r="L1488" s="74" t="s">
        <v>273</v>
      </c>
      <c r="M1488">
        <v>7</v>
      </c>
      <c r="P1488">
        <v>3.8</v>
      </c>
      <c r="Q1488" s="21" t="s">
        <v>245</v>
      </c>
      <c r="R1488" s="15">
        <v>144</v>
      </c>
      <c r="U1488" s="76"/>
      <c r="V1488">
        <v>4.3647058823529414E-2</v>
      </c>
      <c r="W1488" s="43" t="s">
        <v>212</v>
      </c>
      <c r="Y1488" s="16">
        <f t="shared" si="208"/>
        <v>3.3</v>
      </c>
      <c r="Z1488" s="16">
        <f t="shared" si="203"/>
        <v>5.4</v>
      </c>
      <c r="AA1488" s="16">
        <f t="shared" si="204"/>
        <v>91.3</v>
      </c>
      <c r="AB1488" s="22">
        <f t="shared" si="205"/>
        <v>3.65</v>
      </c>
      <c r="AD1488" s="103">
        <v>0.28194444444444444</v>
      </c>
      <c r="AF1488" s="22">
        <f t="shared" si="206"/>
        <v>5.8</v>
      </c>
      <c r="AG1488" s="22">
        <f t="shared" si="207"/>
        <v>1.4</v>
      </c>
      <c r="AJ1488">
        <v>14.93063727</v>
      </c>
      <c r="AK1488" s="22">
        <v>100</v>
      </c>
      <c r="AL1488">
        <v>14.774380710000001</v>
      </c>
      <c r="AM1488" s="22">
        <v>2</v>
      </c>
      <c r="AN1488">
        <v>167.36716179999999</v>
      </c>
      <c r="AO1488">
        <v>1.272912201</v>
      </c>
      <c r="AP1488" s="22">
        <v>2</v>
      </c>
      <c r="AQ1488" s="1">
        <v>0</v>
      </c>
      <c r="AR1488">
        <v>81.792541760000006</v>
      </c>
      <c r="AS1488" s="25" t="s">
        <v>249</v>
      </c>
      <c r="AU1488" t="s">
        <v>277</v>
      </c>
      <c r="AX1488" s="1" t="s">
        <v>276</v>
      </c>
      <c r="BA1488">
        <v>4.01</v>
      </c>
      <c r="BB1488">
        <v>2.64</v>
      </c>
      <c r="BC1488">
        <v>1.44</v>
      </c>
      <c r="BF1488">
        <v>7.12</v>
      </c>
      <c r="BG1488" s="77">
        <v>39277.680555555555</v>
      </c>
      <c r="BH1488" s="21" t="s">
        <v>309</v>
      </c>
      <c r="BI1488">
        <v>28.57</v>
      </c>
      <c r="BJ1488" s="25" t="s">
        <v>281</v>
      </c>
      <c r="BQ1488" t="s">
        <v>303</v>
      </c>
      <c r="BR1488" s="1">
        <v>5</v>
      </c>
      <c r="BT1488" s="1">
        <v>0</v>
      </c>
      <c r="BV1488">
        <v>54</v>
      </c>
    </row>
    <row r="1489" spans="1:74">
      <c r="A1489" s="19" t="s">
        <v>269</v>
      </c>
      <c r="B1489" s="19">
        <v>1</v>
      </c>
      <c r="C1489" t="s">
        <v>268</v>
      </c>
      <c r="D1489">
        <v>2</v>
      </c>
      <c r="F1489" t="s">
        <v>283</v>
      </c>
      <c r="G1489" t="s">
        <v>313</v>
      </c>
      <c r="H1489" t="s">
        <v>244</v>
      </c>
      <c r="I1489" s="17">
        <f t="shared" si="201"/>
        <v>53.917659999999998</v>
      </c>
      <c r="J1489" s="18">
        <f t="shared" si="202"/>
        <v>9.9448799999999995</v>
      </c>
      <c r="L1489" s="74" t="s">
        <v>273</v>
      </c>
      <c r="M1489">
        <v>1</v>
      </c>
      <c r="P1489">
        <v>2.2000000000000002</v>
      </c>
      <c r="Q1489" s="21" t="s">
        <v>245</v>
      </c>
      <c r="R1489" s="15">
        <v>144</v>
      </c>
      <c r="U1489" s="76"/>
      <c r="V1489">
        <v>0.66294117647058837</v>
      </c>
      <c r="W1489" s="43" t="s">
        <v>212</v>
      </c>
      <c r="Y1489" s="16">
        <f t="shared" si="208"/>
        <v>3.3</v>
      </c>
      <c r="Z1489" s="16">
        <f t="shared" si="203"/>
        <v>5.4</v>
      </c>
      <c r="AA1489" s="16">
        <f t="shared" si="204"/>
        <v>91.3</v>
      </c>
      <c r="AB1489" s="22">
        <f t="shared" si="205"/>
        <v>3.65</v>
      </c>
      <c r="AD1489" s="103">
        <v>0.28194444444444444</v>
      </c>
      <c r="AF1489" s="22">
        <f t="shared" si="206"/>
        <v>5.8</v>
      </c>
      <c r="AG1489" s="22">
        <f t="shared" si="207"/>
        <v>1.4</v>
      </c>
      <c r="AJ1489">
        <v>13.970217290000001</v>
      </c>
      <c r="AK1489" s="22">
        <v>100</v>
      </c>
      <c r="AL1489">
        <v>14.544878750000001</v>
      </c>
      <c r="AM1489" s="22">
        <v>2</v>
      </c>
      <c r="AN1489">
        <v>176.88250360000001</v>
      </c>
      <c r="AO1489">
        <v>1.2703574769999999</v>
      </c>
      <c r="AP1489" s="22">
        <v>2</v>
      </c>
      <c r="AQ1489" s="1">
        <v>3.4</v>
      </c>
      <c r="AR1489">
        <v>79.680945120000004</v>
      </c>
      <c r="AS1489" s="25" t="s">
        <v>249</v>
      </c>
      <c r="AU1489" t="s">
        <v>277</v>
      </c>
      <c r="AX1489" s="1" t="s">
        <v>276</v>
      </c>
      <c r="BA1489">
        <v>4.01</v>
      </c>
      <c r="BB1489">
        <v>2.64</v>
      </c>
      <c r="BC1489">
        <v>1.44</v>
      </c>
      <c r="BF1489">
        <v>7.12</v>
      </c>
      <c r="BG1489" s="77">
        <v>39277.6875</v>
      </c>
      <c r="BH1489" s="21" t="s">
        <v>309</v>
      </c>
      <c r="BI1489">
        <v>28.57</v>
      </c>
      <c r="BJ1489" s="25" t="s">
        <v>281</v>
      </c>
      <c r="BQ1489" t="s">
        <v>303</v>
      </c>
      <c r="BR1489" s="1">
        <v>5</v>
      </c>
      <c r="BT1489" s="1">
        <v>0</v>
      </c>
      <c r="BV1489">
        <v>54</v>
      </c>
    </row>
    <row r="1490" spans="1:74">
      <c r="A1490" s="19" t="s">
        <v>269</v>
      </c>
      <c r="B1490" s="19">
        <v>1</v>
      </c>
      <c r="C1490" t="s">
        <v>268</v>
      </c>
      <c r="D1490">
        <v>2</v>
      </c>
      <c r="F1490" t="s">
        <v>283</v>
      </c>
      <c r="G1490" t="s">
        <v>313</v>
      </c>
      <c r="H1490" t="s">
        <v>244</v>
      </c>
      <c r="I1490" s="17">
        <f t="shared" si="201"/>
        <v>53.917659999999998</v>
      </c>
      <c r="J1490" s="18">
        <f t="shared" si="202"/>
        <v>9.9448799999999995</v>
      </c>
      <c r="L1490" s="74" t="s">
        <v>273</v>
      </c>
      <c r="M1490">
        <v>2</v>
      </c>
      <c r="P1490">
        <v>14.2</v>
      </c>
      <c r="Q1490" s="21" t="s">
        <v>245</v>
      </c>
      <c r="R1490" s="15">
        <v>144</v>
      </c>
      <c r="U1490" s="76"/>
      <c r="V1490">
        <v>7.741176470588236E-2</v>
      </c>
      <c r="W1490" s="43" t="s">
        <v>212</v>
      </c>
      <c r="Y1490" s="16">
        <f t="shared" si="208"/>
        <v>3.3</v>
      </c>
      <c r="Z1490" s="16">
        <f t="shared" si="203"/>
        <v>5.4</v>
      </c>
      <c r="AA1490" s="16">
        <f t="shared" si="204"/>
        <v>91.3</v>
      </c>
      <c r="AB1490" s="22">
        <f t="shared" si="205"/>
        <v>3.65</v>
      </c>
      <c r="AD1490" s="103">
        <v>0.28194444444444444</v>
      </c>
      <c r="AF1490" s="22">
        <f t="shared" si="206"/>
        <v>5.8</v>
      </c>
      <c r="AG1490" s="22">
        <f t="shared" si="207"/>
        <v>1.4</v>
      </c>
      <c r="AJ1490">
        <v>14.04016496</v>
      </c>
      <c r="AK1490" s="22">
        <v>100</v>
      </c>
      <c r="AL1490">
        <v>14.48946467</v>
      </c>
      <c r="AM1490" s="22">
        <v>2</v>
      </c>
      <c r="AN1490">
        <v>161.2375864</v>
      </c>
      <c r="AO1490">
        <v>1.2422314860000001</v>
      </c>
      <c r="AP1490" s="22">
        <v>2</v>
      </c>
      <c r="AQ1490" s="1">
        <v>1.8000000000000003</v>
      </c>
      <c r="AR1490">
        <v>81.222364639999995</v>
      </c>
      <c r="AS1490" s="25" t="s">
        <v>249</v>
      </c>
      <c r="AU1490" t="s">
        <v>277</v>
      </c>
      <c r="AX1490" s="1" t="s">
        <v>276</v>
      </c>
      <c r="BA1490">
        <v>4.01</v>
      </c>
      <c r="BB1490">
        <v>2.64</v>
      </c>
      <c r="BC1490">
        <v>1.44</v>
      </c>
      <c r="BF1490">
        <v>7.12</v>
      </c>
      <c r="BG1490" s="77">
        <v>39277.6875</v>
      </c>
      <c r="BH1490" s="21" t="s">
        <v>309</v>
      </c>
      <c r="BI1490">
        <v>28.57</v>
      </c>
      <c r="BJ1490" s="25" t="s">
        <v>281</v>
      </c>
      <c r="BQ1490" t="s">
        <v>303</v>
      </c>
      <c r="BR1490" s="1">
        <v>5</v>
      </c>
      <c r="BT1490" s="1">
        <v>0</v>
      </c>
      <c r="BV1490">
        <v>54</v>
      </c>
    </row>
    <row r="1491" spans="1:74">
      <c r="A1491" s="19" t="s">
        <v>269</v>
      </c>
      <c r="B1491" s="19">
        <v>1</v>
      </c>
      <c r="C1491" t="s">
        <v>268</v>
      </c>
      <c r="D1491">
        <v>2</v>
      </c>
      <c r="F1491" t="s">
        <v>283</v>
      </c>
      <c r="G1491" t="s">
        <v>313</v>
      </c>
      <c r="H1491" t="s">
        <v>244</v>
      </c>
      <c r="I1491" s="17">
        <f t="shared" si="201"/>
        <v>53.917659999999998</v>
      </c>
      <c r="J1491" s="18">
        <f t="shared" si="202"/>
        <v>9.9448799999999995</v>
      </c>
      <c r="L1491" s="74" t="s">
        <v>273</v>
      </c>
      <c r="M1491">
        <v>3</v>
      </c>
      <c r="P1491">
        <v>3.1</v>
      </c>
      <c r="Q1491" s="21" t="s">
        <v>245</v>
      </c>
      <c r="R1491" s="15">
        <v>144</v>
      </c>
      <c r="U1491" s="76"/>
      <c r="V1491">
        <v>6.1764705882352944E-2</v>
      </c>
      <c r="W1491" s="43" t="s">
        <v>212</v>
      </c>
      <c r="Y1491" s="16">
        <f t="shared" si="208"/>
        <v>3.3</v>
      </c>
      <c r="Z1491" s="16">
        <f t="shared" si="203"/>
        <v>5.4</v>
      </c>
      <c r="AA1491" s="16">
        <f t="shared" si="204"/>
        <v>91.3</v>
      </c>
      <c r="AB1491" s="22">
        <f t="shared" si="205"/>
        <v>3.65</v>
      </c>
      <c r="AD1491" s="103">
        <v>0.28194444444444444</v>
      </c>
      <c r="AF1491" s="22">
        <f t="shared" si="206"/>
        <v>5.8</v>
      </c>
      <c r="AG1491" s="22">
        <f t="shared" si="207"/>
        <v>1.4</v>
      </c>
      <c r="AJ1491">
        <v>14.134166219999999</v>
      </c>
      <c r="AK1491" s="22">
        <v>100</v>
      </c>
      <c r="AL1491">
        <v>14.491767360000001</v>
      </c>
      <c r="AM1491" s="22">
        <v>2</v>
      </c>
      <c r="AN1491">
        <v>161.79022380000001</v>
      </c>
      <c r="AO1491">
        <v>1.2568158460000001</v>
      </c>
      <c r="AP1491" s="22">
        <v>2</v>
      </c>
      <c r="AQ1491" s="1">
        <v>0</v>
      </c>
      <c r="AR1491">
        <v>81.488046080000004</v>
      </c>
      <c r="AS1491" s="25" t="s">
        <v>249</v>
      </c>
      <c r="AU1491" t="s">
        <v>277</v>
      </c>
      <c r="AX1491" s="1" t="s">
        <v>276</v>
      </c>
      <c r="BA1491">
        <v>4.01</v>
      </c>
      <c r="BB1491">
        <v>2.64</v>
      </c>
      <c r="BC1491">
        <v>1.44</v>
      </c>
      <c r="BF1491">
        <v>7.12</v>
      </c>
      <c r="BG1491" s="77">
        <v>39277.6875</v>
      </c>
      <c r="BH1491" s="21" t="s">
        <v>309</v>
      </c>
      <c r="BI1491">
        <v>28.57</v>
      </c>
      <c r="BJ1491" s="25" t="s">
        <v>281</v>
      </c>
      <c r="BQ1491" t="s">
        <v>303</v>
      </c>
      <c r="BR1491" s="1">
        <v>5</v>
      </c>
      <c r="BT1491" s="1">
        <v>0</v>
      </c>
      <c r="BV1491">
        <v>54</v>
      </c>
    </row>
    <row r="1492" spans="1:74">
      <c r="A1492" s="19" t="s">
        <v>269</v>
      </c>
      <c r="B1492" s="19">
        <v>1</v>
      </c>
      <c r="C1492" t="s">
        <v>268</v>
      </c>
      <c r="D1492">
        <v>2</v>
      </c>
      <c r="F1492" t="s">
        <v>283</v>
      </c>
      <c r="G1492" t="s">
        <v>313</v>
      </c>
      <c r="H1492" t="s">
        <v>244</v>
      </c>
      <c r="I1492" s="17">
        <f t="shared" si="201"/>
        <v>53.917659999999998</v>
      </c>
      <c r="J1492" s="18">
        <f t="shared" si="202"/>
        <v>9.9448799999999995</v>
      </c>
      <c r="L1492" s="74" t="s">
        <v>273</v>
      </c>
      <c r="M1492">
        <v>4</v>
      </c>
      <c r="P1492">
        <v>3.1</v>
      </c>
      <c r="Q1492" s="21" t="s">
        <v>245</v>
      </c>
      <c r="R1492" s="15">
        <v>144</v>
      </c>
      <c r="U1492" s="76"/>
      <c r="V1492">
        <v>4.6117647058823534E-2</v>
      </c>
      <c r="W1492" s="43" t="s">
        <v>212</v>
      </c>
      <c r="Y1492" s="16">
        <f t="shared" si="208"/>
        <v>3.3</v>
      </c>
      <c r="Z1492" s="16">
        <f t="shared" si="203"/>
        <v>5.4</v>
      </c>
      <c r="AA1492" s="16">
        <f t="shared" si="204"/>
        <v>91.3</v>
      </c>
      <c r="AB1492" s="22">
        <f t="shared" si="205"/>
        <v>3.65</v>
      </c>
      <c r="AD1492" s="103">
        <v>0.28194444444444444</v>
      </c>
      <c r="AF1492" s="22">
        <f t="shared" si="206"/>
        <v>5.8</v>
      </c>
      <c r="AG1492" s="22">
        <f t="shared" si="207"/>
        <v>1.4</v>
      </c>
      <c r="AJ1492">
        <v>14.27731309</v>
      </c>
      <c r="AK1492" s="22">
        <v>100</v>
      </c>
      <c r="AL1492">
        <v>14.53842107</v>
      </c>
      <c r="AM1492" s="22">
        <v>2</v>
      </c>
      <c r="AN1492">
        <v>165.5660307</v>
      </c>
      <c r="AO1492">
        <v>1.278338038</v>
      </c>
      <c r="AP1492" s="22">
        <v>2</v>
      </c>
      <c r="AQ1492" s="1">
        <v>0</v>
      </c>
      <c r="AR1492">
        <v>81.439431159999998</v>
      </c>
      <c r="AS1492" s="25" t="s">
        <v>249</v>
      </c>
      <c r="AU1492" t="s">
        <v>277</v>
      </c>
      <c r="AX1492" s="1" t="s">
        <v>276</v>
      </c>
      <c r="BA1492">
        <v>4.01</v>
      </c>
      <c r="BB1492">
        <v>2.64</v>
      </c>
      <c r="BC1492">
        <v>1.44</v>
      </c>
      <c r="BF1492">
        <v>7.12</v>
      </c>
      <c r="BG1492" s="77">
        <v>39277.6875</v>
      </c>
      <c r="BH1492" s="21" t="s">
        <v>309</v>
      </c>
      <c r="BI1492">
        <v>28.57</v>
      </c>
      <c r="BJ1492" s="25" t="s">
        <v>281</v>
      </c>
      <c r="BQ1492" t="s">
        <v>303</v>
      </c>
      <c r="BR1492" s="1">
        <v>5</v>
      </c>
      <c r="BT1492" s="1">
        <v>0</v>
      </c>
      <c r="BV1492">
        <v>54</v>
      </c>
    </row>
    <row r="1493" spans="1:74">
      <c r="A1493" s="19" t="s">
        <v>269</v>
      </c>
      <c r="B1493" s="19">
        <v>1</v>
      </c>
      <c r="C1493" t="s">
        <v>268</v>
      </c>
      <c r="D1493">
        <v>2</v>
      </c>
      <c r="F1493" t="s">
        <v>283</v>
      </c>
      <c r="G1493" t="s">
        <v>313</v>
      </c>
      <c r="H1493" t="s">
        <v>244</v>
      </c>
      <c r="I1493" s="17">
        <f t="shared" si="201"/>
        <v>53.917659999999998</v>
      </c>
      <c r="J1493" s="18">
        <f t="shared" si="202"/>
        <v>9.9448799999999995</v>
      </c>
      <c r="L1493" s="74" t="s">
        <v>273</v>
      </c>
      <c r="M1493">
        <v>5</v>
      </c>
      <c r="P1493">
        <v>3.9</v>
      </c>
      <c r="Q1493" s="21" t="s">
        <v>245</v>
      </c>
      <c r="R1493" s="15">
        <v>144</v>
      </c>
      <c r="U1493" s="76"/>
      <c r="V1493">
        <v>4.1999999999999996E-2</v>
      </c>
      <c r="W1493" s="43" t="s">
        <v>212</v>
      </c>
      <c r="Y1493" s="16">
        <f t="shared" si="208"/>
        <v>3.3</v>
      </c>
      <c r="Z1493" s="16">
        <f t="shared" si="203"/>
        <v>5.4</v>
      </c>
      <c r="AA1493" s="16">
        <f t="shared" si="204"/>
        <v>91.3</v>
      </c>
      <c r="AB1493" s="22">
        <f t="shared" si="205"/>
        <v>3.65</v>
      </c>
      <c r="AD1493" s="103">
        <v>0.28194444444444444</v>
      </c>
      <c r="AF1493" s="22">
        <f t="shared" si="206"/>
        <v>5.8</v>
      </c>
      <c r="AG1493" s="22">
        <f t="shared" si="207"/>
        <v>1.4</v>
      </c>
      <c r="AJ1493">
        <v>14.451136869999999</v>
      </c>
      <c r="AK1493" s="22">
        <v>100</v>
      </c>
      <c r="AL1493">
        <v>14.627513159999999</v>
      </c>
      <c r="AM1493" s="22">
        <v>2</v>
      </c>
      <c r="AN1493">
        <v>167.16415280000001</v>
      </c>
      <c r="AO1493">
        <v>1.290956786</v>
      </c>
      <c r="AP1493" s="22">
        <v>2</v>
      </c>
      <c r="AQ1493" s="1">
        <v>0</v>
      </c>
      <c r="AR1493">
        <v>81.271165010000004</v>
      </c>
      <c r="AS1493" s="25" t="s">
        <v>249</v>
      </c>
      <c r="AU1493" t="s">
        <v>277</v>
      </c>
      <c r="AX1493" s="1" t="s">
        <v>276</v>
      </c>
      <c r="BA1493">
        <v>4.01</v>
      </c>
      <c r="BB1493">
        <v>2.64</v>
      </c>
      <c r="BC1493">
        <v>1.44</v>
      </c>
      <c r="BF1493">
        <v>7.12</v>
      </c>
      <c r="BG1493" s="77">
        <v>39277.6875</v>
      </c>
      <c r="BH1493" s="21" t="s">
        <v>309</v>
      </c>
      <c r="BI1493">
        <v>28.57</v>
      </c>
      <c r="BJ1493" s="25" t="s">
        <v>281</v>
      </c>
      <c r="BQ1493" t="s">
        <v>303</v>
      </c>
      <c r="BR1493" s="1">
        <v>5</v>
      </c>
      <c r="BT1493" s="1">
        <v>0</v>
      </c>
      <c r="BV1493">
        <v>54</v>
      </c>
    </row>
    <row r="1494" spans="1:74">
      <c r="A1494" s="19" t="s">
        <v>269</v>
      </c>
      <c r="B1494" s="19">
        <v>1</v>
      </c>
      <c r="C1494" t="s">
        <v>268</v>
      </c>
      <c r="D1494">
        <v>2</v>
      </c>
      <c r="F1494" t="s">
        <v>283</v>
      </c>
      <c r="G1494" t="s">
        <v>313</v>
      </c>
      <c r="H1494" t="s">
        <v>244</v>
      </c>
      <c r="I1494" s="17">
        <f t="shared" si="201"/>
        <v>53.917659999999998</v>
      </c>
      <c r="J1494" s="18">
        <f t="shared" si="202"/>
        <v>9.9448799999999995</v>
      </c>
      <c r="L1494" s="74" t="s">
        <v>273</v>
      </c>
      <c r="M1494">
        <v>6</v>
      </c>
      <c r="P1494">
        <v>13.9</v>
      </c>
      <c r="Q1494" s="21" t="s">
        <v>245</v>
      </c>
      <c r="R1494" s="15">
        <v>144</v>
      </c>
      <c r="U1494" s="76"/>
      <c r="V1494">
        <v>1.5647058823529413E-2</v>
      </c>
      <c r="W1494" s="43" t="s">
        <v>212</v>
      </c>
      <c r="Y1494" s="16">
        <f t="shared" si="208"/>
        <v>3.3</v>
      </c>
      <c r="Z1494" s="16">
        <f t="shared" si="203"/>
        <v>5.4</v>
      </c>
      <c r="AA1494" s="16">
        <f t="shared" si="204"/>
        <v>91.3</v>
      </c>
      <c r="AB1494" s="22">
        <f t="shared" si="205"/>
        <v>3.65</v>
      </c>
      <c r="AD1494" s="103">
        <v>0.28194444444444444</v>
      </c>
      <c r="AF1494" s="22">
        <f t="shared" si="206"/>
        <v>5.8</v>
      </c>
      <c r="AG1494" s="22">
        <f t="shared" si="207"/>
        <v>1.4</v>
      </c>
      <c r="AJ1494">
        <v>14.677926640000001</v>
      </c>
      <c r="AK1494" s="22">
        <v>100</v>
      </c>
      <c r="AL1494">
        <v>14.695101259999999</v>
      </c>
      <c r="AM1494" s="22">
        <v>2</v>
      </c>
      <c r="AN1494">
        <v>158.35316549999999</v>
      </c>
      <c r="AO1494">
        <v>1.2386843299999999</v>
      </c>
      <c r="AP1494" s="22">
        <v>2</v>
      </c>
      <c r="AQ1494" s="1">
        <v>0</v>
      </c>
      <c r="AR1494">
        <v>82.205787799999996</v>
      </c>
      <c r="AS1494" s="25" t="s">
        <v>249</v>
      </c>
      <c r="AU1494" t="s">
        <v>277</v>
      </c>
      <c r="AX1494" s="1" t="s">
        <v>276</v>
      </c>
      <c r="BA1494">
        <v>4.01</v>
      </c>
      <c r="BB1494">
        <v>2.64</v>
      </c>
      <c r="BC1494">
        <v>1.44</v>
      </c>
      <c r="BF1494">
        <v>7.12</v>
      </c>
      <c r="BG1494" s="77">
        <v>39277.6875</v>
      </c>
      <c r="BH1494" s="21" t="s">
        <v>309</v>
      </c>
      <c r="BI1494">
        <v>28.57</v>
      </c>
      <c r="BJ1494" s="25" t="s">
        <v>281</v>
      </c>
      <c r="BQ1494" t="s">
        <v>303</v>
      </c>
      <c r="BR1494" s="1">
        <v>5</v>
      </c>
      <c r="BT1494" s="1">
        <v>0</v>
      </c>
      <c r="BV1494">
        <v>54</v>
      </c>
    </row>
    <row r="1495" spans="1:74">
      <c r="A1495" s="19" t="s">
        <v>269</v>
      </c>
      <c r="B1495" s="19">
        <v>1</v>
      </c>
      <c r="C1495" t="s">
        <v>268</v>
      </c>
      <c r="D1495">
        <v>2</v>
      </c>
      <c r="F1495" t="s">
        <v>283</v>
      </c>
      <c r="G1495" t="s">
        <v>313</v>
      </c>
      <c r="H1495" t="s">
        <v>244</v>
      </c>
      <c r="I1495" s="17">
        <f t="shared" si="201"/>
        <v>53.917659999999998</v>
      </c>
      <c r="J1495" s="18">
        <f t="shared" si="202"/>
        <v>9.9448799999999995</v>
      </c>
      <c r="L1495" s="74" t="s">
        <v>273</v>
      </c>
      <c r="M1495">
        <v>7</v>
      </c>
      <c r="P1495">
        <v>3.8</v>
      </c>
      <c r="Q1495" s="21" t="s">
        <v>245</v>
      </c>
      <c r="R1495" s="15">
        <v>144</v>
      </c>
      <c r="U1495" s="76"/>
      <c r="V1495">
        <v>6.2588235294117653E-2</v>
      </c>
      <c r="W1495" s="43" t="s">
        <v>212</v>
      </c>
      <c r="Y1495" s="16">
        <f t="shared" si="208"/>
        <v>3.3</v>
      </c>
      <c r="Z1495" s="16">
        <f t="shared" si="203"/>
        <v>5.4</v>
      </c>
      <c r="AA1495" s="16">
        <f t="shared" si="204"/>
        <v>91.3</v>
      </c>
      <c r="AB1495" s="22">
        <f t="shared" si="205"/>
        <v>3.65</v>
      </c>
      <c r="AD1495" s="103">
        <v>0.28194444444444444</v>
      </c>
      <c r="AF1495" s="22">
        <f t="shared" si="206"/>
        <v>5.8</v>
      </c>
      <c r="AG1495" s="22">
        <f t="shared" si="207"/>
        <v>1.4</v>
      </c>
      <c r="AJ1495">
        <v>14.94388865</v>
      </c>
      <c r="AK1495" s="22">
        <v>100</v>
      </c>
      <c r="AL1495">
        <v>14.780473349999999</v>
      </c>
      <c r="AM1495" s="22">
        <v>2</v>
      </c>
      <c r="AN1495">
        <v>167.8554192</v>
      </c>
      <c r="AO1495">
        <v>1.2756899159999999</v>
      </c>
      <c r="AP1495" s="22">
        <v>2</v>
      </c>
      <c r="AQ1495" s="1">
        <v>0</v>
      </c>
      <c r="AR1495">
        <v>81.765088890000001</v>
      </c>
      <c r="AS1495" s="25" t="s">
        <v>249</v>
      </c>
      <c r="AU1495" t="s">
        <v>277</v>
      </c>
      <c r="AX1495" s="1" t="s">
        <v>276</v>
      </c>
      <c r="BA1495">
        <v>4.01</v>
      </c>
      <c r="BB1495">
        <v>2.64</v>
      </c>
      <c r="BC1495">
        <v>1.44</v>
      </c>
      <c r="BF1495">
        <v>7.12</v>
      </c>
      <c r="BG1495" s="77">
        <v>39277.6875</v>
      </c>
      <c r="BH1495" s="21" t="s">
        <v>309</v>
      </c>
      <c r="BI1495">
        <v>28.57</v>
      </c>
      <c r="BJ1495" s="25" t="s">
        <v>281</v>
      </c>
      <c r="BQ1495" t="s">
        <v>303</v>
      </c>
      <c r="BR1495" s="1">
        <v>5</v>
      </c>
      <c r="BT1495" s="1">
        <v>0</v>
      </c>
      <c r="BV1495">
        <v>54</v>
      </c>
    </row>
    <row r="1496" spans="1:74">
      <c r="A1496" s="19" t="s">
        <v>269</v>
      </c>
      <c r="B1496" s="19">
        <v>1</v>
      </c>
      <c r="C1496" t="s">
        <v>268</v>
      </c>
      <c r="D1496">
        <v>2</v>
      </c>
      <c r="F1496" t="s">
        <v>283</v>
      </c>
      <c r="G1496" t="s">
        <v>314</v>
      </c>
      <c r="H1496" t="s">
        <v>243</v>
      </c>
      <c r="I1496" s="17">
        <f t="shared" si="201"/>
        <v>53.917659999999998</v>
      </c>
      <c r="J1496" s="18">
        <f t="shared" si="202"/>
        <v>9.9448799999999995</v>
      </c>
      <c r="L1496" s="74" t="s">
        <v>273</v>
      </c>
      <c r="M1496">
        <v>1</v>
      </c>
      <c r="P1496">
        <v>4.2</v>
      </c>
      <c r="Q1496" s="21" t="s">
        <v>245</v>
      </c>
      <c r="R1496" s="15">
        <v>144</v>
      </c>
      <c r="U1496" s="76"/>
      <c r="V1496">
        <v>0.21576470588235294</v>
      </c>
      <c r="W1496" s="43" t="s">
        <v>212</v>
      </c>
      <c r="Y1496" s="16">
        <f t="shared" si="208"/>
        <v>3.3</v>
      </c>
      <c r="Z1496" s="16">
        <f t="shared" si="203"/>
        <v>5.4</v>
      </c>
      <c r="AA1496" s="16">
        <f t="shared" si="204"/>
        <v>91.3</v>
      </c>
      <c r="AB1496" s="22">
        <f t="shared" si="205"/>
        <v>3.65</v>
      </c>
      <c r="AD1496" s="103">
        <v>0.28194444444444444</v>
      </c>
      <c r="AF1496" s="22">
        <f t="shared" si="206"/>
        <v>5.8</v>
      </c>
      <c r="AG1496" s="22">
        <f t="shared" si="207"/>
        <v>1.4</v>
      </c>
      <c r="AJ1496">
        <v>13.965839969999999</v>
      </c>
      <c r="AK1496" s="22">
        <v>100</v>
      </c>
      <c r="AL1496">
        <v>14.543504499999999</v>
      </c>
      <c r="AM1496" s="22">
        <v>2</v>
      </c>
      <c r="AN1496">
        <v>176.8420552</v>
      </c>
      <c r="AO1496">
        <v>1.2695271880000001</v>
      </c>
      <c r="AP1496" s="22">
        <v>2</v>
      </c>
      <c r="AQ1496" s="1">
        <v>3.4</v>
      </c>
      <c r="AR1496">
        <v>79.674948169999993</v>
      </c>
      <c r="AS1496" s="25" t="s">
        <v>249</v>
      </c>
      <c r="AU1496" t="s">
        <v>277</v>
      </c>
      <c r="AX1496" s="1" t="s">
        <v>276</v>
      </c>
      <c r="BA1496">
        <v>4.01</v>
      </c>
      <c r="BB1496">
        <v>2.64</v>
      </c>
      <c r="BC1496">
        <v>1.44</v>
      </c>
      <c r="BF1496">
        <v>7.12</v>
      </c>
      <c r="BG1496" s="77">
        <v>39277.597222222219</v>
      </c>
      <c r="BH1496" s="21" t="s">
        <v>309</v>
      </c>
      <c r="BI1496">
        <v>14.29</v>
      </c>
      <c r="BJ1496" s="25" t="s">
        <v>281</v>
      </c>
      <c r="BQ1496" t="s">
        <v>303</v>
      </c>
      <c r="BR1496" s="1">
        <v>5</v>
      </c>
      <c r="BT1496" s="1">
        <v>0</v>
      </c>
      <c r="BV1496">
        <v>54</v>
      </c>
    </row>
    <row r="1497" spans="1:74">
      <c r="A1497" s="19" t="s">
        <v>269</v>
      </c>
      <c r="B1497" s="19">
        <v>1</v>
      </c>
      <c r="C1497" t="s">
        <v>268</v>
      </c>
      <c r="D1497">
        <v>2</v>
      </c>
      <c r="F1497" t="s">
        <v>283</v>
      </c>
      <c r="G1497" t="s">
        <v>314</v>
      </c>
      <c r="H1497" t="s">
        <v>243</v>
      </c>
      <c r="I1497" s="17">
        <f t="shared" si="201"/>
        <v>53.917659999999998</v>
      </c>
      <c r="J1497" s="18">
        <f t="shared" si="202"/>
        <v>9.9448799999999995</v>
      </c>
      <c r="L1497" s="74" t="s">
        <v>273</v>
      </c>
      <c r="M1497">
        <v>2</v>
      </c>
      <c r="P1497">
        <v>14.2</v>
      </c>
      <c r="Q1497" s="21" t="s">
        <v>245</v>
      </c>
      <c r="R1497" s="15">
        <v>144</v>
      </c>
      <c r="U1497" s="76"/>
      <c r="V1497">
        <v>1.6470588235294119E-2</v>
      </c>
      <c r="W1497" s="43" t="s">
        <v>212</v>
      </c>
      <c r="Y1497" s="16">
        <f t="shared" si="208"/>
        <v>3.3</v>
      </c>
      <c r="Z1497" s="16">
        <f t="shared" si="203"/>
        <v>5.4</v>
      </c>
      <c r="AA1497" s="16">
        <f t="shared" si="204"/>
        <v>91.3</v>
      </c>
      <c r="AB1497" s="22">
        <f t="shared" si="205"/>
        <v>3.65</v>
      </c>
      <c r="AD1497" s="103">
        <v>0.28194444444444444</v>
      </c>
      <c r="AF1497" s="22">
        <f t="shared" si="206"/>
        <v>5.8</v>
      </c>
      <c r="AG1497" s="22">
        <f t="shared" si="207"/>
        <v>1.4</v>
      </c>
      <c r="AJ1497">
        <v>14.03710178</v>
      </c>
      <c r="AK1497" s="22">
        <v>100</v>
      </c>
      <c r="AL1497">
        <v>14.49022521</v>
      </c>
      <c r="AM1497" s="22">
        <v>2</v>
      </c>
      <c r="AN1497">
        <v>161.3234477</v>
      </c>
      <c r="AO1497">
        <v>1.2419414630000001</v>
      </c>
      <c r="AP1497" s="22">
        <v>2</v>
      </c>
      <c r="AQ1497" s="1">
        <v>1.8000000000000003</v>
      </c>
      <c r="AR1497">
        <v>81.202367879999997</v>
      </c>
      <c r="AS1497" s="25" t="s">
        <v>249</v>
      </c>
      <c r="AU1497" t="s">
        <v>277</v>
      </c>
      <c r="AX1497" s="1" t="s">
        <v>276</v>
      </c>
      <c r="BA1497">
        <v>4.01</v>
      </c>
      <c r="BB1497">
        <v>2.64</v>
      </c>
      <c r="BC1497">
        <v>1.44</v>
      </c>
      <c r="BF1497">
        <v>7.12</v>
      </c>
      <c r="BG1497" s="77">
        <v>39277.597222222219</v>
      </c>
      <c r="BH1497" s="21" t="s">
        <v>309</v>
      </c>
      <c r="BI1497">
        <v>14.29</v>
      </c>
      <c r="BJ1497" s="25" t="s">
        <v>281</v>
      </c>
      <c r="BQ1497" t="s">
        <v>303</v>
      </c>
      <c r="BR1497" s="1">
        <v>5</v>
      </c>
      <c r="BT1497" s="1">
        <v>0</v>
      </c>
      <c r="BV1497">
        <v>54</v>
      </c>
    </row>
    <row r="1498" spans="1:74">
      <c r="A1498" s="19" t="s">
        <v>269</v>
      </c>
      <c r="B1498" s="19">
        <v>1</v>
      </c>
      <c r="C1498" t="s">
        <v>268</v>
      </c>
      <c r="D1498">
        <v>2</v>
      </c>
      <c r="F1498" t="s">
        <v>283</v>
      </c>
      <c r="G1498" t="s">
        <v>314</v>
      </c>
      <c r="H1498" t="s">
        <v>243</v>
      </c>
      <c r="I1498" s="17">
        <f t="shared" si="201"/>
        <v>53.917659999999998</v>
      </c>
      <c r="J1498" s="18">
        <f t="shared" si="202"/>
        <v>9.9448799999999995</v>
      </c>
      <c r="L1498" s="74" t="s">
        <v>273</v>
      </c>
      <c r="M1498">
        <v>3</v>
      </c>
      <c r="P1498">
        <v>3.1</v>
      </c>
      <c r="Q1498" s="21" t="s">
        <v>245</v>
      </c>
      <c r="R1498" s="15">
        <v>144</v>
      </c>
      <c r="U1498" s="76"/>
      <c r="V1498">
        <v>9.8823529411764706E-3</v>
      </c>
      <c r="W1498" s="43" t="s">
        <v>212</v>
      </c>
      <c r="Y1498" s="16">
        <f t="shared" si="208"/>
        <v>3.3</v>
      </c>
      <c r="Z1498" s="16">
        <f t="shared" si="203"/>
        <v>5.4</v>
      </c>
      <c r="AA1498" s="16">
        <f t="shared" si="204"/>
        <v>91.3</v>
      </c>
      <c r="AB1498" s="22">
        <f t="shared" si="205"/>
        <v>3.65</v>
      </c>
      <c r="AD1498" s="103">
        <v>0.28194444444444444</v>
      </c>
      <c r="AF1498" s="22">
        <f t="shared" si="206"/>
        <v>5.8</v>
      </c>
      <c r="AG1498" s="22">
        <f t="shared" si="207"/>
        <v>1.4</v>
      </c>
      <c r="AJ1498">
        <v>14.12767558</v>
      </c>
      <c r="AK1498" s="22">
        <v>100</v>
      </c>
      <c r="AL1498">
        <v>14.49073688</v>
      </c>
      <c r="AM1498" s="22">
        <v>2</v>
      </c>
      <c r="AN1498">
        <v>161.70919910000001</v>
      </c>
      <c r="AO1498">
        <v>1.2557536060000001</v>
      </c>
      <c r="AP1498" s="22">
        <v>2</v>
      </c>
      <c r="AQ1498" s="1">
        <v>0</v>
      </c>
      <c r="AR1498">
        <v>81.480676810000006</v>
      </c>
      <c r="AS1498" s="25" t="s">
        <v>249</v>
      </c>
      <c r="AU1498" t="s">
        <v>277</v>
      </c>
      <c r="AX1498" s="1" t="s">
        <v>276</v>
      </c>
      <c r="BA1498">
        <v>4.01</v>
      </c>
      <c r="BB1498">
        <v>2.64</v>
      </c>
      <c r="BC1498">
        <v>1.44</v>
      </c>
      <c r="BF1498">
        <v>7.12</v>
      </c>
      <c r="BG1498" s="77">
        <v>39277.597222222219</v>
      </c>
      <c r="BH1498" s="21" t="s">
        <v>309</v>
      </c>
      <c r="BI1498">
        <v>14.29</v>
      </c>
      <c r="BJ1498" s="25" t="s">
        <v>281</v>
      </c>
      <c r="BQ1498" t="s">
        <v>303</v>
      </c>
      <c r="BR1498" s="1">
        <v>5</v>
      </c>
      <c r="BT1498" s="1">
        <v>0</v>
      </c>
      <c r="BV1498">
        <v>54</v>
      </c>
    </row>
    <row r="1499" spans="1:74">
      <c r="A1499" s="19" t="s">
        <v>269</v>
      </c>
      <c r="B1499" s="19">
        <v>1</v>
      </c>
      <c r="C1499" t="s">
        <v>268</v>
      </c>
      <c r="D1499">
        <v>2</v>
      </c>
      <c r="F1499" t="s">
        <v>283</v>
      </c>
      <c r="G1499" t="s">
        <v>314</v>
      </c>
      <c r="H1499" t="s">
        <v>243</v>
      </c>
      <c r="I1499" s="17">
        <f t="shared" si="201"/>
        <v>53.917659999999998</v>
      </c>
      <c r="J1499" s="18">
        <f t="shared" si="202"/>
        <v>9.9448799999999995</v>
      </c>
      <c r="L1499" s="74" t="s">
        <v>273</v>
      </c>
      <c r="M1499">
        <v>4</v>
      </c>
      <c r="P1499">
        <v>3.2</v>
      </c>
      <c r="Q1499" s="21" t="s">
        <v>245</v>
      </c>
      <c r="R1499" s="15">
        <v>144</v>
      </c>
      <c r="U1499" s="76"/>
      <c r="V1499">
        <v>1.7294117647058824E-2</v>
      </c>
      <c r="W1499" s="43" t="s">
        <v>212</v>
      </c>
      <c r="Y1499" s="16">
        <f t="shared" si="208"/>
        <v>3.3</v>
      </c>
      <c r="Z1499" s="16">
        <f t="shared" si="203"/>
        <v>5.4</v>
      </c>
      <c r="AA1499" s="16">
        <f t="shared" si="204"/>
        <v>91.3</v>
      </c>
      <c r="AB1499" s="22">
        <f t="shared" si="205"/>
        <v>3.65</v>
      </c>
      <c r="AD1499" s="103">
        <v>0.28194444444444444</v>
      </c>
      <c r="AF1499" s="22">
        <f t="shared" si="206"/>
        <v>5.8</v>
      </c>
      <c r="AG1499" s="22">
        <f t="shared" si="207"/>
        <v>1.4</v>
      </c>
      <c r="AJ1499">
        <v>14.27731309</v>
      </c>
      <c r="AK1499" s="22">
        <v>100</v>
      </c>
      <c r="AL1499">
        <v>14.53842107</v>
      </c>
      <c r="AM1499" s="22">
        <v>2</v>
      </c>
      <c r="AN1499">
        <v>165.5660307</v>
      </c>
      <c r="AO1499">
        <v>1.278338038</v>
      </c>
      <c r="AP1499" s="22">
        <v>2</v>
      </c>
      <c r="AQ1499" s="1">
        <v>0</v>
      </c>
      <c r="AR1499">
        <v>81.439431159999998</v>
      </c>
      <c r="AS1499" s="25" t="s">
        <v>249</v>
      </c>
      <c r="AU1499" t="s">
        <v>277</v>
      </c>
      <c r="AX1499" s="1" t="s">
        <v>276</v>
      </c>
      <c r="BA1499">
        <v>4.01</v>
      </c>
      <c r="BB1499">
        <v>2.64</v>
      </c>
      <c r="BC1499">
        <v>1.44</v>
      </c>
      <c r="BF1499">
        <v>7.12</v>
      </c>
      <c r="BG1499" s="77">
        <v>39277.597222222219</v>
      </c>
      <c r="BH1499" s="21" t="s">
        <v>309</v>
      </c>
      <c r="BI1499">
        <v>14.29</v>
      </c>
      <c r="BJ1499" s="25" t="s">
        <v>281</v>
      </c>
      <c r="BQ1499" t="s">
        <v>303</v>
      </c>
      <c r="BR1499" s="1">
        <v>5</v>
      </c>
      <c r="BT1499" s="1">
        <v>0</v>
      </c>
      <c r="BV1499">
        <v>54</v>
      </c>
    </row>
    <row r="1500" spans="1:74">
      <c r="A1500" s="19" t="s">
        <v>269</v>
      </c>
      <c r="B1500" s="19">
        <v>1</v>
      </c>
      <c r="C1500" t="s">
        <v>268</v>
      </c>
      <c r="D1500">
        <v>2</v>
      </c>
      <c r="F1500" t="s">
        <v>283</v>
      </c>
      <c r="G1500" t="s">
        <v>314</v>
      </c>
      <c r="H1500" t="s">
        <v>243</v>
      </c>
      <c r="I1500" s="17">
        <f t="shared" si="201"/>
        <v>53.917659999999998</v>
      </c>
      <c r="J1500" s="18">
        <f t="shared" si="202"/>
        <v>9.9448799999999995</v>
      </c>
      <c r="L1500" s="74" t="s">
        <v>273</v>
      </c>
      <c r="M1500">
        <v>5</v>
      </c>
      <c r="P1500">
        <v>3.8</v>
      </c>
      <c r="Q1500" s="21" t="s">
        <v>245</v>
      </c>
      <c r="R1500" s="15">
        <v>144</v>
      </c>
      <c r="U1500" s="76"/>
      <c r="V1500">
        <v>2.1411764705882352E-2</v>
      </c>
      <c r="W1500" s="43" t="s">
        <v>212</v>
      </c>
      <c r="Y1500" s="16">
        <f t="shared" si="208"/>
        <v>3.3</v>
      </c>
      <c r="Z1500" s="16">
        <f t="shared" si="203"/>
        <v>5.4</v>
      </c>
      <c r="AA1500" s="16">
        <f t="shared" si="204"/>
        <v>91.3</v>
      </c>
      <c r="AB1500" s="22">
        <f t="shared" si="205"/>
        <v>3.65</v>
      </c>
      <c r="AD1500" s="103">
        <v>0.28194444444444444</v>
      </c>
      <c r="AF1500" s="22">
        <f t="shared" si="206"/>
        <v>5.8</v>
      </c>
      <c r="AG1500" s="22">
        <f t="shared" si="207"/>
        <v>1.4</v>
      </c>
      <c r="AJ1500">
        <v>14.451136869999999</v>
      </c>
      <c r="AK1500" s="22">
        <v>100</v>
      </c>
      <c r="AL1500">
        <v>14.627513159999999</v>
      </c>
      <c r="AM1500" s="22">
        <v>2</v>
      </c>
      <c r="AN1500">
        <v>167.16415280000001</v>
      </c>
      <c r="AO1500">
        <v>1.290956786</v>
      </c>
      <c r="AP1500" s="22">
        <v>2</v>
      </c>
      <c r="AQ1500" s="1">
        <v>0</v>
      </c>
      <c r="AR1500">
        <v>81.271165010000004</v>
      </c>
      <c r="AS1500" s="25" t="s">
        <v>249</v>
      </c>
      <c r="AU1500" t="s">
        <v>277</v>
      </c>
      <c r="AX1500" s="1" t="s">
        <v>276</v>
      </c>
      <c r="BA1500">
        <v>4.01</v>
      </c>
      <c r="BB1500">
        <v>2.64</v>
      </c>
      <c r="BC1500">
        <v>1.44</v>
      </c>
      <c r="BF1500">
        <v>7.12</v>
      </c>
      <c r="BG1500" s="77">
        <v>39277.597222222219</v>
      </c>
      <c r="BH1500" s="21" t="s">
        <v>309</v>
      </c>
      <c r="BI1500">
        <v>14.29</v>
      </c>
      <c r="BJ1500" s="25" t="s">
        <v>281</v>
      </c>
      <c r="BQ1500" t="s">
        <v>303</v>
      </c>
      <c r="BR1500" s="1">
        <v>5</v>
      </c>
      <c r="BT1500" s="1">
        <v>0</v>
      </c>
      <c r="BV1500">
        <v>54</v>
      </c>
    </row>
    <row r="1501" spans="1:74">
      <c r="A1501" s="19" t="s">
        <v>269</v>
      </c>
      <c r="B1501" s="19">
        <v>1</v>
      </c>
      <c r="C1501" t="s">
        <v>268</v>
      </c>
      <c r="D1501">
        <v>2</v>
      </c>
      <c r="F1501" t="s">
        <v>283</v>
      </c>
      <c r="G1501" t="s">
        <v>314</v>
      </c>
      <c r="H1501" t="s">
        <v>243</v>
      </c>
      <c r="I1501" s="17">
        <f t="shared" si="201"/>
        <v>53.917659999999998</v>
      </c>
      <c r="J1501" s="18">
        <f t="shared" si="202"/>
        <v>9.9448799999999995</v>
      </c>
      <c r="L1501" s="74" t="s">
        <v>273</v>
      </c>
      <c r="M1501">
        <v>6</v>
      </c>
      <c r="P1501">
        <v>13.9</v>
      </c>
      <c r="Q1501" s="21" t="s">
        <v>245</v>
      </c>
      <c r="R1501" s="15">
        <v>144</v>
      </c>
      <c r="U1501" s="76"/>
      <c r="V1501">
        <v>6.5882352941176473E-3</v>
      </c>
      <c r="W1501" s="43" t="s">
        <v>212</v>
      </c>
      <c r="Y1501" s="16">
        <f t="shared" si="208"/>
        <v>3.3</v>
      </c>
      <c r="Z1501" s="16">
        <f t="shared" si="203"/>
        <v>5.4</v>
      </c>
      <c r="AA1501" s="16">
        <f t="shared" si="204"/>
        <v>91.3</v>
      </c>
      <c r="AB1501" s="22">
        <f t="shared" si="205"/>
        <v>3.65</v>
      </c>
      <c r="AD1501" s="103">
        <v>0.28194444444444444</v>
      </c>
      <c r="AF1501" s="22">
        <f t="shared" si="206"/>
        <v>5.8</v>
      </c>
      <c r="AG1501" s="22">
        <f t="shared" si="207"/>
        <v>1.4</v>
      </c>
      <c r="AJ1501">
        <v>14.66889613</v>
      </c>
      <c r="AK1501" s="22">
        <v>100</v>
      </c>
      <c r="AL1501">
        <v>14.69389795</v>
      </c>
      <c r="AM1501" s="22">
        <v>2</v>
      </c>
      <c r="AN1501">
        <v>158.09577640000001</v>
      </c>
      <c r="AO1501">
        <v>1.237539221</v>
      </c>
      <c r="AP1501" s="22">
        <v>2</v>
      </c>
      <c r="AQ1501" s="1">
        <v>0</v>
      </c>
      <c r="AR1501">
        <v>82.21655466</v>
      </c>
      <c r="AS1501" s="25" t="s">
        <v>249</v>
      </c>
      <c r="AU1501" t="s">
        <v>277</v>
      </c>
      <c r="AX1501" s="1" t="s">
        <v>276</v>
      </c>
      <c r="BA1501">
        <v>4.01</v>
      </c>
      <c r="BB1501">
        <v>2.64</v>
      </c>
      <c r="BC1501">
        <v>1.44</v>
      </c>
      <c r="BF1501">
        <v>7.12</v>
      </c>
      <c r="BG1501" s="77">
        <v>39277.597222222219</v>
      </c>
      <c r="BH1501" s="21" t="s">
        <v>309</v>
      </c>
      <c r="BI1501">
        <v>14.29</v>
      </c>
      <c r="BJ1501" s="25" t="s">
        <v>281</v>
      </c>
      <c r="BQ1501" t="s">
        <v>303</v>
      </c>
      <c r="BR1501" s="1">
        <v>5</v>
      </c>
      <c r="BT1501" s="1">
        <v>0</v>
      </c>
      <c r="BV1501">
        <v>54</v>
      </c>
    </row>
    <row r="1502" spans="1:74">
      <c r="A1502" s="19" t="s">
        <v>269</v>
      </c>
      <c r="B1502" s="19">
        <v>1</v>
      </c>
      <c r="C1502" t="s">
        <v>268</v>
      </c>
      <c r="D1502">
        <v>2</v>
      </c>
      <c r="F1502" t="s">
        <v>283</v>
      </c>
      <c r="G1502" t="s">
        <v>314</v>
      </c>
      <c r="H1502" t="s">
        <v>243</v>
      </c>
      <c r="I1502" s="17">
        <f t="shared" si="201"/>
        <v>53.917659999999998</v>
      </c>
      <c r="J1502" s="18">
        <f t="shared" si="202"/>
        <v>9.9448799999999995</v>
      </c>
      <c r="L1502" s="74" t="s">
        <v>273</v>
      </c>
      <c r="M1502">
        <v>7</v>
      </c>
      <c r="P1502">
        <v>3.8</v>
      </c>
      <c r="Q1502" s="21" t="s">
        <v>245</v>
      </c>
      <c r="R1502" s="15">
        <v>144</v>
      </c>
      <c r="U1502" s="76"/>
      <c r="V1502">
        <v>5.0235294117647059E-2</v>
      </c>
      <c r="W1502" s="43" t="s">
        <v>212</v>
      </c>
      <c r="Y1502" s="16">
        <f t="shared" si="208"/>
        <v>3.3</v>
      </c>
      <c r="Z1502" s="16">
        <f t="shared" si="203"/>
        <v>5.4</v>
      </c>
      <c r="AA1502" s="16">
        <f t="shared" si="204"/>
        <v>91.3</v>
      </c>
      <c r="AB1502" s="22">
        <f t="shared" si="205"/>
        <v>3.65</v>
      </c>
      <c r="AD1502" s="103">
        <v>0.28194444444444444</v>
      </c>
      <c r="AF1502" s="22">
        <f t="shared" si="206"/>
        <v>5.8</v>
      </c>
      <c r="AG1502" s="22">
        <f t="shared" si="207"/>
        <v>1.4</v>
      </c>
      <c r="AJ1502">
        <v>14.93063727</v>
      </c>
      <c r="AK1502" s="22">
        <v>100</v>
      </c>
      <c r="AL1502">
        <v>14.774380710000001</v>
      </c>
      <c r="AM1502" s="22">
        <v>2</v>
      </c>
      <c r="AN1502">
        <v>167.36716179999999</v>
      </c>
      <c r="AO1502">
        <v>1.272912201</v>
      </c>
      <c r="AP1502" s="22">
        <v>2</v>
      </c>
      <c r="AQ1502" s="1">
        <v>0</v>
      </c>
      <c r="AR1502">
        <v>81.792541760000006</v>
      </c>
      <c r="AS1502" s="25" t="s">
        <v>249</v>
      </c>
      <c r="AU1502" t="s">
        <v>277</v>
      </c>
      <c r="AX1502" s="1" t="s">
        <v>276</v>
      </c>
      <c r="BA1502">
        <v>4.01</v>
      </c>
      <c r="BB1502">
        <v>2.64</v>
      </c>
      <c r="BC1502">
        <v>1.44</v>
      </c>
      <c r="BF1502">
        <v>7.12</v>
      </c>
      <c r="BG1502" s="77">
        <v>39277.597222222219</v>
      </c>
      <c r="BH1502" s="21" t="s">
        <v>309</v>
      </c>
      <c r="BI1502">
        <v>14.29</v>
      </c>
      <c r="BJ1502" s="25" t="s">
        <v>281</v>
      </c>
      <c r="BQ1502" t="s">
        <v>303</v>
      </c>
      <c r="BR1502" s="1">
        <v>5</v>
      </c>
      <c r="BT1502" s="1">
        <v>0</v>
      </c>
      <c r="BV1502">
        <v>54</v>
      </c>
    </row>
    <row r="1503" spans="1:74">
      <c r="A1503" s="19" t="s">
        <v>269</v>
      </c>
      <c r="B1503" s="19">
        <v>1</v>
      </c>
      <c r="C1503" t="s">
        <v>268</v>
      </c>
      <c r="D1503">
        <v>2</v>
      </c>
      <c r="F1503" t="s">
        <v>283</v>
      </c>
      <c r="G1503" t="s">
        <v>314</v>
      </c>
      <c r="H1503" t="s">
        <v>242</v>
      </c>
      <c r="I1503" s="17">
        <f t="shared" si="201"/>
        <v>53.917659999999998</v>
      </c>
      <c r="J1503" s="18">
        <f t="shared" si="202"/>
        <v>9.9448799999999995</v>
      </c>
      <c r="L1503" s="74" t="s">
        <v>273</v>
      </c>
      <c r="M1503">
        <v>1</v>
      </c>
      <c r="P1503">
        <v>2.7</v>
      </c>
      <c r="Q1503" s="21" t="s">
        <v>245</v>
      </c>
      <c r="R1503" s="15">
        <v>144</v>
      </c>
      <c r="U1503" s="76"/>
      <c r="V1503">
        <v>0.51305882352941179</v>
      </c>
      <c r="W1503" s="43" t="s">
        <v>212</v>
      </c>
      <c r="Y1503" s="16">
        <f t="shared" si="208"/>
        <v>3.3</v>
      </c>
      <c r="Z1503" s="16">
        <f t="shared" si="203"/>
        <v>5.4</v>
      </c>
      <c r="AA1503" s="16">
        <f t="shared" si="204"/>
        <v>91.3</v>
      </c>
      <c r="AB1503" s="22">
        <f t="shared" si="205"/>
        <v>3.65</v>
      </c>
      <c r="AD1503" s="103">
        <v>0.28194444444444444</v>
      </c>
      <c r="AF1503" s="22">
        <f t="shared" si="206"/>
        <v>5.8</v>
      </c>
      <c r="AG1503" s="22">
        <f t="shared" si="207"/>
        <v>1.4</v>
      </c>
      <c r="AJ1503">
        <v>13.962042200000001</v>
      </c>
      <c r="AK1503" s="22">
        <v>100</v>
      </c>
      <c r="AL1503">
        <v>14.54211606</v>
      </c>
      <c r="AM1503" s="22">
        <v>2</v>
      </c>
      <c r="AN1503">
        <v>176.83935829999999</v>
      </c>
      <c r="AO1503">
        <v>1.2685370890000001</v>
      </c>
      <c r="AP1503" s="22">
        <v>2</v>
      </c>
      <c r="AQ1503" s="1">
        <v>3.4</v>
      </c>
      <c r="AR1503">
        <v>79.665399320000006</v>
      </c>
      <c r="AS1503" s="25" t="s">
        <v>249</v>
      </c>
      <c r="AU1503" t="s">
        <v>277</v>
      </c>
      <c r="AX1503" s="1" t="s">
        <v>276</v>
      </c>
      <c r="BA1503">
        <v>4.01</v>
      </c>
      <c r="BB1503">
        <v>2.64</v>
      </c>
      <c r="BC1503">
        <v>1.44</v>
      </c>
      <c r="BF1503">
        <v>7.12</v>
      </c>
      <c r="BG1503" s="77">
        <v>39277.652777777781</v>
      </c>
      <c r="BH1503" s="21" t="s">
        <v>309</v>
      </c>
      <c r="BI1503">
        <v>14.29</v>
      </c>
      <c r="BJ1503" s="25" t="s">
        <v>281</v>
      </c>
      <c r="BQ1503" t="s">
        <v>303</v>
      </c>
      <c r="BR1503" s="1">
        <v>5</v>
      </c>
      <c r="BT1503" s="1">
        <v>0</v>
      </c>
      <c r="BV1503">
        <v>54</v>
      </c>
    </row>
    <row r="1504" spans="1:74">
      <c r="A1504" s="19" t="s">
        <v>269</v>
      </c>
      <c r="B1504" s="19">
        <v>1</v>
      </c>
      <c r="C1504" t="s">
        <v>268</v>
      </c>
      <c r="D1504">
        <v>2</v>
      </c>
      <c r="F1504" t="s">
        <v>283</v>
      </c>
      <c r="G1504" t="s">
        <v>314</v>
      </c>
      <c r="H1504" t="s">
        <v>242</v>
      </c>
      <c r="I1504" s="17">
        <f t="shared" si="201"/>
        <v>53.917659999999998</v>
      </c>
      <c r="J1504" s="18">
        <f t="shared" si="202"/>
        <v>9.9448799999999995</v>
      </c>
      <c r="L1504" s="74" t="s">
        <v>273</v>
      </c>
      <c r="M1504">
        <v>2</v>
      </c>
      <c r="P1504">
        <v>14.2</v>
      </c>
      <c r="Q1504" s="21" t="s">
        <v>245</v>
      </c>
      <c r="R1504" s="15">
        <v>144</v>
      </c>
      <c r="U1504" s="76"/>
      <c r="V1504">
        <v>2.7176470588235295E-2</v>
      </c>
      <c r="W1504" s="43" t="s">
        <v>212</v>
      </c>
      <c r="Y1504" s="16">
        <f t="shared" si="208"/>
        <v>3.3</v>
      </c>
      <c r="Z1504" s="16">
        <f t="shared" si="203"/>
        <v>5.4</v>
      </c>
      <c r="AA1504" s="16">
        <f t="shared" si="204"/>
        <v>91.3</v>
      </c>
      <c r="AB1504" s="22">
        <f t="shared" si="205"/>
        <v>3.65</v>
      </c>
      <c r="AD1504" s="103">
        <v>0.28194444444444444</v>
      </c>
      <c r="AF1504" s="22">
        <f t="shared" si="206"/>
        <v>5.8</v>
      </c>
      <c r="AG1504" s="22">
        <f t="shared" si="207"/>
        <v>1.4</v>
      </c>
      <c r="AJ1504">
        <v>14.034060970000001</v>
      </c>
      <c r="AK1504" s="22">
        <v>100</v>
      </c>
      <c r="AL1504">
        <v>14.491033639999999</v>
      </c>
      <c r="AM1504" s="22">
        <v>2</v>
      </c>
      <c r="AN1504">
        <v>161.440258</v>
      </c>
      <c r="AO1504">
        <v>1.2418866289999999</v>
      </c>
      <c r="AP1504" s="22">
        <v>2</v>
      </c>
      <c r="AQ1504" s="1">
        <v>1.8000000000000003</v>
      </c>
      <c r="AR1504">
        <v>81.182330449999995</v>
      </c>
      <c r="AS1504" s="25" t="s">
        <v>249</v>
      </c>
      <c r="AU1504" t="s">
        <v>277</v>
      </c>
      <c r="AX1504" s="1" t="s">
        <v>276</v>
      </c>
      <c r="BA1504">
        <v>4.01</v>
      </c>
      <c r="BB1504">
        <v>2.64</v>
      </c>
      <c r="BC1504">
        <v>1.44</v>
      </c>
      <c r="BF1504">
        <v>7.12</v>
      </c>
      <c r="BG1504" s="77">
        <v>39277.652777777781</v>
      </c>
      <c r="BH1504" s="21" t="s">
        <v>309</v>
      </c>
      <c r="BI1504">
        <v>14.29</v>
      </c>
      <c r="BJ1504" s="25" t="s">
        <v>281</v>
      </c>
      <c r="BQ1504" t="s">
        <v>303</v>
      </c>
      <c r="BR1504" s="1">
        <v>5</v>
      </c>
      <c r="BT1504" s="1">
        <v>0</v>
      </c>
      <c r="BV1504">
        <v>54</v>
      </c>
    </row>
    <row r="1505" spans="1:74">
      <c r="A1505" s="19" t="s">
        <v>269</v>
      </c>
      <c r="B1505" s="19">
        <v>1</v>
      </c>
      <c r="C1505" t="s">
        <v>268</v>
      </c>
      <c r="D1505">
        <v>2</v>
      </c>
      <c r="F1505" t="s">
        <v>283</v>
      </c>
      <c r="G1505" t="s">
        <v>314</v>
      </c>
      <c r="H1505" t="s">
        <v>242</v>
      </c>
      <c r="I1505" s="17">
        <f t="shared" si="201"/>
        <v>53.917659999999998</v>
      </c>
      <c r="J1505" s="18">
        <f t="shared" si="202"/>
        <v>9.9448799999999995</v>
      </c>
      <c r="L1505" s="74" t="s">
        <v>273</v>
      </c>
      <c r="M1505">
        <v>3</v>
      </c>
      <c r="P1505">
        <v>3.1</v>
      </c>
      <c r="Q1505" s="21" t="s">
        <v>245</v>
      </c>
      <c r="R1505" s="15">
        <v>144</v>
      </c>
      <c r="U1505" s="76"/>
      <c r="V1505">
        <v>8.2352941176470594E-3</v>
      </c>
      <c r="W1505" s="43" t="s">
        <v>212</v>
      </c>
      <c r="Y1505" s="16">
        <f t="shared" si="208"/>
        <v>3.3</v>
      </c>
      <c r="Z1505" s="16">
        <f t="shared" si="203"/>
        <v>5.4</v>
      </c>
      <c r="AA1505" s="16">
        <f t="shared" si="204"/>
        <v>91.3</v>
      </c>
      <c r="AB1505" s="22">
        <f t="shared" si="205"/>
        <v>3.65</v>
      </c>
      <c r="AD1505" s="103">
        <v>0.28194444444444444</v>
      </c>
      <c r="AF1505" s="22">
        <f t="shared" si="206"/>
        <v>5.8</v>
      </c>
      <c r="AG1505" s="22">
        <f t="shared" si="207"/>
        <v>1.4</v>
      </c>
      <c r="AJ1505">
        <v>14.11530496</v>
      </c>
      <c r="AK1505" s="22">
        <v>100</v>
      </c>
      <c r="AL1505">
        <v>14.488938879999999</v>
      </c>
      <c r="AM1505" s="22">
        <v>2</v>
      </c>
      <c r="AN1505">
        <v>161.5891829</v>
      </c>
      <c r="AO1505">
        <v>1.2545994789999999</v>
      </c>
      <c r="AP1505" s="22">
        <v>2</v>
      </c>
      <c r="AQ1505" s="1">
        <v>0</v>
      </c>
      <c r="AR1505">
        <v>81.460342069999996</v>
      </c>
      <c r="AS1505" s="25" t="s">
        <v>249</v>
      </c>
      <c r="AU1505" t="s">
        <v>277</v>
      </c>
      <c r="AX1505" s="1" t="s">
        <v>276</v>
      </c>
      <c r="BA1505">
        <v>4.01</v>
      </c>
      <c r="BB1505">
        <v>2.64</v>
      </c>
      <c r="BC1505">
        <v>1.44</v>
      </c>
      <c r="BF1505">
        <v>7.12</v>
      </c>
      <c r="BG1505" s="77">
        <v>39277.652777777781</v>
      </c>
      <c r="BH1505" s="21" t="s">
        <v>309</v>
      </c>
      <c r="BI1505">
        <v>14.29</v>
      </c>
      <c r="BJ1505" s="25" t="s">
        <v>281</v>
      </c>
      <c r="BQ1505" t="s">
        <v>303</v>
      </c>
      <c r="BR1505" s="1">
        <v>5</v>
      </c>
      <c r="BT1505" s="1">
        <v>0</v>
      </c>
      <c r="BV1505">
        <v>54</v>
      </c>
    </row>
    <row r="1506" spans="1:74">
      <c r="A1506" s="19" t="s">
        <v>269</v>
      </c>
      <c r="B1506" s="19">
        <v>1</v>
      </c>
      <c r="C1506" t="s">
        <v>268</v>
      </c>
      <c r="D1506">
        <v>2</v>
      </c>
      <c r="F1506" t="s">
        <v>283</v>
      </c>
      <c r="G1506" t="s">
        <v>314</v>
      </c>
      <c r="H1506" t="s">
        <v>242</v>
      </c>
      <c r="I1506" s="17">
        <f t="shared" si="201"/>
        <v>53.917659999999998</v>
      </c>
      <c r="J1506" s="18">
        <f t="shared" si="202"/>
        <v>9.9448799999999995</v>
      </c>
      <c r="L1506" s="74" t="s">
        <v>273</v>
      </c>
      <c r="M1506">
        <v>4</v>
      </c>
      <c r="P1506">
        <v>3.2</v>
      </c>
      <c r="Q1506" s="21" t="s">
        <v>245</v>
      </c>
      <c r="R1506" s="15">
        <v>144</v>
      </c>
      <c r="U1506" s="76"/>
      <c r="V1506">
        <v>2.2235294117647058E-2</v>
      </c>
      <c r="W1506" s="43" t="s">
        <v>212</v>
      </c>
      <c r="Y1506" s="16">
        <f t="shared" si="208"/>
        <v>3.3</v>
      </c>
      <c r="Z1506" s="16">
        <f t="shared" si="203"/>
        <v>5.4</v>
      </c>
      <c r="AA1506" s="16">
        <f t="shared" si="204"/>
        <v>91.3</v>
      </c>
      <c r="AB1506" s="22">
        <f t="shared" si="205"/>
        <v>3.65</v>
      </c>
      <c r="AD1506" s="103">
        <v>0.28194444444444444</v>
      </c>
      <c r="AF1506" s="22">
        <f t="shared" si="206"/>
        <v>5.8</v>
      </c>
      <c r="AG1506" s="22">
        <f t="shared" si="207"/>
        <v>1.4</v>
      </c>
      <c r="AJ1506">
        <v>14.26127909</v>
      </c>
      <c r="AK1506" s="22">
        <v>100</v>
      </c>
      <c r="AL1506">
        <v>14.5312407</v>
      </c>
      <c r="AM1506" s="22">
        <v>2</v>
      </c>
      <c r="AN1506">
        <v>165.2997732</v>
      </c>
      <c r="AO1506">
        <v>1.276156716</v>
      </c>
      <c r="AP1506" s="22">
        <v>2</v>
      </c>
      <c r="AQ1506" s="1">
        <v>0</v>
      </c>
      <c r="AR1506">
        <v>81.451416199999997</v>
      </c>
      <c r="AS1506" s="25" t="s">
        <v>249</v>
      </c>
      <c r="AU1506" t="s">
        <v>277</v>
      </c>
      <c r="AX1506" s="1" t="s">
        <v>276</v>
      </c>
      <c r="BA1506">
        <v>4.01</v>
      </c>
      <c r="BB1506">
        <v>2.64</v>
      </c>
      <c r="BC1506">
        <v>1.44</v>
      </c>
      <c r="BF1506">
        <v>7.12</v>
      </c>
      <c r="BG1506" s="77">
        <v>39277.652777777781</v>
      </c>
      <c r="BH1506" s="21" t="s">
        <v>309</v>
      </c>
      <c r="BI1506">
        <v>14.29</v>
      </c>
      <c r="BJ1506" s="25" t="s">
        <v>281</v>
      </c>
      <c r="BQ1506" t="s">
        <v>303</v>
      </c>
      <c r="BR1506" s="1">
        <v>5</v>
      </c>
      <c r="BT1506" s="1">
        <v>0</v>
      </c>
      <c r="BV1506">
        <v>54</v>
      </c>
    </row>
    <row r="1507" spans="1:74">
      <c r="A1507" s="19" t="s">
        <v>269</v>
      </c>
      <c r="B1507" s="19">
        <v>1</v>
      </c>
      <c r="C1507" t="s">
        <v>268</v>
      </c>
      <c r="D1507">
        <v>2</v>
      </c>
      <c r="F1507" t="s">
        <v>283</v>
      </c>
      <c r="G1507" t="s">
        <v>314</v>
      </c>
      <c r="H1507" t="s">
        <v>242</v>
      </c>
      <c r="I1507" s="17">
        <f t="shared" si="201"/>
        <v>53.917659999999998</v>
      </c>
      <c r="J1507" s="18">
        <f t="shared" si="202"/>
        <v>9.9448799999999995</v>
      </c>
      <c r="L1507" s="74" t="s">
        <v>273</v>
      </c>
      <c r="M1507">
        <v>5</v>
      </c>
      <c r="P1507">
        <v>3.9</v>
      </c>
      <c r="Q1507" s="21" t="s">
        <v>245</v>
      </c>
      <c r="R1507" s="15">
        <v>144</v>
      </c>
      <c r="U1507" s="76"/>
      <c r="V1507">
        <v>2.1411764705882352E-2</v>
      </c>
      <c r="W1507" s="43" t="s">
        <v>212</v>
      </c>
      <c r="Y1507" s="16">
        <f t="shared" si="208"/>
        <v>3.3</v>
      </c>
      <c r="Z1507" s="16">
        <f t="shared" si="203"/>
        <v>5.4</v>
      </c>
      <c r="AA1507" s="16">
        <f t="shared" si="204"/>
        <v>91.3</v>
      </c>
      <c r="AB1507" s="22">
        <f t="shared" si="205"/>
        <v>3.65</v>
      </c>
      <c r="AD1507" s="103">
        <v>0.28194444444444444</v>
      </c>
      <c r="AF1507" s="22">
        <f t="shared" si="206"/>
        <v>5.8</v>
      </c>
      <c r="AG1507" s="22">
        <f t="shared" si="207"/>
        <v>1.4</v>
      </c>
      <c r="AJ1507">
        <v>14.43758077</v>
      </c>
      <c r="AK1507" s="22">
        <v>100</v>
      </c>
      <c r="AL1507">
        <v>14.62010502</v>
      </c>
      <c r="AM1507" s="22">
        <v>2</v>
      </c>
      <c r="AN1507">
        <v>167.38606630000001</v>
      </c>
      <c r="AO1507">
        <v>1.291708641</v>
      </c>
      <c r="AP1507" s="22">
        <v>2</v>
      </c>
      <c r="AQ1507" s="1">
        <v>0</v>
      </c>
      <c r="AR1507">
        <v>81.287749149999996</v>
      </c>
      <c r="AS1507" s="25" t="s">
        <v>249</v>
      </c>
      <c r="AU1507" t="s">
        <v>277</v>
      </c>
      <c r="AX1507" s="1" t="s">
        <v>276</v>
      </c>
      <c r="BA1507">
        <v>4.01</v>
      </c>
      <c r="BB1507">
        <v>2.64</v>
      </c>
      <c r="BC1507">
        <v>1.44</v>
      </c>
      <c r="BF1507">
        <v>7.12</v>
      </c>
      <c r="BG1507" s="77">
        <v>39277.652777777781</v>
      </c>
      <c r="BH1507" s="21" t="s">
        <v>309</v>
      </c>
      <c r="BI1507">
        <v>14.29</v>
      </c>
      <c r="BJ1507" s="25" t="s">
        <v>281</v>
      </c>
      <c r="BQ1507" t="s">
        <v>303</v>
      </c>
      <c r="BR1507" s="1">
        <v>5</v>
      </c>
      <c r="BT1507" s="1">
        <v>0</v>
      </c>
      <c r="BV1507">
        <v>54</v>
      </c>
    </row>
    <row r="1508" spans="1:74">
      <c r="A1508" s="19" t="s">
        <v>269</v>
      </c>
      <c r="B1508" s="19">
        <v>1</v>
      </c>
      <c r="C1508" t="s">
        <v>268</v>
      </c>
      <c r="D1508">
        <v>2</v>
      </c>
      <c r="F1508" t="s">
        <v>283</v>
      </c>
      <c r="G1508" t="s">
        <v>314</v>
      </c>
      <c r="H1508" t="s">
        <v>242</v>
      </c>
      <c r="I1508" s="17">
        <f t="shared" si="201"/>
        <v>53.917659999999998</v>
      </c>
      <c r="J1508" s="18">
        <f t="shared" si="202"/>
        <v>9.9448799999999995</v>
      </c>
      <c r="L1508" s="74" t="s">
        <v>273</v>
      </c>
      <c r="M1508">
        <v>6</v>
      </c>
      <c r="P1508">
        <v>13.6</v>
      </c>
      <c r="Q1508" s="21" t="s">
        <v>245</v>
      </c>
      <c r="R1508" s="15">
        <v>144</v>
      </c>
      <c r="U1508" s="76"/>
      <c r="V1508">
        <v>6.5882352941176473E-3</v>
      </c>
      <c r="W1508" s="43" t="s">
        <v>212</v>
      </c>
      <c r="Y1508" s="16">
        <f t="shared" si="208"/>
        <v>3.3</v>
      </c>
      <c r="Z1508" s="16">
        <f t="shared" si="203"/>
        <v>5.4</v>
      </c>
      <c r="AA1508" s="16">
        <f t="shared" si="204"/>
        <v>91.3</v>
      </c>
      <c r="AB1508" s="22">
        <f t="shared" si="205"/>
        <v>3.65</v>
      </c>
      <c r="AD1508" s="103">
        <v>0.28194444444444444</v>
      </c>
      <c r="AF1508" s="22">
        <f t="shared" si="206"/>
        <v>5.8</v>
      </c>
      <c r="AG1508" s="22">
        <f t="shared" si="207"/>
        <v>1.4</v>
      </c>
      <c r="AJ1508">
        <v>14.642248970000001</v>
      </c>
      <c r="AK1508" s="22">
        <v>100</v>
      </c>
      <c r="AL1508">
        <v>14.69136658</v>
      </c>
      <c r="AM1508" s="22">
        <v>2</v>
      </c>
      <c r="AN1508">
        <v>157.45539460000001</v>
      </c>
      <c r="AO1508">
        <v>1.235116342</v>
      </c>
      <c r="AP1508" s="22">
        <v>2</v>
      </c>
      <c r="AQ1508" s="1">
        <v>0</v>
      </c>
      <c r="AR1508">
        <v>82.247120350000003</v>
      </c>
      <c r="AS1508" s="25" t="s">
        <v>249</v>
      </c>
      <c r="AU1508" t="s">
        <v>277</v>
      </c>
      <c r="AX1508" s="1" t="s">
        <v>276</v>
      </c>
      <c r="BA1508">
        <v>4.01</v>
      </c>
      <c r="BB1508">
        <v>2.64</v>
      </c>
      <c r="BC1508">
        <v>1.44</v>
      </c>
      <c r="BF1508">
        <v>7.12</v>
      </c>
      <c r="BG1508" s="77">
        <v>39277.652777777781</v>
      </c>
      <c r="BH1508" s="21" t="s">
        <v>309</v>
      </c>
      <c r="BI1508">
        <v>14.29</v>
      </c>
      <c r="BJ1508" s="25" t="s">
        <v>281</v>
      </c>
      <c r="BQ1508" t="s">
        <v>303</v>
      </c>
      <c r="BR1508" s="1">
        <v>5</v>
      </c>
      <c r="BT1508" s="1">
        <v>0</v>
      </c>
      <c r="BV1508">
        <v>54</v>
      </c>
    </row>
    <row r="1509" spans="1:74">
      <c r="A1509" s="19" t="s">
        <v>269</v>
      </c>
      <c r="B1509" s="19">
        <v>1</v>
      </c>
      <c r="C1509" t="s">
        <v>268</v>
      </c>
      <c r="D1509">
        <v>2</v>
      </c>
      <c r="F1509" t="s">
        <v>283</v>
      </c>
      <c r="G1509" t="s">
        <v>314</v>
      </c>
      <c r="H1509" t="s">
        <v>242</v>
      </c>
      <c r="I1509" s="17">
        <f t="shared" si="201"/>
        <v>53.917659999999998</v>
      </c>
      <c r="J1509" s="18">
        <f t="shared" si="202"/>
        <v>9.9448799999999995</v>
      </c>
      <c r="L1509" s="74" t="s">
        <v>273</v>
      </c>
      <c r="M1509">
        <v>7</v>
      </c>
      <c r="P1509">
        <v>3.8</v>
      </c>
      <c r="Q1509" s="21" t="s">
        <v>245</v>
      </c>
      <c r="R1509" s="15">
        <v>144</v>
      </c>
      <c r="U1509" s="76"/>
      <c r="V1509">
        <v>4.11764705882353E-2</v>
      </c>
      <c r="W1509" s="43" t="s">
        <v>212</v>
      </c>
      <c r="Y1509" s="16">
        <f t="shared" si="208"/>
        <v>3.3</v>
      </c>
      <c r="Z1509" s="16">
        <f t="shared" si="203"/>
        <v>5.4</v>
      </c>
      <c r="AA1509" s="16">
        <f t="shared" si="204"/>
        <v>91.3</v>
      </c>
      <c r="AB1509" s="22">
        <f t="shared" si="205"/>
        <v>3.65</v>
      </c>
      <c r="AD1509" s="103">
        <v>0.28194444444444444</v>
      </c>
      <c r="AF1509" s="22">
        <f t="shared" si="206"/>
        <v>5.8</v>
      </c>
      <c r="AG1509" s="22">
        <f t="shared" si="207"/>
        <v>1.4</v>
      </c>
      <c r="AJ1509">
        <v>14.89164793</v>
      </c>
      <c r="AK1509" s="22">
        <v>100</v>
      </c>
      <c r="AL1509">
        <v>14.7572416</v>
      </c>
      <c r="AM1509" s="22">
        <v>2</v>
      </c>
      <c r="AN1509">
        <v>165.9752617</v>
      </c>
      <c r="AO1509">
        <v>1.266243445</v>
      </c>
      <c r="AP1509" s="22">
        <v>2</v>
      </c>
      <c r="AQ1509" s="1">
        <v>0</v>
      </c>
      <c r="AR1509">
        <v>81.866717339999994</v>
      </c>
      <c r="AS1509" s="25" t="s">
        <v>249</v>
      </c>
      <c r="AU1509" t="s">
        <v>277</v>
      </c>
      <c r="AX1509" s="1" t="s">
        <v>276</v>
      </c>
      <c r="BA1509">
        <v>4.01</v>
      </c>
      <c r="BB1509">
        <v>2.64</v>
      </c>
      <c r="BC1509">
        <v>1.44</v>
      </c>
      <c r="BF1509">
        <v>7.12</v>
      </c>
      <c r="BG1509" s="77">
        <v>39277.652777777781</v>
      </c>
      <c r="BH1509" s="21" t="s">
        <v>309</v>
      </c>
      <c r="BI1509">
        <v>14.29</v>
      </c>
      <c r="BJ1509" s="25" t="s">
        <v>281</v>
      </c>
      <c r="BQ1509" t="s">
        <v>303</v>
      </c>
      <c r="BR1509" s="1">
        <v>5</v>
      </c>
      <c r="BT1509" s="1">
        <v>0</v>
      </c>
      <c r="BV1509">
        <v>54</v>
      </c>
    </row>
    <row r="1510" spans="1:74">
      <c r="A1510" s="19" t="s">
        <v>269</v>
      </c>
      <c r="B1510" s="19">
        <v>1</v>
      </c>
      <c r="C1510" t="s">
        <v>268</v>
      </c>
      <c r="D1510">
        <v>2</v>
      </c>
      <c r="F1510" t="s">
        <v>283</v>
      </c>
      <c r="G1510" t="s">
        <v>314</v>
      </c>
      <c r="H1510" t="s">
        <v>241</v>
      </c>
      <c r="I1510" s="17">
        <f t="shared" si="201"/>
        <v>53.917659999999998</v>
      </c>
      <c r="J1510" s="18">
        <f t="shared" si="202"/>
        <v>9.9448799999999995</v>
      </c>
      <c r="L1510" s="74" t="s">
        <v>273</v>
      </c>
      <c r="M1510">
        <v>1</v>
      </c>
      <c r="P1510">
        <v>4.0999999999999996</v>
      </c>
      <c r="Q1510" s="21" t="s">
        <v>245</v>
      </c>
      <c r="R1510" s="15">
        <v>144</v>
      </c>
      <c r="U1510" s="76"/>
      <c r="V1510">
        <v>0.47435294117647059</v>
      </c>
      <c r="W1510" s="43" t="s">
        <v>212</v>
      </c>
      <c r="Y1510" s="16">
        <f t="shared" si="208"/>
        <v>3.3</v>
      </c>
      <c r="Z1510" s="16">
        <f t="shared" si="203"/>
        <v>5.4</v>
      </c>
      <c r="AA1510" s="16">
        <f t="shared" si="204"/>
        <v>91.3</v>
      </c>
      <c r="AB1510" s="22">
        <f t="shared" si="205"/>
        <v>3.65</v>
      </c>
      <c r="AD1510" s="103">
        <v>0.28194444444444444</v>
      </c>
      <c r="AF1510" s="22">
        <f t="shared" si="206"/>
        <v>5.8</v>
      </c>
      <c r="AG1510" s="22">
        <f t="shared" si="207"/>
        <v>1.4</v>
      </c>
      <c r="AJ1510">
        <v>13.962042200000001</v>
      </c>
      <c r="AK1510" s="22">
        <v>100</v>
      </c>
      <c r="AL1510">
        <v>14.54211606</v>
      </c>
      <c r="AM1510" s="22">
        <v>2</v>
      </c>
      <c r="AN1510">
        <v>176.83935829999999</v>
      </c>
      <c r="AO1510">
        <v>1.2685370890000001</v>
      </c>
      <c r="AP1510" s="22">
        <v>2</v>
      </c>
      <c r="AQ1510" s="1">
        <v>3.4</v>
      </c>
      <c r="AR1510">
        <v>79.665399320000006</v>
      </c>
      <c r="AS1510" s="25" t="s">
        <v>249</v>
      </c>
      <c r="AU1510" t="s">
        <v>277</v>
      </c>
      <c r="AX1510" s="1" t="s">
        <v>276</v>
      </c>
      <c r="BA1510">
        <v>4.01</v>
      </c>
      <c r="BB1510">
        <v>2.64</v>
      </c>
      <c r="BC1510">
        <v>1.44</v>
      </c>
      <c r="BF1510">
        <v>7.12</v>
      </c>
      <c r="BG1510" s="77">
        <v>39277.597222222219</v>
      </c>
      <c r="BH1510" s="21" t="s">
        <v>309</v>
      </c>
      <c r="BI1510">
        <v>14.29</v>
      </c>
      <c r="BJ1510" s="25" t="s">
        <v>281</v>
      </c>
      <c r="BQ1510" t="s">
        <v>303</v>
      </c>
      <c r="BR1510" s="1">
        <v>5</v>
      </c>
      <c r="BT1510" s="1">
        <v>0</v>
      </c>
      <c r="BV1510">
        <v>54</v>
      </c>
    </row>
    <row r="1511" spans="1:74">
      <c r="A1511" s="19" t="s">
        <v>269</v>
      </c>
      <c r="B1511" s="19">
        <v>1</v>
      </c>
      <c r="C1511" t="s">
        <v>268</v>
      </c>
      <c r="D1511">
        <v>2</v>
      </c>
      <c r="F1511" t="s">
        <v>283</v>
      </c>
      <c r="G1511" t="s">
        <v>314</v>
      </c>
      <c r="H1511" t="s">
        <v>241</v>
      </c>
      <c r="I1511" s="17">
        <f t="shared" si="201"/>
        <v>53.917659999999998</v>
      </c>
      <c r="J1511" s="18">
        <f t="shared" si="202"/>
        <v>9.9448799999999995</v>
      </c>
      <c r="L1511" s="74" t="s">
        <v>273</v>
      </c>
      <c r="M1511">
        <v>2</v>
      </c>
      <c r="P1511">
        <v>14.2</v>
      </c>
      <c r="Q1511" s="21" t="s">
        <v>245</v>
      </c>
      <c r="R1511" s="15">
        <v>144</v>
      </c>
      <c r="U1511" s="76"/>
      <c r="V1511">
        <v>5.1058823529411768E-2</v>
      </c>
      <c r="W1511" s="43" t="s">
        <v>212</v>
      </c>
      <c r="Y1511" s="16">
        <f t="shared" si="208"/>
        <v>3.3</v>
      </c>
      <c r="Z1511" s="16">
        <f t="shared" si="203"/>
        <v>5.4</v>
      </c>
      <c r="AA1511" s="16">
        <f t="shared" si="204"/>
        <v>91.3</v>
      </c>
      <c r="AB1511" s="22">
        <f t="shared" si="205"/>
        <v>3.65</v>
      </c>
      <c r="AD1511" s="103">
        <v>0.28194444444444444</v>
      </c>
      <c r="AF1511" s="22">
        <f t="shared" si="206"/>
        <v>5.8</v>
      </c>
      <c r="AG1511" s="22">
        <f t="shared" si="207"/>
        <v>1.4</v>
      </c>
      <c r="AJ1511">
        <v>14.034060970000001</v>
      </c>
      <c r="AK1511" s="22">
        <v>100</v>
      </c>
      <c r="AL1511">
        <v>14.491033639999999</v>
      </c>
      <c r="AM1511" s="22">
        <v>2</v>
      </c>
      <c r="AN1511">
        <v>161.440258</v>
      </c>
      <c r="AO1511">
        <v>1.2418866289999999</v>
      </c>
      <c r="AP1511" s="22">
        <v>2</v>
      </c>
      <c r="AQ1511" s="1">
        <v>1.8000000000000003</v>
      </c>
      <c r="AR1511">
        <v>81.182330449999995</v>
      </c>
      <c r="AS1511" s="25" t="s">
        <v>249</v>
      </c>
      <c r="AU1511" t="s">
        <v>277</v>
      </c>
      <c r="AX1511" s="1" t="s">
        <v>276</v>
      </c>
      <c r="BA1511">
        <v>4.01</v>
      </c>
      <c r="BB1511">
        <v>2.64</v>
      </c>
      <c r="BC1511">
        <v>1.44</v>
      </c>
      <c r="BF1511">
        <v>7.12</v>
      </c>
      <c r="BG1511" s="77">
        <v>39277.597222222219</v>
      </c>
      <c r="BH1511" s="21" t="s">
        <v>309</v>
      </c>
      <c r="BI1511">
        <v>14.29</v>
      </c>
      <c r="BJ1511" s="25" t="s">
        <v>281</v>
      </c>
      <c r="BQ1511" t="s">
        <v>303</v>
      </c>
      <c r="BR1511" s="1">
        <v>5</v>
      </c>
      <c r="BT1511" s="1">
        <v>0</v>
      </c>
      <c r="BV1511">
        <v>54</v>
      </c>
    </row>
    <row r="1512" spans="1:74">
      <c r="A1512" s="19" t="s">
        <v>269</v>
      </c>
      <c r="B1512" s="19">
        <v>1</v>
      </c>
      <c r="C1512" t="s">
        <v>268</v>
      </c>
      <c r="D1512">
        <v>2</v>
      </c>
      <c r="F1512" t="s">
        <v>283</v>
      </c>
      <c r="G1512" t="s">
        <v>314</v>
      </c>
      <c r="H1512" t="s">
        <v>241</v>
      </c>
      <c r="I1512" s="17">
        <f t="shared" si="201"/>
        <v>53.917659999999998</v>
      </c>
      <c r="J1512" s="18">
        <f t="shared" si="202"/>
        <v>9.9448799999999995</v>
      </c>
      <c r="L1512" s="74" t="s">
        <v>273</v>
      </c>
      <c r="M1512">
        <v>3</v>
      </c>
      <c r="P1512">
        <v>3.1</v>
      </c>
      <c r="Q1512" s="21" t="s">
        <v>245</v>
      </c>
      <c r="R1512" s="15">
        <v>144</v>
      </c>
      <c r="U1512" s="76"/>
      <c r="V1512">
        <v>2.5529411764705884E-2</v>
      </c>
      <c r="W1512" s="43" t="s">
        <v>212</v>
      </c>
      <c r="Y1512" s="16">
        <f t="shared" si="208"/>
        <v>3.3</v>
      </c>
      <c r="Z1512" s="16">
        <f t="shared" si="203"/>
        <v>5.4</v>
      </c>
      <c r="AA1512" s="16">
        <f t="shared" si="204"/>
        <v>91.3</v>
      </c>
      <c r="AB1512" s="22">
        <f t="shared" si="205"/>
        <v>3.65</v>
      </c>
      <c r="AD1512" s="103">
        <v>0.28194444444444444</v>
      </c>
      <c r="AF1512" s="22">
        <f t="shared" si="206"/>
        <v>5.8</v>
      </c>
      <c r="AG1512" s="22">
        <f t="shared" si="207"/>
        <v>1.4</v>
      </c>
      <c r="AJ1512">
        <v>14.12120067</v>
      </c>
      <c r="AK1512" s="22">
        <v>100</v>
      </c>
      <c r="AL1512">
        <v>14.48978288</v>
      </c>
      <c r="AM1512" s="22">
        <v>2</v>
      </c>
      <c r="AN1512">
        <v>161.72553500000001</v>
      </c>
      <c r="AO1512">
        <v>1.2554452890000001</v>
      </c>
      <c r="AP1512" s="22">
        <v>2</v>
      </c>
      <c r="AQ1512" s="1">
        <v>0</v>
      </c>
      <c r="AR1512">
        <v>81.472143810000006</v>
      </c>
      <c r="AS1512" s="25" t="s">
        <v>249</v>
      </c>
      <c r="AU1512" t="s">
        <v>277</v>
      </c>
      <c r="AX1512" s="1" t="s">
        <v>276</v>
      </c>
      <c r="BA1512">
        <v>4.01</v>
      </c>
      <c r="BB1512">
        <v>2.64</v>
      </c>
      <c r="BC1512">
        <v>1.44</v>
      </c>
      <c r="BF1512">
        <v>7.12</v>
      </c>
      <c r="BG1512" s="77">
        <v>39277.597222222219</v>
      </c>
      <c r="BH1512" s="21" t="s">
        <v>309</v>
      </c>
      <c r="BI1512">
        <v>14.29</v>
      </c>
      <c r="BJ1512" s="25" t="s">
        <v>281</v>
      </c>
      <c r="BQ1512" t="s">
        <v>303</v>
      </c>
      <c r="BR1512" s="1">
        <v>5</v>
      </c>
      <c r="BT1512" s="1">
        <v>0</v>
      </c>
      <c r="BV1512">
        <v>54</v>
      </c>
    </row>
    <row r="1513" spans="1:74">
      <c r="A1513" s="19" t="s">
        <v>269</v>
      </c>
      <c r="B1513" s="19">
        <v>1</v>
      </c>
      <c r="C1513" t="s">
        <v>268</v>
      </c>
      <c r="D1513">
        <v>2</v>
      </c>
      <c r="F1513" t="s">
        <v>283</v>
      </c>
      <c r="G1513" t="s">
        <v>314</v>
      </c>
      <c r="H1513" t="s">
        <v>241</v>
      </c>
      <c r="I1513" s="17">
        <f t="shared" si="201"/>
        <v>53.917659999999998</v>
      </c>
      <c r="J1513" s="18">
        <f t="shared" si="202"/>
        <v>9.9448799999999995</v>
      </c>
      <c r="L1513" s="74" t="s">
        <v>273</v>
      </c>
      <c r="M1513">
        <v>4</v>
      </c>
      <c r="P1513">
        <v>3.2</v>
      </c>
      <c r="Q1513" s="21" t="s">
        <v>245</v>
      </c>
      <c r="R1513" s="15">
        <v>144</v>
      </c>
      <c r="U1513" s="76"/>
      <c r="V1513">
        <v>4.3647058823529414E-2</v>
      </c>
      <c r="W1513" s="43" t="s">
        <v>212</v>
      </c>
      <c r="Y1513" s="16">
        <f t="shared" si="208"/>
        <v>3.3</v>
      </c>
      <c r="Z1513" s="16">
        <f t="shared" si="203"/>
        <v>5.4</v>
      </c>
      <c r="AA1513" s="16">
        <f t="shared" si="204"/>
        <v>91.3</v>
      </c>
      <c r="AB1513" s="22">
        <f t="shared" si="205"/>
        <v>3.65</v>
      </c>
      <c r="AD1513" s="103">
        <v>0.28194444444444444</v>
      </c>
      <c r="AF1513" s="22">
        <f t="shared" si="206"/>
        <v>5.8</v>
      </c>
      <c r="AG1513" s="22">
        <f t="shared" si="207"/>
        <v>1.4</v>
      </c>
      <c r="AJ1513">
        <v>14.269254439999999</v>
      </c>
      <c r="AK1513" s="22">
        <v>100</v>
      </c>
      <c r="AL1513">
        <v>14.53480654</v>
      </c>
      <c r="AM1513" s="22">
        <v>2</v>
      </c>
      <c r="AN1513">
        <v>165.46301560000001</v>
      </c>
      <c r="AO1513">
        <v>1.2770603760000001</v>
      </c>
      <c r="AP1513" s="22">
        <v>2</v>
      </c>
      <c r="AQ1513" s="1">
        <v>0</v>
      </c>
      <c r="AR1513">
        <v>81.445655880000004</v>
      </c>
      <c r="AS1513" s="25" t="s">
        <v>249</v>
      </c>
      <c r="AU1513" t="s">
        <v>277</v>
      </c>
      <c r="AX1513" s="1" t="s">
        <v>276</v>
      </c>
      <c r="BA1513">
        <v>4.01</v>
      </c>
      <c r="BB1513">
        <v>2.64</v>
      </c>
      <c r="BC1513">
        <v>1.44</v>
      </c>
      <c r="BF1513">
        <v>7.12</v>
      </c>
      <c r="BG1513" s="77">
        <v>39277.597222222219</v>
      </c>
      <c r="BH1513" s="21" t="s">
        <v>309</v>
      </c>
      <c r="BI1513">
        <v>14.29</v>
      </c>
      <c r="BJ1513" s="25" t="s">
        <v>281</v>
      </c>
      <c r="BQ1513" t="s">
        <v>303</v>
      </c>
      <c r="BR1513" s="1">
        <v>5</v>
      </c>
      <c r="BT1513" s="1">
        <v>0</v>
      </c>
      <c r="BV1513">
        <v>54</v>
      </c>
    </row>
    <row r="1514" spans="1:74">
      <c r="A1514" s="19" t="s">
        <v>269</v>
      </c>
      <c r="B1514" s="19">
        <v>1</v>
      </c>
      <c r="C1514" t="s">
        <v>268</v>
      </c>
      <c r="D1514">
        <v>2</v>
      </c>
      <c r="F1514" t="s">
        <v>283</v>
      </c>
      <c r="G1514" t="s">
        <v>314</v>
      </c>
      <c r="H1514" t="s">
        <v>241</v>
      </c>
      <c r="I1514" s="17">
        <f t="shared" si="201"/>
        <v>53.917659999999998</v>
      </c>
      <c r="J1514" s="18">
        <f t="shared" si="202"/>
        <v>9.9448799999999995</v>
      </c>
      <c r="L1514" s="74" t="s">
        <v>273</v>
      </c>
      <c r="M1514">
        <v>5</v>
      </c>
      <c r="P1514">
        <v>3.8</v>
      </c>
      <c r="Q1514" s="21" t="s">
        <v>245</v>
      </c>
      <c r="R1514" s="15">
        <v>144</v>
      </c>
      <c r="U1514" s="76"/>
      <c r="V1514">
        <v>2.4705882352941175E-2</v>
      </c>
      <c r="W1514" s="43" t="s">
        <v>212</v>
      </c>
      <c r="Y1514" s="16">
        <f t="shared" si="208"/>
        <v>3.3</v>
      </c>
      <c r="Z1514" s="16">
        <f t="shared" si="203"/>
        <v>5.4</v>
      </c>
      <c r="AA1514" s="16">
        <f t="shared" si="204"/>
        <v>91.3</v>
      </c>
      <c r="AB1514" s="22">
        <f t="shared" si="205"/>
        <v>3.65</v>
      </c>
      <c r="AD1514" s="103">
        <v>0.28194444444444444</v>
      </c>
      <c r="AF1514" s="22">
        <f t="shared" si="206"/>
        <v>5.8</v>
      </c>
      <c r="AG1514" s="22">
        <f t="shared" si="207"/>
        <v>1.4</v>
      </c>
      <c r="AJ1514">
        <v>14.44475971</v>
      </c>
      <c r="AK1514" s="22">
        <v>100</v>
      </c>
      <c r="AL1514">
        <v>14.623858070000001</v>
      </c>
      <c r="AM1514" s="22">
        <v>2</v>
      </c>
      <c r="AN1514">
        <v>167.2664479</v>
      </c>
      <c r="AO1514">
        <v>1.29137663</v>
      </c>
      <c r="AP1514" s="22">
        <v>2</v>
      </c>
      <c r="AQ1514" s="1">
        <v>0</v>
      </c>
      <c r="AR1514">
        <v>81.277979819999999</v>
      </c>
      <c r="AS1514" s="25" t="s">
        <v>249</v>
      </c>
      <c r="AU1514" t="s">
        <v>277</v>
      </c>
      <c r="AX1514" s="1" t="s">
        <v>276</v>
      </c>
      <c r="BA1514">
        <v>4.01</v>
      </c>
      <c r="BB1514">
        <v>2.64</v>
      </c>
      <c r="BC1514">
        <v>1.44</v>
      </c>
      <c r="BF1514">
        <v>7.12</v>
      </c>
      <c r="BG1514" s="77">
        <v>39277.597222222219</v>
      </c>
      <c r="BH1514" s="21" t="s">
        <v>309</v>
      </c>
      <c r="BI1514">
        <v>14.29</v>
      </c>
      <c r="BJ1514" s="25" t="s">
        <v>281</v>
      </c>
      <c r="BQ1514" t="s">
        <v>303</v>
      </c>
      <c r="BR1514" s="1">
        <v>5</v>
      </c>
      <c r="BT1514" s="1">
        <v>0</v>
      </c>
      <c r="BV1514">
        <v>54</v>
      </c>
    </row>
    <row r="1515" spans="1:74">
      <c r="A1515" s="19" t="s">
        <v>269</v>
      </c>
      <c r="B1515" s="19">
        <v>1</v>
      </c>
      <c r="C1515" t="s">
        <v>268</v>
      </c>
      <c r="D1515">
        <v>2</v>
      </c>
      <c r="F1515" t="s">
        <v>283</v>
      </c>
      <c r="G1515" t="s">
        <v>314</v>
      </c>
      <c r="H1515" t="s">
        <v>241</v>
      </c>
      <c r="I1515" s="17">
        <f t="shared" si="201"/>
        <v>53.917659999999998</v>
      </c>
      <c r="J1515" s="18">
        <f t="shared" si="202"/>
        <v>9.9448799999999995</v>
      </c>
      <c r="L1515" s="74" t="s">
        <v>273</v>
      </c>
      <c r="M1515">
        <v>6</v>
      </c>
      <c r="P1515">
        <v>13.5</v>
      </c>
      <c r="Q1515" s="21" t="s">
        <v>245</v>
      </c>
      <c r="R1515" s="15">
        <v>144</v>
      </c>
      <c r="U1515" s="76"/>
      <c r="V1515">
        <v>1.4E-2</v>
      </c>
      <c r="W1515" s="43" t="s">
        <v>212</v>
      </c>
      <c r="Y1515" s="16">
        <f t="shared" si="208"/>
        <v>3.3</v>
      </c>
      <c r="Z1515" s="16">
        <f t="shared" si="203"/>
        <v>5.4</v>
      </c>
      <c r="AA1515" s="16">
        <f t="shared" si="204"/>
        <v>91.3</v>
      </c>
      <c r="AB1515" s="22">
        <f t="shared" si="205"/>
        <v>3.65</v>
      </c>
      <c r="AD1515" s="103">
        <v>0.28194444444444444</v>
      </c>
      <c r="AF1515" s="22">
        <f t="shared" si="206"/>
        <v>5.8</v>
      </c>
      <c r="AG1515" s="22">
        <f t="shared" si="207"/>
        <v>1.4</v>
      </c>
      <c r="AJ1515">
        <v>14.642248970000001</v>
      </c>
      <c r="AK1515" s="22">
        <v>100</v>
      </c>
      <c r="AL1515">
        <v>14.69136658</v>
      </c>
      <c r="AM1515" s="22">
        <v>2</v>
      </c>
      <c r="AN1515">
        <v>157.45539460000001</v>
      </c>
      <c r="AO1515">
        <v>1.235116342</v>
      </c>
      <c r="AP1515" s="22">
        <v>2</v>
      </c>
      <c r="AQ1515" s="1">
        <v>0</v>
      </c>
      <c r="AR1515">
        <v>82.247120350000003</v>
      </c>
      <c r="AS1515" s="25" t="s">
        <v>249</v>
      </c>
      <c r="AU1515" t="s">
        <v>277</v>
      </c>
      <c r="AX1515" s="1" t="s">
        <v>276</v>
      </c>
      <c r="BA1515">
        <v>4.01</v>
      </c>
      <c r="BB1515">
        <v>2.64</v>
      </c>
      <c r="BC1515">
        <v>1.44</v>
      </c>
      <c r="BF1515">
        <v>7.12</v>
      </c>
      <c r="BG1515" s="77">
        <v>39277.597222222219</v>
      </c>
      <c r="BH1515" s="21" t="s">
        <v>309</v>
      </c>
      <c r="BI1515">
        <v>14.29</v>
      </c>
      <c r="BJ1515" s="25" t="s">
        <v>281</v>
      </c>
      <c r="BQ1515" t="s">
        <v>303</v>
      </c>
      <c r="BR1515" s="1">
        <v>5</v>
      </c>
      <c r="BT1515" s="1">
        <v>0</v>
      </c>
      <c r="BV1515">
        <v>54</v>
      </c>
    </row>
    <row r="1516" spans="1:74">
      <c r="A1516" s="19" t="s">
        <v>269</v>
      </c>
      <c r="B1516" s="19">
        <v>1</v>
      </c>
      <c r="C1516" t="s">
        <v>268</v>
      </c>
      <c r="D1516">
        <v>2</v>
      </c>
      <c r="F1516" t="s">
        <v>283</v>
      </c>
      <c r="G1516" t="s">
        <v>314</v>
      </c>
      <c r="H1516" t="s">
        <v>241</v>
      </c>
      <c r="I1516" s="17">
        <f t="shared" si="201"/>
        <v>53.917659999999998</v>
      </c>
      <c r="J1516" s="18">
        <f t="shared" si="202"/>
        <v>9.9448799999999995</v>
      </c>
      <c r="L1516" s="74" t="s">
        <v>273</v>
      </c>
      <c r="M1516">
        <v>7</v>
      </c>
      <c r="P1516">
        <v>3.8</v>
      </c>
      <c r="Q1516" s="21" t="s">
        <v>245</v>
      </c>
      <c r="R1516" s="15">
        <v>144</v>
      </c>
      <c r="U1516" s="76"/>
      <c r="V1516">
        <v>6.4235294117647057E-2</v>
      </c>
      <c r="W1516" s="43" t="s">
        <v>212</v>
      </c>
      <c r="Y1516" s="16">
        <f t="shared" si="208"/>
        <v>3.3</v>
      </c>
      <c r="Z1516" s="16">
        <f t="shared" si="203"/>
        <v>5.4</v>
      </c>
      <c r="AA1516" s="16">
        <f t="shared" si="204"/>
        <v>91.3</v>
      </c>
      <c r="AB1516" s="22">
        <f t="shared" si="205"/>
        <v>3.65</v>
      </c>
      <c r="AD1516" s="103">
        <v>0.28194444444444444</v>
      </c>
      <c r="AF1516" s="22">
        <f t="shared" si="206"/>
        <v>5.8</v>
      </c>
      <c r="AG1516" s="22">
        <f t="shared" si="207"/>
        <v>1.4</v>
      </c>
      <c r="AJ1516">
        <v>14.89164793</v>
      </c>
      <c r="AK1516" s="22">
        <v>100</v>
      </c>
      <c r="AL1516">
        <v>14.7572416</v>
      </c>
      <c r="AM1516" s="22">
        <v>2</v>
      </c>
      <c r="AN1516">
        <v>165.9752617</v>
      </c>
      <c r="AO1516">
        <v>1.266243445</v>
      </c>
      <c r="AP1516" s="22">
        <v>2</v>
      </c>
      <c r="AQ1516" s="1">
        <v>0</v>
      </c>
      <c r="AR1516">
        <v>81.866717339999994</v>
      </c>
      <c r="AS1516" s="25" t="s">
        <v>249</v>
      </c>
      <c r="AU1516" t="s">
        <v>277</v>
      </c>
      <c r="AX1516" s="1" t="s">
        <v>276</v>
      </c>
      <c r="BA1516">
        <v>4.01</v>
      </c>
      <c r="BB1516">
        <v>2.64</v>
      </c>
      <c r="BC1516">
        <v>1.44</v>
      </c>
      <c r="BF1516">
        <v>7.12</v>
      </c>
      <c r="BG1516" s="77">
        <v>39277.597222222219</v>
      </c>
      <c r="BH1516" s="21" t="s">
        <v>309</v>
      </c>
      <c r="BI1516">
        <v>14.29</v>
      </c>
      <c r="BJ1516" s="25" t="s">
        <v>281</v>
      </c>
      <c r="BQ1516" t="s">
        <v>303</v>
      </c>
      <c r="BR1516" s="1">
        <v>5</v>
      </c>
      <c r="BT1516" s="1">
        <v>0</v>
      </c>
      <c r="BV1516">
        <v>54</v>
      </c>
    </row>
    <row r="1517" spans="1:74">
      <c r="A1517" s="19" t="s">
        <v>269</v>
      </c>
      <c r="B1517" s="19">
        <v>1</v>
      </c>
      <c r="C1517" t="s">
        <v>268</v>
      </c>
      <c r="D1517">
        <v>2</v>
      </c>
      <c r="F1517" t="s">
        <v>283</v>
      </c>
      <c r="G1517" t="s">
        <v>314</v>
      </c>
      <c r="H1517" t="s">
        <v>244</v>
      </c>
      <c r="I1517" s="17">
        <f t="shared" si="201"/>
        <v>53.917659999999998</v>
      </c>
      <c r="J1517" s="18">
        <f t="shared" si="202"/>
        <v>9.9448799999999995</v>
      </c>
      <c r="L1517" s="74" t="s">
        <v>273</v>
      </c>
      <c r="M1517">
        <v>1</v>
      </c>
      <c r="P1517">
        <v>4.3</v>
      </c>
      <c r="Q1517" s="21" t="s">
        <v>245</v>
      </c>
      <c r="R1517" s="15">
        <v>144</v>
      </c>
      <c r="U1517" s="76"/>
      <c r="V1517">
        <v>0.24788235294117644</v>
      </c>
      <c r="W1517" s="43" t="s">
        <v>212</v>
      </c>
      <c r="Y1517" s="16">
        <f t="shared" si="208"/>
        <v>3.3</v>
      </c>
      <c r="Z1517" s="16">
        <f t="shared" si="203"/>
        <v>5.4</v>
      </c>
      <c r="AA1517" s="16">
        <f t="shared" si="204"/>
        <v>91.3</v>
      </c>
      <c r="AB1517" s="22">
        <f t="shared" si="205"/>
        <v>3.65</v>
      </c>
      <c r="AD1517" s="103">
        <v>0.28194444444444444</v>
      </c>
      <c r="AF1517" s="22">
        <f t="shared" si="206"/>
        <v>5.8</v>
      </c>
      <c r="AG1517" s="22">
        <f t="shared" si="207"/>
        <v>1.4</v>
      </c>
      <c r="AJ1517">
        <v>13.970217290000001</v>
      </c>
      <c r="AK1517" s="22">
        <v>100</v>
      </c>
      <c r="AL1517">
        <v>14.544878750000001</v>
      </c>
      <c r="AM1517" s="22">
        <v>2</v>
      </c>
      <c r="AN1517">
        <v>176.88250360000001</v>
      </c>
      <c r="AO1517">
        <v>1.2703574769999999</v>
      </c>
      <c r="AP1517" s="22">
        <v>2</v>
      </c>
      <c r="AQ1517" s="1">
        <v>3.4</v>
      </c>
      <c r="AR1517">
        <v>79.680945120000004</v>
      </c>
      <c r="AS1517" s="25" t="s">
        <v>249</v>
      </c>
      <c r="AU1517" t="s">
        <v>277</v>
      </c>
      <c r="AX1517" s="1" t="s">
        <v>276</v>
      </c>
      <c r="BA1517">
        <v>4.01</v>
      </c>
      <c r="BB1517">
        <v>2.64</v>
      </c>
      <c r="BC1517">
        <v>1.44</v>
      </c>
      <c r="BF1517">
        <v>7.12</v>
      </c>
      <c r="BG1517" s="77">
        <v>39277.597222222219</v>
      </c>
      <c r="BH1517" s="21" t="s">
        <v>309</v>
      </c>
      <c r="BI1517">
        <v>14.29</v>
      </c>
      <c r="BJ1517" s="25" t="s">
        <v>281</v>
      </c>
      <c r="BQ1517" t="s">
        <v>303</v>
      </c>
      <c r="BR1517" s="1">
        <v>5</v>
      </c>
      <c r="BT1517" s="1">
        <v>0</v>
      </c>
      <c r="BV1517">
        <v>54</v>
      </c>
    </row>
    <row r="1518" spans="1:74">
      <c r="A1518" s="19" t="s">
        <v>269</v>
      </c>
      <c r="B1518" s="19">
        <v>1</v>
      </c>
      <c r="C1518" t="s">
        <v>268</v>
      </c>
      <c r="D1518">
        <v>2</v>
      </c>
      <c r="F1518" t="s">
        <v>283</v>
      </c>
      <c r="G1518" t="s">
        <v>314</v>
      </c>
      <c r="H1518" t="s">
        <v>244</v>
      </c>
      <c r="I1518" s="17">
        <f t="shared" si="201"/>
        <v>53.917659999999998</v>
      </c>
      <c r="J1518" s="18">
        <f t="shared" si="202"/>
        <v>9.9448799999999995</v>
      </c>
      <c r="L1518" s="74" t="s">
        <v>273</v>
      </c>
      <c r="M1518">
        <v>2</v>
      </c>
      <c r="P1518">
        <v>14.2</v>
      </c>
      <c r="Q1518" s="21" t="s">
        <v>245</v>
      </c>
      <c r="R1518" s="15">
        <v>144</v>
      </c>
      <c r="U1518" s="76"/>
      <c r="V1518">
        <v>2.2235294117647058E-2</v>
      </c>
      <c r="W1518" s="43" t="s">
        <v>212</v>
      </c>
      <c r="Y1518" s="16">
        <f t="shared" si="208"/>
        <v>3.3</v>
      </c>
      <c r="Z1518" s="16">
        <f t="shared" si="203"/>
        <v>5.4</v>
      </c>
      <c r="AA1518" s="16">
        <f t="shared" si="204"/>
        <v>91.3</v>
      </c>
      <c r="AB1518" s="22">
        <f t="shared" si="205"/>
        <v>3.65</v>
      </c>
      <c r="AD1518" s="103">
        <v>0.28194444444444444</v>
      </c>
      <c r="AF1518" s="22">
        <f t="shared" si="206"/>
        <v>5.8</v>
      </c>
      <c r="AG1518" s="22">
        <f t="shared" si="207"/>
        <v>1.4</v>
      </c>
      <c r="AJ1518">
        <v>14.04357847</v>
      </c>
      <c r="AK1518" s="22">
        <v>100</v>
      </c>
      <c r="AL1518">
        <v>14.4887493</v>
      </c>
      <c r="AM1518" s="22">
        <v>2</v>
      </c>
      <c r="AN1518">
        <v>161.25530169999999</v>
      </c>
      <c r="AO1518">
        <v>1.2426409380000001</v>
      </c>
      <c r="AP1518" s="22">
        <v>2</v>
      </c>
      <c r="AQ1518" s="1">
        <v>1.8000000000000003</v>
      </c>
      <c r="AR1518">
        <v>81.242502310000006</v>
      </c>
      <c r="AS1518" s="25" t="s">
        <v>249</v>
      </c>
      <c r="AU1518" t="s">
        <v>277</v>
      </c>
      <c r="AX1518" s="1" t="s">
        <v>276</v>
      </c>
      <c r="BA1518">
        <v>4.01</v>
      </c>
      <c r="BB1518">
        <v>2.64</v>
      </c>
      <c r="BC1518">
        <v>1.44</v>
      </c>
      <c r="BF1518">
        <v>7.12</v>
      </c>
      <c r="BG1518" s="77">
        <v>39277.597222222219</v>
      </c>
      <c r="BH1518" s="21" t="s">
        <v>309</v>
      </c>
      <c r="BI1518">
        <v>14.29</v>
      </c>
      <c r="BJ1518" s="25" t="s">
        <v>281</v>
      </c>
      <c r="BQ1518" t="s">
        <v>303</v>
      </c>
      <c r="BR1518" s="1">
        <v>5</v>
      </c>
      <c r="BT1518" s="1">
        <v>0</v>
      </c>
      <c r="BV1518">
        <v>54</v>
      </c>
    </row>
    <row r="1519" spans="1:74">
      <c r="A1519" s="19" t="s">
        <v>269</v>
      </c>
      <c r="B1519" s="19">
        <v>1</v>
      </c>
      <c r="C1519" t="s">
        <v>268</v>
      </c>
      <c r="D1519">
        <v>2</v>
      </c>
      <c r="F1519" t="s">
        <v>283</v>
      </c>
      <c r="G1519" t="s">
        <v>314</v>
      </c>
      <c r="H1519" t="s">
        <v>244</v>
      </c>
      <c r="I1519" s="17">
        <f t="shared" si="201"/>
        <v>53.917659999999998</v>
      </c>
      <c r="J1519" s="18">
        <f t="shared" si="202"/>
        <v>9.9448799999999995</v>
      </c>
      <c r="L1519" s="74" t="s">
        <v>273</v>
      </c>
      <c r="M1519">
        <v>3</v>
      </c>
      <c r="P1519">
        <v>3.1</v>
      </c>
      <c r="Q1519" s="21" t="s">
        <v>245</v>
      </c>
      <c r="R1519" s="15">
        <v>144</v>
      </c>
      <c r="U1519" s="76"/>
      <c r="V1519">
        <v>5.682352941176471E-2</v>
      </c>
      <c r="W1519" s="43" t="s">
        <v>212</v>
      </c>
      <c r="Y1519" s="16">
        <f t="shared" si="208"/>
        <v>3.3</v>
      </c>
      <c r="Z1519" s="16">
        <f t="shared" si="203"/>
        <v>5.4</v>
      </c>
      <c r="AA1519" s="16">
        <f t="shared" si="204"/>
        <v>91.3</v>
      </c>
      <c r="AB1519" s="22">
        <f t="shared" si="205"/>
        <v>3.65</v>
      </c>
      <c r="AD1519" s="103">
        <v>0.28194444444444444</v>
      </c>
      <c r="AF1519" s="22">
        <f t="shared" si="206"/>
        <v>5.8</v>
      </c>
      <c r="AG1519" s="22">
        <f t="shared" si="207"/>
        <v>1.4</v>
      </c>
      <c r="AJ1519">
        <v>14.134166219999999</v>
      </c>
      <c r="AK1519" s="22">
        <v>100</v>
      </c>
      <c r="AL1519">
        <v>14.491767360000001</v>
      </c>
      <c r="AM1519" s="22">
        <v>2</v>
      </c>
      <c r="AN1519">
        <v>161.79022380000001</v>
      </c>
      <c r="AO1519">
        <v>1.2568158460000001</v>
      </c>
      <c r="AP1519" s="22">
        <v>2</v>
      </c>
      <c r="AQ1519" s="1">
        <v>0</v>
      </c>
      <c r="AR1519">
        <v>81.488046080000004</v>
      </c>
      <c r="AS1519" s="25" t="s">
        <v>249</v>
      </c>
      <c r="AU1519" t="s">
        <v>277</v>
      </c>
      <c r="AX1519" s="1" t="s">
        <v>276</v>
      </c>
      <c r="BA1519">
        <v>4.01</v>
      </c>
      <c r="BB1519">
        <v>2.64</v>
      </c>
      <c r="BC1519">
        <v>1.44</v>
      </c>
      <c r="BF1519">
        <v>7.12</v>
      </c>
      <c r="BG1519" s="77">
        <v>39277.597222222219</v>
      </c>
      <c r="BH1519" s="21" t="s">
        <v>309</v>
      </c>
      <c r="BI1519">
        <v>14.29</v>
      </c>
      <c r="BJ1519" s="25" t="s">
        <v>281</v>
      </c>
      <c r="BQ1519" t="s">
        <v>303</v>
      </c>
      <c r="BR1519" s="1">
        <v>5</v>
      </c>
      <c r="BT1519" s="1">
        <v>0</v>
      </c>
      <c r="BV1519">
        <v>54</v>
      </c>
    </row>
    <row r="1520" spans="1:74">
      <c r="A1520" s="19" t="s">
        <v>269</v>
      </c>
      <c r="B1520" s="19">
        <v>1</v>
      </c>
      <c r="C1520" t="s">
        <v>268</v>
      </c>
      <c r="D1520">
        <v>2</v>
      </c>
      <c r="F1520" t="s">
        <v>283</v>
      </c>
      <c r="G1520" t="s">
        <v>314</v>
      </c>
      <c r="H1520" t="s">
        <v>244</v>
      </c>
      <c r="I1520" s="17">
        <f t="shared" si="201"/>
        <v>53.917659999999998</v>
      </c>
      <c r="J1520" s="18">
        <f t="shared" si="202"/>
        <v>9.9448799999999995</v>
      </c>
      <c r="L1520" s="74" t="s">
        <v>273</v>
      </c>
      <c r="M1520">
        <v>4</v>
      </c>
      <c r="P1520">
        <v>3.1</v>
      </c>
      <c r="Q1520" s="21" t="s">
        <v>245</v>
      </c>
      <c r="R1520" s="15">
        <v>144</v>
      </c>
      <c r="U1520" s="76"/>
      <c r="V1520">
        <v>1.6470588235294119E-2</v>
      </c>
      <c r="W1520" s="43" t="s">
        <v>212</v>
      </c>
      <c r="Y1520" s="16">
        <f t="shared" si="208"/>
        <v>3.3</v>
      </c>
      <c r="Z1520" s="16">
        <f t="shared" si="203"/>
        <v>5.4</v>
      </c>
      <c r="AA1520" s="16">
        <f t="shared" si="204"/>
        <v>91.3</v>
      </c>
      <c r="AB1520" s="22">
        <f t="shared" si="205"/>
        <v>3.65</v>
      </c>
      <c r="AD1520" s="103">
        <v>0.28194444444444444</v>
      </c>
      <c r="AF1520" s="22">
        <f t="shared" si="206"/>
        <v>5.8</v>
      </c>
      <c r="AG1520" s="22">
        <f t="shared" si="207"/>
        <v>1.4</v>
      </c>
      <c r="AJ1520">
        <v>14.28509101</v>
      </c>
      <c r="AK1520" s="22">
        <v>100</v>
      </c>
      <c r="AL1520">
        <v>14.542076679999999</v>
      </c>
      <c r="AM1520" s="22">
        <v>2</v>
      </c>
      <c r="AN1520">
        <v>165.73062530000001</v>
      </c>
      <c r="AO1520">
        <v>1.2791243349999999</v>
      </c>
      <c r="AP1520" s="22">
        <v>2</v>
      </c>
      <c r="AQ1520" s="1">
        <v>0</v>
      </c>
      <c r="AR1520">
        <v>81.43428978</v>
      </c>
      <c r="AS1520" s="25" t="s">
        <v>249</v>
      </c>
      <c r="AU1520" t="s">
        <v>277</v>
      </c>
      <c r="AX1520" s="1" t="s">
        <v>276</v>
      </c>
      <c r="BA1520">
        <v>4.01</v>
      </c>
      <c r="BB1520">
        <v>2.64</v>
      </c>
      <c r="BC1520">
        <v>1.44</v>
      </c>
      <c r="BF1520">
        <v>7.12</v>
      </c>
      <c r="BG1520" s="77">
        <v>39277.597222222219</v>
      </c>
      <c r="BH1520" s="21" t="s">
        <v>309</v>
      </c>
      <c r="BI1520">
        <v>14.29</v>
      </c>
      <c r="BJ1520" s="25" t="s">
        <v>281</v>
      </c>
      <c r="BQ1520" t="s">
        <v>303</v>
      </c>
      <c r="BR1520" s="1">
        <v>5</v>
      </c>
      <c r="BT1520" s="1">
        <v>0</v>
      </c>
      <c r="BV1520">
        <v>54</v>
      </c>
    </row>
    <row r="1521" spans="1:74">
      <c r="A1521" s="19" t="s">
        <v>269</v>
      </c>
      <c r="B1521" s="19">
        <v>1</v>
      </c>
      <c r="C1521" t="s">
        <v>268</v>
      </c>
      <c r="D1521">
        <v>2</v>
      </c>
      <c r="F1521" t="s">
        <v>283</v>
      </c>
      <c r="G1521" t="s">
        <v>314</v>
      </c>
      <c r="H1521" t="s">
        <v>244</v>
      </c>
      <c r="I1521" s="17">
        <f t="shared" si="201"/>
        <v>53.917659999999998</v>
      </c>
      <c r="J1521" s="18">
        <f t="shared" si="202"/>
        <v>9.9448799999999995</v>
      </c>
      <c r="L1521" s="74" t="s">
        <v>273</v>
      </c>
      <c r="M1521">
        <v>5</v>
      </c>
      <c r="P1521">
        <v>3.8</v>
      </c>
      <c r="Q1521" s="21" t="s">
        <v>245</v>
      </c>
      <c r="R1521" s="15">
        <v>144</v>
      </c>
      <c r="U1521" s="76"/>
      <c r="V1521">
        <v>1.3176470588235295E-2</v>
      </c>
      <c r="W1521" s="43" t="s">
        <v>212</v>
      </c>
      <c r="Y1521" s="16">
        <f t="shared" si="208"/>
        <v>3.3</v>
      </c>
      <c r="Z1521" s="16">
        <f t="shared" si="203"/>
        <v>5.4</v>
      </c>
      <c r="AA1521" s="16">
        <f t="shared" si="204"/>
        <v>91.3</v>
      </c>
      <c r="AB1521" s="22">
        <f t="shared" si="205"/>
        <v>3.65</v>
      </c>
      <c r="AD1521" s="103">
        <v>0.28194444444444444</v>
      </c>
      <c r="AF1521" s="22">
        <f t="shared" si="206"/>
        <v>5.8</v>
      </c>
      <c r="AG1521" s="22">
        <f t="shared" si="207"/>
        <v>1.4</v>
      </c>
      <c r="AJ1521">
        <v>14.457166239999999</v>
      </c>
      <c r="AK1521" s="22">
        <v>100</v>
      </c>
      <c r="AL1521">
        <v>14.631037239999999</v>
      </c>
      <c r="AM1521" s="22">
        <v>2</v>
      </c>
      <c r="AN1521">
        <v>167.05831800000001</v>
      </c>
      <c r="AO1521">
        <v>1.2909869140000001</v>
      </c>
      <c r="AP1521" s="22">
        <v>2</v>
      </c>
      <c r="AQ1521" s="1">
        <v>0</v>
      </c>
      <c r="AR1521">
        <v>81.264523980000007</v>
      </c>
      <c r="AS1521" s="25" t="s">
        <v>249</v>
      </c>
      <c r="AU1521" t="s">
        <v>277</v>
      </c>
      <c r="AX1521" s="1" t="s">
        <v>276</v>
      </c>
      <c r="BA1521">
        <v>4.01</v>
      </c>
      <c r="BB1521">
        <v>2.64</v>
      </c>
      <c r="BC1521">
        <v>1.44</v>
      </c>
      <c r="BF1521">
        <v>7.12</v>
      </c>
      <c r="BG1521" s="77">
        <v>39277.597222222219</v>
      </c>
      <c r="BH1521" s="21" t="s">
        <v>309</v>
      </c>
      <c r="BI1521">
        <v>14.29</v>
      </c>
      <c r="BJ1521" s="25" t="s">
        <v>281</v>
      </c>
      <c r="BQ1521" t="s">
        <v>303</v>
      </c>
      <c r="BR1521" s="1">
        <v>5</v>
      </c>
      <c r="BT1521" s="1">
        <v>0</v>
      </c>
      <c r="BV1521">
        <v>54</v>
      </c>
    </row>
    <row r="1522" spans="1:74">
      <c r="A1522" s="19" t="s">
        <v>269</v>
      </c>
      <c r="B1522" s="19">
        <v>1</v>
      </c>
      <c r="C1522" t="s">
        <v>268</v>
      </c>
      <c r="D1522">
        <v>2</v>
      </c>
      <c r="F1522" t="s">
        <v>283</v>
      </c>
      <c r="G1522" t="s">
        <v>314</v>
      </c>
      <c r="H1522" t="s">
        <v>244</v>
      </c>
      <c r="I1522" s="17">
        <f t="shared" si="201"/>
        <v>53.917659999999998</v>
      </c>
      <c r="J1522" s="18">
        <f t="shared" si="202"/>
        <v>9.9448799999999995</v>
      </c>
      <c r="L1522" s="74" t="s">
        <v>273</v>
      </c>
      <c r="M1522">
        <v>6</v>
      </c>
      <c r="P1522">
        <v>13.9</v>
      </c>
      <c r="Q1522" s="21" t="s">
        <v>245</v>
      </c>
      <c r="R1522" s="15">
        <v>144</v>
      </c>
      <c r="U1522" s="76"/>
      <c r="V1522">
        <v>4.9411764705882353E-3</v>
      </c>
      <c r="W1522" s="43" t="s">
        <v>212</v>
      </c>
      <c r="Y1522" s="16">
        <f t="shared" si="208"/>
        <v>3.3</v>
      </c>
      <c r="Z1522" s="16">
        <f t="shared" si="203"/>
        <v>5.4</v>
      </c>
      <c r="AA1522" s="16">
        <f t="shared" si="204"/>
        <v>91.3</v>
      </c>
      <c r="AB1522" s="22">
        <f t="shared" si="205"/>
        <v>3.65</v>
      </c>
      <c r="AD1522" s="103">
        <v>0.28194444444444444</v>
      </c>
      <c r="AF1522" s="22">
        <f t="shared" si="206"/>
        <v>5.8</v>
      </c>
      <c r="AG1522" s="22">
        <f t="shared" si="207"/>
        <v>1.4</v>
      </c>
      <c r="AJ1522">
        <v>14.677926640000001</v>
      </c>
      <c r="AK1522" s="22">
        <v>100</v>
      </c>
      <c r="AL1522">
        <v>14.695101259999999</v>
      </c>
      <c r="AM1522" s="22">
        <v>2</v>
      </c>
      <c r="AN1522">
        <v>158.35316549999999</v>
      </c>
      <c r="AO1522">
        <v>1.2386843299999999</v>
      </c>
      <c r="AP1522" s="22">
        <v>2</v>
      </c>
      <c r="AQ1522" s="1">
        <v>0</v>
      </c>
      <c r="AR1522">
        <v>82.205787799999996</v>
      </c>
      <c r="AS1522" s="25" t="s">
        <v>249</v>
      </c>
      <c r="AU1522" t="s">
        <v>277</v>
      </c>
      <c r="AX1522" s="1" t="s">
        <v>276</v>
      </c>
      <c r="BA1522">
        <v>4.01</v>
      </c>
      <c r="BB1522">
        <v>2.64</v>
      </c>
      <c r="BC1522">
        <v>1.44</v>
      </c>
      <c r="BF1522">
        <v>7.12</v>
      </c>
      <c r="BG1522" s="77">
        <v>39277.597222222219</v>
      </c>
      <c r="BH1522" s="21" t="s">
        <v>309</v>
      </c>
      <c r="BI1522">
        <v>14.29</v>
      </c>
      <c r="BJ1522" s="25" t="s">
        <v>281</v>
      </c>
      <c r="BQ1522" t="s">
        <v>303</v>
      </c>
      <c r="BR1522" s="1">
        <v>5</v>
      </c>
      <c r="BT1522" s="1">
        <v>0</v>
      </c>
      <c r="BV1522">
        <v>54</v>
      </c>
    </row>
    <row r="1523" spans="1:74">
      <c r="A1523" s="19" t="s">
        <v>269</v>
      </c>
      <c r="B1523" s="19">
        <v>1</v>
      </c>
      <c r="C1523" t="s">
        <v>268</v>
      </c>
      <c r="D1523">
        <v>2</v>
      </c>
      <c r="F1523" t="s">
        <v>283</v>
      </c>
      <c r="G1523" t="s">
        <v>314</v>
      </c>
      <c r="H1523" t="s">
        <v>244</v>
      </c>
      <c r="I1523" s="17">
        <f t="shared" si="201"/>
        <v>53.917659999999998</v>
      </c>
      <c r="J1523" s="18">
        <f t="shared" si="202"/>
        <v>9.9448799999999995</v>
      </c>
      <c r="L1523" s="74" t="s">
        <v>273</v>
      </c>
      <c r="M1523">
        <v>7</v>
      </c>
      <c r="P1523">
        <v>3.9</v>
      </c>
      <c r="Q1523" s="21" t="s">
        <v>245</v>
      </c>
      <c r="R1523" s="15">
        <v>144</v>
      </c>
      <c r="U1523" s="76"/>
      <c r="V1523">
        <v>4.2823529411764705E-2</v>
      </c>
      <c r="W1523" s="43" t="s">
        <v>212</v>
      </c>
      <c r="Y1523" s="16">
        <f t="shared" si="208"/>
        <v>3.3</v>
      </c>
      <c r="Z1523" s="16">
        <f t="shared" si="203"/>
        <v>5.4</v>
      </c>
      <c r="AA1523" s="16">
        <f t="shared" si="204"/>
        <v>91.3</v>
      </c>
      <c r="AB1523" s="22">
        <f t="shared" si="205"/>
        <v>3.65</v>
      </c>
      <c r="AD1523" s="103">
        <v>0.28194444444444444</v>
      </c>
      <c r="AF1523" s="22">
        <f t="shared" si="206"/>
        <v>5.8</v>
      </c>
      <c r="AG1523" s="22">
        <f t="shared" si="207"/>
        <v>1.4</v>
      </c>
      <c r="AJ1523">
        <v>14.94388865</v>
      </c>
      <c r="AK1523" s="22">
        <v>100</v>
      </c>
      <c r="AL1523">
        <v>14.780473349999999</v>
      </c>
      <c r="AM1523" s="22">
        <v>2</v>
      </c>
      <c r="AN1523">
        <v>167.8554192</v>
      </c>
      <c r="AO1523">
        <v>1.2756899159999999</v>
      </c>
      <c r="AP1523" s="22">
        <v>2</v>
      </c>
      <c r="AQ1523" s="1">
        <v>0</v>
      </c>
      <c r="AR1523">
        <v>81.765088890000001</v>
      </c>
      <c r="AS1523" s="25" t="s">
        <v>249</v>
      </c>
      <c r="AU1523" t="s">
        <v>277</v>
      </c>
      <c r="AX1523" s="1" t="s">
        <v>276</v>
      </c>
      <c r="BA1523">
        <v>4.01</v>
      </c>
      <c r="BB1523">
        <v>2.64</v>
      </c>
      <c r="BC1523">
        <v>1.44</v>
      </c>
      <c r="BF1523">
        <v>7.12</v>
      </c>
      <c r="BG1523" s="77">
        <v>39277.597222222219</v>
      </c>
      <c r="BH1523" s="21" t="s">
        <v>309</v>
      </c>
      <c r="BI1523">
        <v>14.29</v>
      </c>
      <c r="BJ1523" s="25" t="s">
        <v>281</v>
      </c>
      <c r="BQ1523" t="s">
        <v>303</v>
      </c>
      <c r="BR1523" s="1">
        <v>5</v>
      </c>
      <c r="BT1523" s="1">
        <v>0</v>
      </c>
      <c r="BV1523">
        <v>54</v>
      </c>
    </row>
    <row r="1524" spans="1:74">
      <c r="A1524" s="19" t="s">
        <v>269</v>
      </c>
      <c r="B1524" s="1" t="s">
        <v>299</v>
      </c>
      <c r="C1524" s="88" t="s">
        <v>262</v>
      </c>
      <c r="D1524" s="1">
        <v>1</v>
      </c>
      <c r="F1524" s="1" t="s">
        <v>283</v>
      </c>
      <c r="H1524" s="1" t="s">
        <v>291</v>
      </c>
      <c r="I1524" s="17">
        <f t="shared" si="201"/>
        <v>54.314120000000003</v>
      </c>
      <c r="J1524" s="18">
        <f t="shared" si="202"/>
        <v>9.9721600000000006</v>
      </c>
      <c r="L1524" s="74" t="s">
        <v>273</v>
      </c>
      <c r="M1524" s="1">
        <v>1</v>
      </c>
      <c r="P1524" s="85">
        <v>2.1</v>
      </c>
      <c r="Q1524" s="1" t="s">
        <v>290</v>
      </c>
      <c r="R1524" s="1">
        <v>1764</v>
      </c>
      <c r="V1524" s="96">
        <v>2.5816658823529406</v>
      </c>
      <c r="W1524" s="43" t="s">
        <v>212</v>
      </c>
      <c r="Y1524" s="16">
        <f t="shared" ref="Y1524:Y1587" si="209">IF(D1524=2,3.3,12.4)</f>
        <v>12.4</v>
      </c>
      <c r="Z1524" s="16">
        <f t="shared" ref="Z1524:Z1587" si="210">IF(D1524=2,5.4,28.9)</f>
        <v>28.9</v>
      </c>
      <c r="AA1524" s="16">
        <f t="shared" ref="AA1524:AA1587" si="211">IF(D1524=2,91.3,58.7)</f>
        <v>58.7</v>
      </c>
      <c r="AB1524" s="22">
        <f t="shared" ref="AB1524:AB1587" si="212">IF(D1524=2,3.65,1.74)</f>
        <v>1.74</v>
      </c>
      <c r="AD1524" s="22">
        <v>0.30565833333333331</v>
      </c>
      <c r="AF1524" s="22">
        <f t="shared" ref="AF1524:AF1587" si="213">IF(D1524=2,5.8,6.5)</f>
        <v>6.5</v>
      </c>
      <c r="AG1524" s="22">
        <f t="shared" ref="AG1524:AG1587" si="214">IF(D1524=2,1.4,1.55)</f>
        <v>1.55</v>
      </c>
      <c r="AJ1524" s="99">
        <v>11.67</v>
      </c>
      <c r="AK1524" s="22">
        <v>100</v>
      </c>
      <c r="AN1524" s="94">
        <v>387.39</v>
      </c>
      <c r="AO1524" s="99">
        <v>3.28</v>
      </c>
      <c r="AP1524" s="1">
        <v>1</v>
      </c>
      <c r="AQ1524" s="1">
        <v>0</v>
      </c>
      <c r="AU1524" t="s">
        <v>277</v>
      </c>
      <c r="AX1524" s="1" t="s">
        <v>276</v>
      </c>
      <c r="BA1524">
        <v>5.0199999999999996</v>
      </c>
      <c r="BB1524">
        <v>3.11</v>
      </c>
      <c r="BC1524">
        <v>1.71</v>
      </c>
      <c r="BD1524" s="22"/>
      <c r="BE1524" s="22"/>
      <c r="BF1524">
        <v>7.75</v>
      </c>
      <c r="BG1524" s="93">
        <v>39168.479166666664</v>
      </c>
      <c r="BH1524" s="21" t="s">
        <v>309</v>
      </c>
      <c r="BI1524">
        <v>38.89</v>
      </c>
      <c r="BJ1524" s="25" t="s">
        <v>281</v>
      </c>
      <c r="BQ1524" s="1" t="s">
        <v>306</v>
      </c>
    </row>
    <row r="1525" spans="1:74">
      <c r="A1525" s="19" t="s">
        <v>269</v>
      </c>
      <c r="B1525" s="1" t="s">
        <v>299</v>
      </c>
      <c r="C1525" s="88" t="s">
        <v>262</v>
      </c>
      <c r="D1525" s="1">
        <v>1</v>
      </c>
      <c r="F1525" s="1" t="s">
        <v>283</v>
      </c>
      <c r="H1525" s="1" t="s">
        <v>291</v>
      </c>
      <c r="I1525" s="17">
        <f t="shared" si="201"/>
        <v>54.314120000000003</v>
      </c>
      <c r="J1525" s="18">
        <f t="shared" si="202"/>
        <v>9.9721600000000006</v>
      </c>
      <c r="L1525" s="74" t="s">
        <v>273</v>
      </c>
      <c r="M1525" s="1">
        <v>2</v>
      </c>
      <c r="P1525" s="85">
        <v>1.6833333333333331</v>
      </c>
      <c r="Q1525" s="1" t="s">
        <v>290</v>
      </c>
      <c r="R1525" s="1">
        <v>1764</v>
      </c>
      <c r="V1525" s="96">
        <v>1.0391294117647056</v>
      </c>
      <c r="W1525" s="43" t="s">
        <v>212</v>
      </c>
      <c r="Y1525" s="16">
        <f t="shared" si="209"/>
        <v>12.4</v>
      </c>
      <c r="Z1525" s="16">
        <f t="shared" si="210"/>
        <v>28.9</v>
      </c>
      <c r="AA1525" s="16">
        <f t="shared" si="211"/>
        <v>58.7</v>
      </c>
      <c r="AB1525" s="22">
        <f t="shared" si="212"/>
        <v>1.74</v>
      </c>
      <c r="AD1525" s="22">
        <v>0.30565833333333331</v>
      </c>
      <c r="AF1525" s="22">
        <f t="shared" si="213"/>
        <v>6.5</v>
      </c>
      <c r="AG1525" s="22">
        <f t="shared" si="214"/>
        <v>1.55</v>
      </c>
      <c r="AJ1525" s="99">
        <v>13.95</v>
      </c>
      <c r="AK1525" s="22">
        <v>100</v>
      </c>
      <c r="AN1525" s="94">
        <v>622.36</v>
      </c>
      <c r="AO1525" s="99">
        <v>4.04</v>
      </c>
      <c r="AP1525" s="1">
        <v>1</v>
      </c>
      <c r="AQ1525" s="1">
        <v>0</v>
      </c>
      <c r="AU1525" t="s">
        <v>277</v>
      </c>
      <c r="AX1525" s="1" t="s">
        <v>276</v>
      </c>
      <c r="BA1525">
        <v>5.0199999999999996</v>
      </c>
      <c r="BB1525">
        <v>3.11</v>
      </c>
      <c r="BC1525">
        <v>1.71</v>
      </c>
      <c r="BD1525" s="22"/>
      <c r="BE1525" s="22"/>
      <c r="BF1525">
        <v>7.75</v>
      </c>
      <c r="BG1525" s="93">
        <v>39168.479166666664</v>
      </c>
      <c r="BH1525" s="21" t="s">
        <v>309</v>
      </c>
      <c r="BI1525">
        <v>38.89</v>
      </c>
      <c r="BJ1525" s="25" t="s">
        <v>281</v>
      </c>
      <c r="BQ1525" s="1" t="s">
        <v>306</v>
      </c>
    </row>
    <row r="1526" spans="1:74">
      <c r="A1526" s="19" t="s">
        <v>269</v>
      </c>
      <c r="B1526" s="1" t="s">
        <v>299</v>
      </c>
      <c r="C1526" s="88" t="s">
        <v>262</v>
      </c>
      <c r="D1526" s="1">
        <v>1</v>
      </c>
      <c r="F1526" s="1" t="s">
        <v>283</v>
      </c>
      <c r="H1526" s="1" t="s">
        <v>291</v>
      </c>
      <c r="I1526" s="17">
        <f t="shared" si="201"/>
        <v>54.314120000000003</v>
      </c>
      <c r="J1526" s="18">
        <f t="shared" si="202"/>
        <v>9.9721600000000006</v>
      </c>
      <c r="L1526" s="74" t="s">
        <v>273</v>
      </c>
      <c r="M1526" s="1">
        <v>3</v>
      </c>
      <c r="P1526" s="85">
        <v>1.6</v>
      </c>
      <c r="Q1526" s="1" t="s">
        <v>290</v>
      </c>
      <c r="R1526" s="1">
        <v>1764</v>
      </c>
      <c r="V1526" s="96">
        <v>0.60776470588235298</v>
      </c>
      <c r="W1526" s="43" t="s">
        <v>212</v>
      </c>
      <c r="Y1526" s="16">
        <f t="shared" si="209"/>
        <v>12.4</v>
      </c>
      <c r="Z1526" s="16">
        <f t="shared" si="210"/>
        <v>28.9</v>
      </c>
      <c r="AA1526" s="16">
        <f t="shared" si="211"/>
        <v>58.7</v>
      </c>
      <c r="AB1526" s="22">
        <f t="shared" si="212"/>
        <v>1.74</v>
      </c>
      <c r="AD1526" s="22">
        <v>0.30565833333333331</v>
      </c>
      <c r="AF1526" s="22">
        <f t="shared" si="213"/>
        <v>6.5</v>
      </c>
      <c r="AG1526" s="22">
        <f t="shared" si="214"/>
        <v>1.55</v>
      </c>
      <c r="AJ1526" s="99">
        <v>13.99</v>
      </c>
      <c r="AK1526" s="22">
        <v>100</v>
      </c>
      <c r="AN1526" s="94">
        <v>513.14</v>
      </c>
      <c r="AO1526" s="99">
        <v>3.66</v>
      </c>
      <c r="AP1526" s="1">
        <v>1</v>
      </c>
      <c r="AQ1526" s="1">
        <v>0</v>
      </c>
      <c r="AU1526" t="s">
        <v>277</v>
      </c>
      <c r="AX1526" s="1" t="s">
        <v>276</v>
      </c>
      <c r="BA1526">
        <v>5.0199999999999996</v>
      </c>
      <c r="BB1526">
        <v>3.11</v>
      </c>
      <c r="BC1526">
        <v>1.71</v>
      </c>
      <c r="BD1526" s="22"/>
      <c r="BE1526" s="22"/>
      <c r="BF1526">
        <v>7.75</v>
      </c>
      <c r="BG1526" s="93">
        <v>39168.479166666664</v>
      </c>
      <c r="BH1526" s="21" t="s">
        <v>309</v>
      </c>
      <c r="BI1526">
        <v>38.89</v>
      </c>
      <c r="BJ1526" s="25" t="s">
        <v>281</v>
      </c>
      <c r="BQ1526" s="1" t="s">
        <v>306</v>
      </c>
    </row>
    <row r="1527" spans="1:74">
      <c r="A1527" s="19" t="s">
        <v>269</v>
      </c>
      <c r="B1527" s="1" t="s">
        <v>299</v>
      </c>
      <c r="C1527" s="88" t="s">
        <v>262</v>
      </c>
      <c r="D1527" s="1">
        <v>1</v>
      </c>
      <c r="F1527" s="1" t="s">
        <v>283</v>
      </c>
      <c r="H1527" s="1" t="s">
        <v>291</v>
      </c>
      <c r="I1527" s="17">
        <f t="shared" si="201"/>
        <v>54.314120000000003</v>
      </c>
      <c r="J1527" s="18">
        <f t="shared" si="202"/>
        <v>9.9721600000000006</v>
      </c>
      <c r="L1527" s="74" t="s">
        <v>273</v>
      </c>
      <c r="M1527" s="1">
        <v>4</v>
      </c>
      <c r="P1527" s="85">
        <v>1.35</v>
      </c>
      <c r="Q1527" s="1" t="s">
        <v>290</v>
      </c>
      <c r="R1527" s="1">
        <v>1764</v>
      </c>
      <c r="V1527" s="96">
        <v>0.40023529411764769</v>
      </c>
      <c r="W1527" s="43" t="s">
        <v>212</v>
      </c>
      <c r="Y1527" s="16">
        <f t="shared" si="209"/>
        <v>12.4</v>
      </c>
      <c r="Z1527" s="16">
        <f t="shared" si="210"/>
        <v>28.9</v>
      </c>
      <c r="AA1527" s="16">
        <f t="shared" si="211"/>
        <v>58.7</v>
      </c>
      <c r="AB1527" s="22">
        <f t="shared" si="212"/>
        <v>1.74</v>
      </c>
      <c r="AD1527" s="22">
        <v>0.30565833333333331</v>
      </c>
      <c r="AF1527" s="22">
        <f t="shared" si="213"/>
        <v>6.5</v>
      </c>
      <c r="AG1527" s="22">
        <f t="shared" si="214"/>
        <v>1.55</v>
      </c>
      <c r="AJ1527" s="99">
        <v>12.48</v>
      </c>
      <c r="AK1527" s="22">
        <v>100</v>
      </c>
      <c r="AN1527" s="94">
        <v>279.16000000000003</v>
      </c>
      <c r="AO1527" s="99">
        <v>3.91</v>
      </c>
      <c r="AP1527" s="1">
        <v>1</v>
      </c>
      <c r="AQ1527" s="1">
        <v>0</v>
      </c>
      <c r="AU1527" t="s">
        <v>277</v>
      </c>
      <c r="AX1527" s="1" t="s">
        <v>276</v>
      </c>
      <c r="BA1527">
        <v>5.0199999999999996</v>
      </c>
      <c r="BB1527">
        <v>3.11</v>
      </c>
      <c r="BC1527">
        <v>1.71</v>
      </c>
      <c r="BD1527" s="22"/>
      <c r="BE1527" s="22"/>
      <c r="BF1527">
        <v>7.75</v>
      </c>
      <c r="BG1527" s="93">
        <v>39168.479166666664</v>
      </c>
      <c r="BH1527" s="21" t="s">
        <v>309</v>
      </c>
      <c r="BI1527">
        <v>38.89</v>
      </c>
      <c r="BJ1527" s="25" t="s">
        <v>281</v>
      </c>
      <c r="BQ1527" s="1" t="s">
        <v>306</v>
      </c>
    </row>
    <row r="1528" spans="1:74">
      <c r="A1528" s="19" t="s">
        <v>269</v>
      </c>
      <c r="B1528" s="1" t="s">
        <v>299</v>
      </c>
      <c r="C1528" s="88" t="s">
        <v>262</v>
      </c>
      <c r="D1528" s="1">
        <v>1</v>
      </c>
      <c r="F1528" s="1" t="s">
        <v>283</v>
      </c>
      <c r="H1528" s="1" t="s">
        <v>291</v>
      </c>
      <c r="I1528" s="17">
        <f t="shared" si="201"/>
        <v>54.314120000000003</v>
      </c>
      <c r="J1528" s="18">
        <f t="shared" si="202"/>
        <v>9.9721600000000006</v>
      </c>
      <c r="L1528" s="74" t="s">
        <v>273</v>
      </c>
      <c r="M1528" s="1">
        <v>5</v>
      </c>
      <c r="P1528" s="85">
        <v>14.266666666666666</v>
      </c>
      <c r="Q1528" s="1" t="s">
        <v>290</v>
      </c>
      <c r="R1528" s="1">
        <v>1764</v>
      </c>
      <c r="V1528" s="96">
        <v>9.4366588235294147E-2</v>
      </c>
      <c r="W1528" s="43" t="s">
        <v>212</v>
      </c>
      <c r="Y1528" s="16">
        <f t="shared" si="209"/>
        <v>12.4</v>
      </c>
      <c r="Z1528" s="16">
        <f t="shared" si="210"/>
        <v>28.9</v>
      </c>
      <c r="AA1528" s="16">
        <f t="shared" si="211"/>
        <v>58.7</v>
      </c>
      <c r="AB1528" s="22">
        <f t="shared" si="212"/>
        <v>1.74</v>
      </c>
      <c r="AD1528" s="22">
        <v>0.30565833333333331</v>
      </c>
      <c r="AF1528" s="22">
        <f t="shared" si="213"/>
        <v>6.5</v>
      </c>
      <c r="AG1528" s="22">
        <f t="shared" si="214"/>
        <v>1.55</v>
      </c>
      <c r="AJ1528" s="99">
        <v>5.43</v>
      </c>
      <c r="AK1528" s="22">
        <v>100</v>
      </c>
      <c r="AN1528" s="94">
        <v>20.07</v>
      </c>
      <c r="AO1528" s="99">
        <v>0.96</v>
      </c>
      <c r="AP1528" s="1">
        <v>1</v>
      </c>
      <c r="AQ1528" s="1">
        <v>0</v>
      </c>
      <c r="AU1528" t="s">
        <v>277</v>
      </c>
      <c r="AX1528" s="1" t="s">
        <v>276</v>
      </c>
      <c r="BA1528">
        <v>5.0199999999999996</v>
      </c>
      <c r="BB1528">
        <v>3.11</v>
      </c>
      <c r="BC1528">
        <v>1.71</v>
      </c>
      <c r="BD1528" s="22"/>
      <c r="BE1528" s="22"/>
      <c r="BF1528">
        <v>7.75</v>
      </c>
      <c r="BG1528" s="93">
        <v>39168.479166666664</v>
      </c>
      <c r="BH1528" s="21" t="s">
        <v>309</v>
      </c>
      <c r="BI1528">
        <v>38.89</v>
      </c>
      <c r="BJ1528" s="25" t="s">
        <v>281</v>
      </c>
      <c r="BQ1528" s="1" t="s">
        <v>306</v>
      </c>
    </row>
    <row r="1529" spans="1:74">
      <c r="A1529" s="19" t="s">
        <v>269</v>
      </c>
      <c r="B1529" s="1" t="s">
        <v>299</v>
      </c>
      <c r="C1529" s="88" t="s">
        <v>262</v>
      </c>
      <c r="D1529" s="1">
        <v>1</v>
      </c>
      <c r="F1529" s="1" t="s">
        <v>283</v>
      </c>
      <c r="H1529" s="1" t="s">
        <v>291</v>
      </c>
      <c r="I1529" s="17">
        <f t="shared" si="201"/>
        <v>54.314120000000003</v>
      </c>
      <c r="J1529" s="18">
        <f t="shared" si="202"/>
        <v>9.9721600000000006</v>
      </c>
      <c r="L1529" s="74" t="s">
        <v>273</v>
      </c>
      <c r="M1529" s="1">
        <v>6</v>
      </c>
      <c r="P1529" s="85">
        <v>3.4333333333333336</v>
      </c>
      <c r="Q1529" s="1" t="s">
        <v>290</v>
      </c>
      <c r="R1529" s="1">
        <v>1764</v>
      </c>
      <c r="V1529" s="96">
        <v>0.14654541176470604</v>
      </c>
      <c r="W1529" s="43" t="s">
        <v>212</v>
      </c>
      <c r="Y1529" s="16">
        <f t="shared" si="209"/>
        <v>12.4</v>
      </c>
      <c r="Z1529" s="16">
        <f t="shared" si="210"/>
        <v>28.9</v>
      </c>
      <c r="AA1529" s="16">
        <f t="shared" si="211"/>
        <v>58.7</v>
      </c>
      <c r="AB1529" s="22">
        <f t="shared" si="212"/>
        <v>1.74</v>
      </c>
      <c r="AD1529" s="22">
        <v>0.30565833333333331</v>
      </c>
      <c r="AF1529" s="22">
        <f t="shared" si="213"/>
        <v>6.5</v>
      </c>
      <c r="AG1529" s="22">
        <f t="shared" si="214"/>
        <v>1.55</v>
      </c>
      <c r="AJ1529" s="99">
        <v>11.56</v>
      </c>
      <c r="AK1529" s="22">
        <v>100</v>
      </c>
      <c r="AN1529" s="94">
        <v>437.47</v>
      </c>
      <c r="AO1529" s="99">
        <v>2.06</v>
      </c>
      <c r="AP1529" s="1">
        <v>1</v>
      </c>
      <c r="AQ1529" s="1">
        <v>0</v>
      </c>
      <c r="AU1529" t="s">
        <v>277</v>
      </c>
      <c r="AX1529" s="1" t="s">
        <v>276</v>
      </c>
      <c r="BA1529">
        <v>5.0199999999999996</v>
      </c>
      <c r="BB1529">
        <v>3.11</v>
      </c>
      <c r="BC1529">
        <v>1.71</v>
      </c>
      <c r="BD1529" s="22"/>
      <c r="BE1529" s="22"/>
      <c r="BF1529">
        <v>7.75</v>
      </c>
      <c r="BG1529" s="93">
        <v>39168.479166666664</v>
      </c>
      <c r="BH1529" s="21" t="s">
        <v>309</v>
      </c>
      <c r="BI1529">
        <v>38.89</v>
      </c>
      <c r="BJ1529" s="25" t="s">
        <v>281</v>
      </c>
      <c r="BQ1529" s="1" t="s">
        <v>306</v>
      </c>
    </row>
    <row r="1530" spans="1:74">
      <c r="A1530" s="19" t="s">
        <v>269</v>
      </c>
      <c r="B1530" s="1" t="s">
        <v>299</v>
      </c>
      <c r="C1530" s="88" t="s">
        <v>262</v>
      </c>
      <c r="D1530" s="1">
        <v>1</v>
      </c>
      <c r="F1530" s="1" t="s">
        <v>283</v>
      </c>
      <c r="H1530" s="1" t="s">
        <v>291</v>
      </c>
      <c r="I1530" s="17">
        <f t="shared" si="201"/>
        <v>54.314120000000003</v>
      </c>
      <c r="J1530" s="18">
        <f t="shared" si="202"/>
        <v>9.9721600000000006</v>
      </c>
      <c r="L1530" s="74" t="s">
        <v>273</v>
      </c>
      <c r="M1530" s="1">
        <v>7</v>
      </c>
      <c r="P1530" s="85">
        <v>4.7666666666666657</v>
      </c>
      <c r="Q1530" s="1" t="s">
        <v>290</v>
      </c>
      <c r="R1530" s="1">
        <v>1764</v>
      </c>
      <c r="V1530" s="96">
        <v>0.16468941176470583</v>
      </c>
      <c r="W1530" s="43" t="s">
        <v>212</v>
      </c>
      <c r="Y1530" s="16">
        <f t="shared" si="209"/>
        <v>12.4</v>
      </c>
      <c r="Z1530" s="16">
        <f t="shared" si="210"/>
        <v>28.9</v>
      </c>
      <c r="AA1530" s="16">
        <f t="shared" si="211"/>
        <v>58.7</v>
      </c>
      <c r="AB1530" s="22">
        <f t="shared" si="212"/>
        <v>1.74</v>
      </c>
      <c r="AD1530" s="22">
        <v>0.30565833333333331</v>
      </c>
      <c r="AF1530" s="22">
        <f t="shared" si="213"/>
        <v>6.5</v>
      </c>
      <c r="AG1530" s="22">
        <f t="shared" si="214"/>
        <v>1.55</v>
      </c>
      <c r="AJ1530" s="99">
        <v>15.22</v>
      </c>
      <c r="AK1530" s="22">
        <v>100</v>
      </c>
      <c r="AN1530" s="94">
        <v>474.44</v>
      </c>
      <c r="AO1530" s="99">
        <v>3.55</v>
      </c>
      <c r="AP1530" s="1">
        <v>1</v>
      </c>
      <c r="AQ1530" s="1">
        <v>0</v>
      </c>
      <c r="AU1530" t="s">
        <v>277</v>
      </c>
      <c r="AX1530" s="1" t="s">
        <v>276</v>
      </c>
      <c r="BA1530">
        <v>5.0199999999999996</v>
      </c>
      <c r="BB1530">
        <v>3.11</v>
      </c>
      <c r="BC1530">
        <v>1.71</v>
      </c>
      <c r="BD1530" s="22"/>
      <c r="BE1530" s="22"/>
      <c r="BF1530">
        <v>7.75</v>
      </c>
      <c r="BG1530" s="93">
        <v>39168.479166666664</v>
      </c>
      <c r="BH1530" s="21" t="s">
        <v>309</v>
      </c>
      <c r="BI1530">
        <v>38.89</v>
      </c>
      <c r="BJ1530" s="25" t="s">
        <v>281</v>
      </c>
      <c r="BQ1530" s="1" t="s">
        <v>306</v>
      </c>
    </row>
    <row r="1531" spans="1:74">
      <c r="A1531" s="19" t="s">
        <v>269</v>
      </c>
      <c r="B1531" s="1" t="s">
        <v>299</v>
      </c>
      <c r="C1531" s="88" t="s">
        <v>262</v>
      </c>
      <c r="D1531" s="1">
        <v>1</v>
      </c>
      <c r="F1531" s="1" t="s">
        <v>283</v>
      </c>
      <c r="H1531" s="1" t="s">
        <v>291</v>
      </c>
      <c r="I1531" s="17">
        <f t="shared" si="201"/>
        <v>54.314120000000003</v>
      </c>
      <c r="J1531" s="18">
        <f t="shared" si="202"/>
        <v>9.9721600000000006</v>
      </c>
      <c r="L1531" s="74" t="s">
        <v>273</v>
      </c>
      <c r="M1531" s="1">
        <v>8</v>
      </c>
      <c r="P1531" s="85">
        <v>14.6</v>
      </c>
      <c r="Q1531" s="1" t="s">
        <v>290</v>
      </c>
      <c r="R1531" s="1">
        <v>1764</v>
      </c>
      <c r="V1531" s="96">
        <v>5.1852705882352967E-2</v>
      </c>
      <c r="W1531" s="43" t="s">
        <v>212</v>
      </c>
      <c r="Y1531" s="16">
        <f t="shared" si="209"/>
        <v>12.4</v>
      </c>
      <c r="Z1531" s="16">
        <f t="shared" si="210"/>
        <v>28.9</v>
      </c>
      <c r="AA1531" s="16">
        <f t="shared" si="211"/>
        <v>58.7</v>
      </c>
      <c r="AB1531" s="22">
        <f t="shared" si="212"/>
        <v>1.74</v>
      </c>
      <c r="AD1531" s="22">
        <v>0.30565833333333331</v>
      </c>
      <c r="AF1531" s="22">
        <f t="shared" si="213"/>
        <v>6.5</v>
      </c>
      <c r="AG1531" s="22">
        <f t="shared" si="214"/>
        <v>1.55</v>
      </c>
      <c r="AJ1531" s="99">
        <v>8.0500000000000007</v>
      </c>
      <c r="AK1531" s="22">
        <v>100</v>
      </c>
      <c r="AN1531" s="94">
        <v>21.58</v>
      </c>
      <c r="AO1531" s="99">
        <v>1.85</v>
      </c>
      <c r="AP1531" s="1">
        <v>1</v>
      </c>
      <c r="AQ1531" s="1">
        <v>0</v>
      </c>
      <c r="AU1531" t="s">
        <v>277</v>
      </c>
      <c r="AX1531" s="1" t="s">
        <v>276</v>
      </c>
      <c r="BA1531">
        <v>5.0199999999999996</v>
      </c>
      <c r="BB1531">
        <v>3.11</v>
      </c>
      <c r="BC1531">
        <v>1.71</v>
      </c>
      <c r="BD1531" s="22"/>
      <c r="BE1531" s="22"/>
      <c r="BF1531">
        <v>7.75</v>
      </c>
      <c r="BG1531" s="93">
        <v>39168.479166666664</v>
      </c>
      <c r="BH1531" s="21" t="s">
        <v>309</v>
      </c>
      <c r="BI1531">
        <v>38.89</v>
      </c>
      <c r="BJ1531" s="25" t="s">
        <v>281</v>
      </c>
      <c r="BQ1531" s="1" t="s">
        <v>306</v>
      </c>
    </row>
    <row r="1532" spans="1:74">
      <c r="A1532" s="19" t="s">
        <v>269</v>
      </c>
      <c r="B1532" s="1" t="s">
        <v>299</v>
      </c>
      <c r="C1532" s="88" t="s">
        <v>262</v>
      </c>
      <c r="D1532" s="1">
        <v>1</v>
      </c>
      <c r="F1532" s="1" t="s">
        <v>283</v>
      </c>
      <c r="H1532" s="1" t="s">
        <v>291</v>
      </c>
      <c r="I1532" s="17">
        <f t="shared" si="201"/>
        <v>54.314120000000003</v>
      </c>
      <c r="J1532" s="18">
        <f t="shared" si="202"/>
        <v>9.9721600000000006</v>
      </c>
      <c r="L1532" s="74" t="s">
        <v>273</v>
      </c>
      <c r="M1532" s="1">
        <v>9</v>
      </c>
      <c r="P1532" s="85">
        <v>6.1</v>
      </c>
      <c r="Q1532" s="1" t="s">
        <v>290</v>
      </c>
      <c r="R1532" s="1">
        <v>1764</v>
      </c>
      <c r="V1532" s="96">
        <v>9.836894117647052E-2</v>
      </c>
      <c r="W1532" s="43" t="s">
        <v>212</v>
      </c>
      <c r="Y1532" s="16">
        <f t="shared" si="209"/>
        <v>12.4</v>
      </c>
      <c r="Z1532" s="16">
        <f t="shared" si="210"/>
        <v>28.9</v>
      </c>
      <c r="AA1532" s="16">
        <f t="shared" si="211"/>
        <v>58.7</v>
      </c>
      <c r="AB1532" s="22">
        <f t="shared" si="212"/>
        <v>1.74</v>
      </c>
      <c r="AD1532" s="22">
        <v>0.30565833333333331</v>
      </c>
      <c r="AF1532" s="22">
        <f t="shared" si="213"/>
        <v>6.5</v>
      </c>
      <c r="AG1532" s="22">
        <f t="shared" si="214"/>
        <v>1.55</v>
      </c>
      <c r="AJ1532" s="99">
        <v>11.69</v>
      </c>
      <c r="AK1532" s="22">
        <v>100</v>
      </c>
      <c r="AN1532" s="94">
        <v>474.89</v>
      </c>
      <c r="AO1532" s="99">
        <v>3.96</v>
      </c>
      <c r="AP1532" s="1">
        <v>1</v>
      </c>
      <c r="AQ1532" s="1">
        <v>0</v>
      </c>
      <c r="AU1532" t="s">
        <v>277</v>
      </c>
      <c r="AX1532" s="1" t="s">
        <v>276</v>
      </c>
      <c r="BA1532">
        <v>5.0199999999999996</v>
      </c>
      <c r="BB1532">
        <v>3.11</v>
      </c>
      <c r="BC1532">
        <v>1.71</v>
      </c>
      <c r="BD1532" s="22"/>
      <c r="BE1532" s="22"/>
      <c r="BF1532">
        <v>7.75</v>
      </c>
      <c r="BG1532" s="93">
        <v>39168.479166666664</v>
      </c>
      <c r="BH1532" s="21" t="s">
        <v>309</v>
      </c>
      <c r="BI1532">
        <v>38.89</v>
      </c>
      <c r="BJ1532" s="25" t="s">
        <v>281</v>
      </c>
      <c r="BQ1532" s="1" t="s">
        <v>306</v>
      </c>
    </row>
    <row r="1533" spans="1:74">
      <c r="A1533" s="19" t="s">
        <v>269</v>
      </c>
      <c r="B1533" s="1" t="s">
        <v>299</v>
      </c>
      <c r="C1533" s="89" t="s">
        <v>263</v>
      </c>
      <c r="D1533" s="1">
        <v>2</v>
      </c>
      <c r="F1533" s="1" t="s">
        <v>293</v>
      </c>
      <c r="H1533" s="1" t="s">
        <v>291</v>
      </c>
      <c r="I1533" s="17">
        <f t="shared" si="201"/>
        <v>53.917659999999998</v>
      </c>
      <c r="J1533" s="18">
        <f t="shared" si="202"/>
        <v>9.9448799999999995</v>
      </c>
      <c r="L1533" s="74" t="s">
        <v>273</v>
      </c>
      <c r="M1533" s="1">
        <v>1</v>
      </c>
      <c r="P1533" s="86">
        <v>1</v>
      </c>
      <c r="Q1533" s="1" t="s">
        <v>290</v>
      </c>
      <c r="R1533" s="1">
        <v>1764</v>
      </c>
      <c r="V1533" s="97">
        <v>0.64867764705882358</v>
      </c>
      <c r="W1533" s="43" t="s">
        <v>212</v>
      </c>
      <c r="Y1533" s="16">
        <f t="shared" si="209"/>
        <v>3.3</v>
      </c>
      <c r="Z1533" s="16">
        <f t="shared" si="210"/>
        <v>5.4</v>
      </c>
      <c r="AA1533" s="16">
        <f t="shared" si="211"/>
        <v>91.3</v>
      </c>
      <c r="AB1533" s="22">
        <f t="shared" si="212"/>
        <v>3.65</v>
      </c>
      <c r="AD1533" s="103">
        <v>0.22694444444444442</v>
      </c>
      <c r="AF1533" s="22">
        <f t="shared" si="213"/>
        <v>5.8</v>
      </c>
      <c r="AG1533" s="22">
        <f t="shared" si="214"/>
        <v>1.4</v>
      </c>
      <c r="AJ1533" s="99">
        <v>12.69</v>
      </c>
      <c r="AK1533" s="22">
        <v>100</v>
      </c>
      <c r="AN1533" s="95">
        <v>340.97</v>
      </c>
      <c r="AO1533" s="99">
        <v>2.02</v>
      </c>
      <c r="AP1533" s="1">
        <v>1</v>
      </c>
      <c r="AQ1533" s="1">
        <v>0</v>
      </c>
      <c r="AU1533" t="s">
        <v>277</v>
      </c>
      <c r="AX1533" s="1" t="s">
        <v>276</v>
      </c>
      <c r="BA1533">
        <v>3.51</v>
      </c>
      <c r="BB1533">
        <v>2.87</v>
      </c>
      <c r="BC1533">
        <v>1.4</v>
      </c>
      <c r="BF1533">
        <v>7.59</v>
      </c>
      <c r="BG1533" s="93">
        <v>39183.375</v>
      </c>
      <c r="BH1533" s="21" t="s">
        <v>309</v>
      </c>
      <c r="BI1533">
        <v>64.290000000000006</v>
      </c>
      <c r="BJ1533" s="25" t="s">
        <v>281</v>
      </c>
      <c r="BQ1533" s="1" t="s">
        <v>305</v>
      </c>
    </row>
    <row r="1534" spans="1:74">
      <c r="A1534" s="19" t="s">
        <v>269</v>
      </c>
      <c r="B1534" s="1" t="s">
        <v>299</v>
      </c>
      <c r="C1534" s="89" t="s">
        <v>263</v>
      </c>
      <c r="D1534" s="1">
        <v>2</v>
      </c>
      <c r="F1534" s="1" t="s">
        <v>293</v>
      </c>
      <c r="H1534" s="1" t="s">
        <v>291</v>
      </c>
      <c r="I1534" s="17">
        <f t="shared" si="201"/>
        <v>53.917659999999998</v>
      </c>
      <c r="J1534" s="18">
        <f t="shared" si="202"/>
        <v>9.9448799999999995</v>
      </c>
      <c r="L1534" s="74" t="s">
        <v>273</v>
      </c>
      <c r="M1534" s="1">
        <v>2</v>
      </c>
      <c r="P1534" s="86">
        <v>1</v>
      </c>
      <c r="Q1534" s="1" t="s">
        <v>290</v>
      </c>
      <c r="R1534" s="1">
        <v>1764</v>
      </c>
      <c r="V1534" s="97">
        <v>4.9065882352941177</v>
      </c>
      <c r="W1534" s="43" t="s">
        <v>212</v>
      </c>
      <c r="Y1534" s="16">
        <f t="shared" si="209"/>
        <v>3.3</v>
      </c>
      <c r="Z1534" s="16">
        <f t="shared" si="210"/>
        <v>5.4</v>
      </c>
      <c r="AA1534" s="16">
        <f t="shared" si="211"/>
        <v>91.3</v>
      </c>
      <c r="AB1534" s="22">
        <f t="shared" si="212"/>
        <v>3.65</v>
      </c>
      <c r="AD1534" s="103">
        <v>0.22694444444444442</v>
      </c>
      <c r="AF1534" s="22">
        <f t="shared" si="213"/>
        <v>5.8</v>
      </c>
      <c r="AG1534" s="22">
        <f t="shared" si="214"/>
        <v>1.4</v>
      </c>
      <c r="AJ1534" s="99">
        <v>13.95</v>
      </c>
      <c r="AK1534" s="22">
        <v>100</v>
      </c>
      <c r="AN1534" s="95">
        <v>361.03</v>
      </c>
      <c r="AO1534" s="99">
        <v>2.02</v>
      </c>
      <c r="AP1534" s="1">
        <v>1</v>
      </c>
      <c r="AQ1534" s="1">
        <v>0</v>
      </c>
      <c r="AU1534" t="s">
        <v>277</v>
      </c>
      <c r="AX1534" s="1" t="s">
        <v>276</v>
      </c>
      <c r="BA1534">
        <v>3.51</v>
      </c>
      <c r="BB1534">
        <v>2.87</v>
      </c>
      <c r="BC1534">
        <v>1.4</v>
      </c>
      <c r="BF1534">
        <v>7.59</v>
      </c>
      <c r="BG1534" s="93">
        <v>39183.375</v>
      </c>
      <c r="BH1534" s="21" t="s">
        <v>309</v>
      </c>
      <c r="BI1534">
        <v>64.290000000000006</v>
      </c>
      <c r="BJ1534" s="25" t="s">
        <v>281</v>
      </c>
      <c r="BQ1534" s="1" t="s">
        <v>305</v>
      </c>
    </row>
    <row r="1535" spans="1:74">
      <c r="A1535" s="19" t="s">
        <v>269</v>
      </c>
      <c r="B1535" s="1" t="s">
        <v>299</v>
      </c>
      <c r="C1535" s="89" t="s">
        <v>263</v>
      </c>
      <c r="D1535" s="1">
        <v>2</v>
      </c>
      <c r="F1535" s="1" t="s">
        <v>293</v>
      </c>
      <c r="H1535" s="1" t="s">
        <v>291</v>
      </c>
      <c r="I1535" s="17">
        <f t="shared" si="201"/>
        <v>53.917659999999998</v>
      </c>
      <c r="J1535" s="18">
        <f t="shared" si="202"/>
        <v>9.9448799999999995</v>
      </c>
      <c r="L1535" s="74" t="s">
        <v>273</v>
      </c>
      <c r="M1535" s="1">
        <v>3</v>
      </c>
      <c r="P1535" s="86">
        <v>2.75</v>
      </c>
      <c r="Q1535" s="1" t="s">
        <v>290</v>
      </c>
      <c r="R1535" s="1">
        <v>1764</v>
      </c>
      <c r="V1535" s="97">
        <v>1.006221176470588</v>
      </c>
      <c r="W1535" s="43" t="s">
        <v>212</v>
      </c>
      <c r="Y1535" s="16">
        <f t="shared" si="209"/>
        <v>3.3</v>
      </c>
      <c r="Z1535" s="16">
        <f t="shared" si="210"/>
        <v>5.4</v>
      </c>
      <c r="AA1535" s="16">
        <f t="shared" si="211"/>
        <v>91.3</v>
      </c>
      <c r="AB1535" s="22">
        <f t="shared" si="212"/>
        <v>3.65</v>
      </c>
      <c r="AD1535" s="103">
        <v>0.22694444444444442</v>
      </c>
      <c r="AF1535" s="22">
        <f t="shared" si="213"/>
        <v>5.8</v>
      </c>
      <c r="AG1535" s="22">
        <f t="shared" si="214"/>
        <v>1.4</v>
      </c>
      <c r="AJ1535" s="99">
        <v>14.49</v>
      </c>
      <c r="AK1535" s="22">
        <v>100</v>
      </c>
      <c r="AN1535" s="95">
        <v>281.73</v>
      </c>
      <c r="AO1535" s="99">
        <v>2.08</v>
      </c>
      <c r="AP1535" s="1">
        <v>1</v>
      </c>
      <c r="AQ1535" s="1">
        <v>0</v>
      </c>
      <c r="AU1535" t="s">
        <v>277</v>
      </c>
      <c r="AX1535" s="1" t="s">
        <v>276</v>
      </c>
      <c r="BA1535">
        <v>3.51</v>
      </c>
      <c r="BB1535">
        <v>2.87</v>
      </c>
      <c r="BC1535">
        <v>1.4</v>
      </c>
      <c r="BF1535">
        <v>7.59</v>
      </c>
      <c r="BG1535" s="93">
        <v>39183.375</v>
      </c>
      <c r="BH1535" s="21" t="s">
        <v>309</v>
      </c>
      <c r="BI1535">
        <v>64.290000000000006</v>
      </c>
      <c r="BJ1535" s="25" t="s">
        <v>281</v>
      </c>
      <c r="BQ1535" s="1" t="s">
        <v>305</v>
      </c>
    </row>
    <row r="1536" spans="1:74">
      <c r="A1536" s="19" t="s">
        <v>269</v>
      </c>
      <c r="B1536" s="1" t="s">
        <v>299</v>
      </c>
      <c r="C1536" s="89" t="s">
        <v>263</v>
      </c>
      <c r="D1536" s="1">
        <v>2</v>
      </c>
      <c r="F1536" s="1" t="s">
        <v>293</v>
      </c>
      <c r="H1536" s="1" t="s">
        <v>291</v>
      </c>
      <c r="I1536" s="17">
        <f t="shared" si="201"/>
        <v>53.917659999999998</v>
      </c>
      <c r="J1536" s="18">
        <f t="shared" si="202"/>
        <v>9.9448799999999995</v>
      </c>
      <c r="L1536" s="74" t="s">
        <v>273</v>
      </c>
      <c r="M1536" s="1">
        <v>4</v>
      </c>
      <c r="P1536" s="86">
        <v>1.916666666666667</v>
      </c>
      <c r="Q1536" s="1" t="s">
        <v>290</v>
      </c>
      <c r="R1536" s="1">
        <v>1764</v>
      </c>
      <c r="V1536" s="97">
        <v>1.5558776470588236</v>
      </c>
      <c r="W1536" s="43" t="s">
        <v>212</v>
      </c>
      <c r="Y1536" s="16">
        <f t="shared" si="209"/>
        <v>3.3</v>
      </c>
      <c r="Z1536" s="16">
        <f t="shared" si="210"/>
        <v>5.4</v>
      </c>
      <c r="AA1536" s="16">
        <f t="shared" si="211"/>
        <v>91.3</v>
      </c>
      <c r="AB1536" s="22">
        <f t="shared" si="212"/>
        <v>3.65</v>
      </c>
      <c r="AD1536" s="103">
        <v>0.22694444444444442</v>
      </c>
      <c r="AF1536" s="22">
        <f t="shared" si="213"/>
        <v>5.8</v>
      </c>
      <c r="AG1536" s="22">
        <f t="shared" si="214"/>
        <v>1.4</v>
      </c>
      <c r="AJ1536" s="99">
        <v>14.37</v>
      </c>
      <c r="AK1536" s="22">
        <v>100</v>
      </c>
      <c r="AN1536" s="95">
        <v>205.1</v>
      </c>
      <c r="AO1536" s="99">
        <v>2.02</v>
      </c>
      <c r="AP1536" s="1">
        <v>1</v>
      </c>
      <c r="AQ1536" s="1">
        <v>0</v>
      </c>
      <c r="AU1536" t="s">
        <v>277</v>
      </c>
      <c r="AX1536" s="1" t="s">
        <v>276</v>
      </c>
      <c r="BA1536">
        <v>3.51</v>
      </c>
      <c r="BB1536">
        <v>2.87</v>
      </c>
      <c r="BC1536">
        <v>1.4</v>
      </c>
      <c r="BF1536">
        <v>7.59</v>
      </c>
      <c r="BG1536" s="93">
        <v>39183.375</v>
      </c>
      <c r="BH1536" s="21" t="s">
        <v>309</v>
      </c>
      <c r="BI1536">
        <v>64.290000000000006</v>
      </c>
      <c r="BJ1536" s="25" t="s">
        <v>281</v>
      </c>
      <c r="BQ1536" s="1" t="s">
        <v>305</v>
      </c>
    </row>
    <row r="1537" spans="1:69">
      <c r="A1537" s="19" t="s">
        <v>269</v>
      </c>
      <c r="B1537" s="1" t="s">
        <v>299</v>
      </c>
      <c r="C1537" s="89" t="s">
        <v>263</v>
      </c>
      <c r="D1537" s="1">
        <v>2</v>
      </c>
      <c r="F1537" s="1" t="s">
        <v>293</v>
      </c>
      <c r="H1537" s="1" t="s">
        <v>291</v>
      </c>
      <c r="I1537" s="17">
        <f t="shared" si="201"/>
        <v>53.917659999999998</v>
      </c>
      <c r="J1537" s="18">
        <f t="shared" si="202"/>
        <v>9.9448799999999995</v>
      </c>
      <c r="L1537" s="74" t="s">
        <v>273</v>
      </c>
      <c r="M1537" s="1">
        <v>5</v>
      </c>
      <c r="P1537" s="86">
        <v>2.7166666666666668</v>
      </c>
      <c r="Q1537" s="1" t="s">
        <v>290</v>
      </c>
      <c r="R1537" s="1">
        <v>1764</v>
      </c>
      <c r="V1537" s="97">
        <v>0.4549888127029954</v>
      </c>
      <c r="W1537" s="43" t="s">
        <v>212</v>
      </c>
      <c r="Y1537" s="16">
        <f t="shared" si="209"/>
        <v>3.3</v>
      </c>
      <c r="Z1537" s="16">
        <f t="shared" si="210"/>
        <v>5.4</v>
      </c>
      <c r="AA1537" s="16">
        <f t="shared" si="211"/>
        <v>91.3</v>
      </c>
      <c r="AB1537" s="22">
        <f t="shared" si="212"/>
        <v>3.65</v>
      </c>
      <c r="AD1537" s="103">
        <v>0.22694444444444442</v>
      </c>
      <c r="AF1537" s="22">
        <f t="shared" si="213"/>
        <v>5.8</v>
      </c>
      <c r="AG1537" s="22">
        <f t="shared" si="214"/>
        <v>1.4</v>
      </c>
      <c r="AJ1537" s="99">
        <v>13.14</v>
      </c>
      <c r="AK1537" s="22">
        <v>100</v>
      </c>
      <c r="AN1537" s="95">
        <v>105.56</v>
      </c>
      <c r="AO1537" s="99">
        <v>1.49</v>
      </c>
      <c r="AP1537" s="1">
        <v>1</v>
      </c>
      <c r="AQ1537" s="1">
        <v>0</v>
      </c>
      <c r="AU1537" t="s">
        <v>277</v>
      </c>
      <c r="AX1537" s="1" t="s">
        <v>276</v>
      </c>
      <c r="BA1537">
        <v>3.51</v>
      </c>
      <c r="BB1537">
        <v>2.87</v>
      </c>
      <c r="BC1537">
        <v>1.4</v>
      </c>
      <c r="BF1537">
        <v>7.59</v>
      </c>
      <c r="BG1537" s="93">
        <v>39183.375</v>
      </c>
      <c r="BH1537" s="21" t="s">
        <v>309</v>
      </c>
      <c r="BI1537">
        <v>64.290000000000006</v>
      </c>
      <c r="BJ1537" s="25" t="s">
        <v>281</v>
      </c>
      <c r="BQ1537" s="1" t="s">
        <v>305</v>
      </c>
    </row>
    <row r="1538" spans="1:69">
      <c r="A1538" s="19" t="s">
        <v>269</v>
      </c>
      <c r="B1538" s="1" t="s">
        <v>299</v>
      </c>
      <c r="C1538" s="89" t="s">
        <v>263</v>
      </c>
      <c r="D1538" s="1">
        <v>2</v>
      </c>
      <c r="F1538" s="1" t="s">
        <v>293</v>
      </c>
      <c r="H1538" s="1" t="s">
        <v>291</v>
      </c>
      <c r="I1538" s="17">
        <f t="shared" si="201"/>
        <v>53.917659999999998</v>
      </c>
      <c r="J1538" s="18">
        <f t="shared" si="202"/>
        <v>9.9448799999999995</v>
      </c>
      <c r="L1538" s="74" t="s">
        <v>273</v>
      </c>
      <c r="M1538" s="1">
        <v>6</v>
      </c>
      <c r="P1538" s="86">
        <v>12.75</v>
      </c>
      <c r="Q1538" s="1" t="s">
        <v>290</v>
      </c>
      <c r="R1538" s="1">
        <v>1764</v>
      </c>
      <c r="V1538" s="97">
        <v>1.854720000000001E-2</v>
      </c>
      <c r="W1538" s="43" t="s">
        <v>212</v>
      </c>
      <c r="Y1538" s="16">
        <f t="shared" si="209"/>
        <v>3.3</v>
      </c>
      <c r="Z1538" s="16">
        <f t="shared" si="210"/>
        <v>5.4</v>
      </c>
      <c r="AA1538" s="16">
        <f t="shared" si="211"/>
        <v>91.3</v>
      </c>
      <c r="AB1538" s="22">
        <f t="shared" si="212"/>
        <v>3.65</v>
      </c>
      <c r="AD1538" s="103">
        <v>0.22694444444444442</v>
      </c>
      <c r="AF1538" s="22">
        <f t="shared" si="213"/>
        <v>5.8</v>
      </c>
      <c r="AG1538" s="22">
        <f t="shared" si="214"/>
        <v>1.4</v>
      </c>
      <c r="AJ1538" s="99">
        <v>5.55</v>
      </c>
      <c r="AK1538" s="22">
        <v>100</v>
      </c>
      <c r="AN1538" s="95">
        <v>17.79</v>
      </c>
      <c r="AO1538" s="99">
        <v>0.37</v>
      </c>
      <c r="AP1538" s="1">
        <v>1</v>
      </c>
      <c r="AQ1538" s="1">
        <v>0</v>
      </c>
      <c r="AU1538" t="s">
        <v>277</v>
      </c>
      <c r="AX1538" s="1" t="s">
        <v>276</v>
      </c>
      <c r="BA1538">
        <v>3.51</v>
      </c>
      <c r="BB1538">
        <v>2.87</v>
      </c>
      <c r="BC1538">
        <v>1.4</v>
      </c>
      <c r="BF1538">
        <v>7.59</v>
      </c>
      <c r="BG1538" s="93">
        <v>39183.375</v>
      </c>
      <c r="BH1538" s="21" t="s">
        <v>309</v>
      </c>
      <c r="BI1538">
        <v>64.290000000000006</v>
      </c>
      <c r="BJ1538" s="25" t="s">
        <v>281</v>
      </c>
      <c r="BQ1538" s="1" t="s">
        <v>305</v>
      </c>
    </row>
    <row r="1539" spans="1:69">
      <c r="A1539" s="19" t="s">
        <v>269</v>
      </c>
      <c r="B1539" s="1" t="s">
        <v>299</v>
      </c>
      <c r="C1539" s="89" t="s">
        <v>263</v>
      </c>
      <c r="D1539" s="1">
        <v>2</v>
      </c>
      <c r="F1539" s="1" t="s">
        <v>293</v>
      </c>
      <c r="H1539" s="1" t="s">
        <v>291</v>
      </c>
      <c r="I1539" s="17">
        <f t="shared" si="201"/>
        <v>53.917659999999998</v>
      </c>
      <c r="J1539" s="18">
        <f t="shared" si="202"/>
        <v>9.9448799999999995</v>
      </c>
      <c r="L1539" s="74" t="s">
        <v>273</v>
      </c>
      <c r="M1539" s="1">
        <v>7</v>
      </c>
      <c r="P1539" s="86">
        <v>3.6666666666666643</v>
      </c>
      <c r="Q1539" s="1" t="s">
        <v>290</v>
      </c>
      <c r="R1539" s="1">
        <v>1764</v>
      </c>
      <c r="V1539" s="97">
        <v>0.28173600000000026</v>
      </c>
      <c r="W1539" s="43" t="s">
        <v>212</v>
      </c>
      <c r="Y1539" s="16">
        <f t="shared" si="209"/>
        <v>3.3</v>
      </c>
      <c r="Z1539" s="16">
        <f t="shared" si="210"/>
        <v>5.4</v>
      </c>
      <c r="AA1539" s="16">
        <f t="shared" si="211"/>
        <v>91.3</v>
      </c>
      <c r="AB1539" s="22">
        <f t="shared" si="212"/>
        <v>3.65</v>
      </c>
      <c r="AD1539" s="103">
        <v>0.22694444444444442</v>
      </c>
      <c r="AF1539" s="22">
        <f t="shared" si="213"/>
        <v>5.8</v>
      </c>
      <c r="AG1539" s="22">
        <f t="shared" si="214"/>
        <v>1.4</v>
      </c>
      <c r="AJ1539" s="99">
        <v>11.15</v>
      </c>
      <c r="AK1539" s="22">
        <v>100</v>
      </c>
      <c r="AN1539" s="95">
        <v>411.53</v>
      </c>
      <c r="AO1539" s="99">
        <v>0.84</v>
      </c>
      <c r="AP1539" s="1">
        <v>1</v>
      </c>
      <c r="AQ1539" s="1">
        <v>0</v>
      </c>
      <c r="AU1539" t="s">
        <v>277</v>
      </c>
      <c r="AX1539" s="1" t="s">
        <v>276</v>
      </c>
      <c r="BA1539">
        <v>3.51</v>
      </c>
      <c r="BB1539">
        <v>2.87</v>
      </c>
      <c r="BC1539">
        <v>1.4</v>
      </c>
      <c r="BF1539">
        <v>7.59</v>
      </c>
      <c r="BG1539" s="93">
        <v>39183.375</v>
      </c>
      <c r="BH1539" s="21" t="s">
        <v>309</v>
      </c>
      <c r="BI1539">
        <v>64.290000000000006</v>
      </c>
      <c r="BJ1539" s="25" t="s">
        <v>281</v>
      </c>
      <c r="BQ1539" s="1" t="s">
        <v>305</v>
      </c>
    </row>
    <row r="1540" spans="1:69">
      <c r="A1540" s="19" t="s">
        <v>269</v>
      </c>
      <c r="B1540" s="1" t="s">
        <v>299</v>
      </c>
      <c r="C1540" s="89" t="s">
        <v>263</v>
      </c>
      <c r="D1540" s="1">
        <v>2</v>
      </c>
      <c r="F1540" s="1" t="s">
        <v>293</v>
      </c>
      <c r="H1540" s="1" t="s">
        <v>291</v>
      </c>
      <c r="I1540" s="17">
        <f t="shared" si="201"/>
        <v>53.917659999999998</v>
      </c>
      <c r="J1540" s="18">
        <f t="shared" si="202"/>
        <v>9.9448799999999995</v>
      </c>
      <c r="L1540" s="74" t="s">
        <v>273</v>
      </c>
      <c r="M1540" s="1">
        <v>8</v>
      </c>
      <c r="P1540" s="86">
        <v>3.1666666666666679</v>
      </c>
      <c r="Q1540" s="1" t="s">
        <v>290</v>
      </c>
      <c r="R1540" s="1">
        <v>1764</v>
      </c>
      <c r="V1540" s="97">
        <v>0.50992941176470585</v>
      </c>
      <c r="W1540" s="43" t="s">
        <v>212</v>
      </c>
      <c r="Y1540" s="16">
        <f t="shared" si="209"/>
        <v>3.3</v>
      </c>
      <c r="Z1540" s="16">
        <f t="shared" si="210"/>
        <v>5.4</v>
      </c>
      <c r="AA1540" s="16">
        <f t="shared" si="211"/>
        <v>91.3</v>
      </c>
      <c r="AB1540" s="22">
        <f t="shared" si="212"/>
        <v>3.65</v>
      </c>
      <c r="AD1540" s="103">
        <v>0.22694444444444442</v>
      </c>
      <c r="AF1540" s="22">
        <f t="shared" si="213"/>
        <v>5.8</v>
      </c>
      <c r="AG1540" s="22">
        <f t="shared" si="214"/>
        <v>1.4</v>
      </c>
      <c r="AJ1540" s="99">
        <v>17.53</v>
      </c>
      <c r="AK1540" s="22">
        <v>100</v>
      </c>
      <c r="AN1540" s="95">
        <v>497.85</v>
      </c>
      <c r="AO1540" s="99">
        <v>1.1499999999999999</v>
      </c>
      <c r="AP1540" s="1">
        <v>1</v>
      </c>
      <c r="AQ1540" s="1">
        <v>0</v>
      </c>
      <c r="AU1540" t="s">
        <v>277</v>
      </c>
      <c r="AX1540" s="1" t="s">
        <v>276</v>
      </c>
      <c r="BA1540">
        <v>3.51</v>
      </c>
      <c r="BB1540">
        <v>2.87</v>
      </c>
      <c r="BC1540">
        <v>1.4</v>
      </c>
      <c r="BF1540">
        <v>7.59</v>
      </c>
      <c r="BG1540" s="93">
        <v>39183.375</v>
      </c>
      <c r="BH1540" s="21" t="s">
        <v>309</v>
      </c>
      <c r="BI1540">
        <v>64.290000000000006</v>
      </c>
      <c r="BJ1540" s="25" t="s">
        <v>281</v>
      </c>
      <c r="BQ1540" s="1" t="s">
        <v>305</v>
      </c>
    </row>
    <row r="1541" spans="1:69">
      <c r="A1541" s="19" t="s">
        <v>269</v>
      </c>
      <c r="B1541" s="1" t="s">
        <v>299</v>
      </c>
      <c r="C1541" s="89" t="s">
        <v>263</v>
      </c>
      <c r="D1541" s="1">
        <v>2</v>
      </c>
      <c r="F1541" s="1" t="s">
        <v>293</v>
      </c>
      <c r="H1541" s="1" t="s">
        <v>291</v>
      </c>
      <c r="I1541" s="17">
        <f t="shared" si="201"/>
        <v>53.917659999999998</v>
      </c>
      <c r="J1541" s="18">
        <f t="shared" si="202"/>
        <v>9.9448799999999995</v>
      </c>
      <c r="L1541" s="74" t="s">
        <v>273</v>
      </c>
      <c r="M1541" s="1">
        <v>9</v>
      </c>
      <c r="P1541" s="86">
        <v>3.9166666666666643</v>
      </c>
      <c r="Q1541" s="1" t="s">
        <v>290</v>
      </c>
      <c r="R1541" s="1">
        <v>1764</v>
      </c>
      <c r="V1541" s="97">
        <v>0.18499764705882363</v>
      </c>
      <c r="W1541" s="43" t="s">
        <v>212</v>
      </c>
      <c r="Y1541" s="16">
        <f t="shared" si="209"/>
        <v>3.3</v>
      </c>
      <c r="Z1541" s="16">
        <f t="shared" si="210"/>
        <v>5.4</v>
      </c>
      <c r="AA1541" s="16">
        <f t="shared" si="211"/>
        <v>91.3</v>
      </c>
      <c r="AB1541" s="22">
        <f t="shared" si="212"/>
        <v>3.65</v>
      </c>
      <c r="AD1541" s="103">
        <v>0.22694444444444442</v>
      </c>
      <c r="AF1541" s="22">
        <f t="shared" si="213"/>
        <v>5.8</v>
      </c>
      <c r="AG1541" s="22">
        <f t="shared" si="214"/>
        <v>1.4</v>
      </c>
      <c r="AJ1541" s="99">
        <v>16.39</v>
      </c>
      <c r="AK1541" s="22">
        <v>100</v>
      </c>
      <c r="AN1541" s="95">
        <v>176.38</v>
      </c>
      <c r="AO1541" s="99">
        <v>2.04</v>
      </c>
      <c r="AP1541" s="1">
        <v>1</v>
      </c>
      <c r="AQ1541" s="1">
        <v>0</v>
      </c>
      <c r="AU1541" t="s">
        <v>277</v>
      </c>
      <c r="AX1541" s="1" t="s">
        <v>276</v>
      </c>
      <c r="BA1541">
        <v>3.51</v>
      </c>
      <c r="BB1541">
        <v>2.87</v>
      </c>
      <c r="BC1541">
        <v>1.4</v>
      </c>
      <c r="BF1541">
        <v>7.59</v>
      </c>
      <c r="BG1541" s="93">
        <v>39183.375</v>
      </c>
      <c r="BH1541" s="21" t="s">
        <v>309</v>
      </c>
      <c r="BI1541">
        <v>64.290000000000006</v>
      </c>
      <c r="BJ1541" s="25" t="s">
        <v>281</v>
      </c>
      <c r="BQ1541" s="1" t="s">
        <v>305</v>
      </c>
    </row>
    <row r="1542" spans="1:69">
      <c r="A1542" s="19" t="s">
        <v>269</v>
      </c>
      <c r="B1542" s="1" t="s">
        <v>299</v>
      </c>
      <c r="C1542" s="90" t="s">
        <v>263</v>
      </c>
      <c r="D1542" s="1">
        <v>2</v>
      </c>
      <c r="F1542" s="1" t="s">
        <v>293</v>
      </c>
      <c r="H1542" s="1" t="s">
        <v>291</v>
      </c>
      <c r="I1542" s="17">
        <f t="shared" si="201"/>
        <v>53.917659999999998</v>
      </c>
      <c r="J1542" s="18">
        <f t="shared" si="202"/>
        <v>9.9448799999999995</v>
      </c>
      <c r="L1542" s="74" t="s">
        <v>273</v>
      </c>
      <c r="M1542" s="1">
        <v>10</v>
      </c>
      <c r="P1542" s="86">
        <v>1.0833333333333357</v>
      </c>
      <c r="Q1542" s="1" t="s">
        <v>290</v>
      </c>
      <c r="R1542" s="1">
        <v>1764</v>
      </c>
      <c r="V1542" s="97">
        <v>1.2374682352941149</v>
      </c>
      <c r="W1542" s="43" t="s">
        <v>212</v>
      </c>
      <c r="Y1542" s="16">
        <f t="shared" si="209"/>
        <v>3.3</v>
      </c>
      <c r="Z1542" s="16">
        <f t="shared" si="210"/>
        <v>5.4</v>
      </c>
      <c r="AA1542" s="16">
        <f t="shared" si="211"/>
        <v>91.3</v>
      </c>
      <c r="AB1542" s="22">
        <f t="shared" si="212"/>
        <v>3.65</v>
      </c>
      <c r="AD1542" s="103">
        <v>0.22694444444444442</v>
      </c>
      <c r="AF1542" s="22">
        <f t="shared" si="213"/>
        <v>5.8</v>
      </c>
      <c r="AG1542" s="22">
        <f t="shared" si="214"/>
        <v>1.4</v>
      </c>
      <c r="AJ1542" s="99">
        <v>12.07</v>
      </c>
      <c r="AK1542" s="22">
        <v>100</v>
      </c>
      <c r="AN1542" s="101">
        <v>0.36</v>
      </c>
      <c r="AO1542" s="99">
        <v>1.2</v>
      </c>
      <c r="AP1542" s="1">
        <v>1</v>
      </c>
      <c r="AQ1542" s="1">
        <v>0</v>
      </c>
      <c r="AU1542" t="s">
        <v>277</v>
      </c>
      <c r="AX1542" s="1" t="s">
        <v>276</v>
      </c>
      <c r="BA1542">
        <v>3.51</v>
      </c>
      <c r="BB1542">
        <v>2.87</v>
      </c>
      <c r="BC1542">
        <v>1.4</v>
      </c>
      <c r="BF1542">
        <v>7.59</v>
      </c>
      <c r="BG1542" s="93">
        <v>39183.375</v>
      </c>
      <c r="BH1542" s="21" t="s">
        <v>309</v>
      </c>
      <c r="BI1542">
        <v>64.290000000000006</v>
      </c>
      <c r="BJ1542" s="25" t="s">
        <v>281</v>
      </c>
      <c r="BQ1542" s="1" t="s">
        <v>305</v>
      </c>
    </row>
    <row r="1543" spans="1:69">
      <c r="A1543" s="19" t="s">
        <v>269</v>
      </c>
      <c r="B1543" s="1" t="s">
        <v>299</v>
      </c>
      <c r="C1543" s="91" t="s">
        <v>265</v>
      </c>
      <c r="D1543" s="1">
        <v>2</v>
      </c>
      <c r="F1543" s="1" t="s">
        <v>283</v>
      </c>
      <c r="H1543" s="1" t="s">
        <v>291</v>
      </c>
      <c r="I1543" s="17">
        <f t="shared" si="201"/>
        <v>53.917659999999998</v>
      </c>
      <c r="J1543" s="18">
        <f t="shared" si="202"/>
        <v>9.9448799999999995</v>
      </c>
      <c r="L1543" s="74" t="s">
        <v>273</v>
      </c>
      <c r="M1543" s="1">
        <v>1</v>
      </c>
      <c r="P1543" s="85">
        <v>2.5833333333333335</v>
      </c>
      <c r="Q1543" s="1" t="s">
        <v>290</v>
      </c>
      <c r="R1543" s="1">
        <v>1764</v>
      </c>
      <c r="V1543" s="96">
        <v>2.0539482352941172</v>
      </c>
      <c r="W1543" s="43" t="s">
        <v>212</v>
      </c>
      <c r="Y1543" s="16">
        <f t="shared" si="209"/>
        <v>3.3</v>
      </c>
      <c r="Z1543" s="16">
        <f t="shared" si="210"/>
        <v>5.4</v>
      </c>
      <c r="AA1543" s="16">
        <f t="shared" si="211"/>
        <v>91.3</v>
      </c>
      <c r="AB1543" s="22">
        <f t="shared" si="212"/>
        <v>3.65</v>
      </c>
      <c r="AD1543" s="103">
        <v>0.30911111111111111</v>
      </c>
      <c r="AF1543" s="22">
        <f t="shared" si="213"/>
        <v>5.8</v>
      </c>
      <c r="AG1543" s="22">
        <f t="shared" si="214"/>
        <v>1.4</v>
      </c>
      <c r="AJ1543" s="99">
        <v>17.13</v>
      </c>
      <c r="AK1543" s="22">
        <v>100</v>
      </c>
      <c r="AN1543" s="94">
        <v>193.01</v>
      </c>
      <c r="AO1543" s="99">
        <v>1.18</v>
      </c>
      <c r="AP1543" s="1">
        <v>1</v>
      </c>
      <c r="AQ1543" s="1">
        <v>0</v>
      </c>
      <c r="AU1543" t="s">
        <v>277</v>
      </c>
      <c r="AX1543" s="1" t="s">
        <v>276</v>
      </c>
      <c r="BA1543">
        <v>6.28</v>
      </c>
      <c r="BB1543">
        <v>3.35</v>
      </c>
      <c r="BC1543">
        <v>1.99</v>
      </c>
      <c r="BF1543">
        <v>7.53</v>
      </c>
      <c r="BG1543" s="93">
        <v>39224.59375</v>
      </c>
      <c r="BH1543" s="21" t="s">
        <v>309</v>
      </c>
      <c r="BI1543">
        <v>52.2</v>
      </c>
      <c r="BJ1543" s="25" t="s">
        <v>281</v>
      </c>
      <c r="BQ1543" s="1" t="s">
        <v>305</v>
      </c>
    </row>
    <row r="1544" spans="1:69">
      <c r="A1544" s="19" t="s">
        <v>269</v>
      </c>
      <c r="B1544" s="1" t="s">
        <v>299</v>
      </c>
      <c r="C1544" s="91" t="s">
        <v>265</v>
      </c>
      <c r="D1544" s="1">
        <v>2</v>
      </c>
      <c r="F1544" s="1" t="s">
        <v>283</v>
      </c>
      <c r="H1544" s="1" t="s">
        <v>291</v>
      </c>
      <c r="I1544" s="17">
        <f t="shared" si="201"/>
        <v>53.917659999999998</v>
      </c>
      <c r="J1544" s="18">
        <f t="shared" si="202"/>
        <v>9.9448799999999995</v>
      </c>
      <c r="L1544" s="74" t="s">
        <v>273</v>
      </c>
      <c r="M1544" s="1">
        <v>2</v>
      </c>
      <c r="P1544" s="85">
        <v>3</v>
      </c>
      <c r="Q1544" s="1" t="s">
        <v>290</v>
      </c>
      <c r="R1544" s="1">
        <v>1764</v>
      </c>
      <c r="V1544" s="96">
        <v>0.46397647058823543</v>
      </c>
      <c r="W1544" s="43" t="s">
        <v>212</v>
      </c>
      <c r="Y1544" s="16">
        <f t="shared" si="209"/>
        <v>3.3</v>
      </c>
      <c r="Z1544" s="16">
        <f t="shared" si="210"/>
        <v>5.4</v>
      </c>
      <c r="AA1544" s="16">
        <f t="shared" si="211"/>
        <v>91.3</v>
      </c>
      <c r="AB1544" s="22">
        <f t="shared" si="212"/>
        <v>3.65</v>
      </c>
      <c r="AD1544" s="103">
        <v>0.30911111111111111</v>
      </c>
      <c r="AF1544" s="22">
        <f t="shared" si="213"/>
        <v>5.8</v>
      </c>
      <c r="AG1544" s="22">
        <f t="shared" si="214"/>
        <v>1.4</v>
      </c>
      <c r="AJ1544" s="99">
        <v>19.940000000000001</v>
      </c>
      <c r="AK1544" s="22">
        <v>100</v>
      </c>
      <c r="AN1544" s="94">
        <v>317.98</v>
      </c>
      <c r="AO1544" s="99">
        <v>1.53</v>
      </c>
      <c r="AP1544" s="1">
        <v>1</v>
      </c>
      <c r="AQ1544" s="1">
        <v>0</v>
      </c>
      <c r="AU1544" t="s">
        <v>277</v>
      </c>
      <c r="AX1544" s="1" t="s">
        <v>276</v>
      </c>
      <c r="BA1544">
        <v>6.28</v>
      </c>
      <c r="BB1544">
        <v>3.35</v>
      </c>
      <c r="BC1544">
        <v>1.99</v>
      </c>
      <c r="BF1544">
        <v>7.53</v>
      </c>
      <c r="BG1544" s="93">
        <v>39224.59375</v>
      </c>
      <c r="BH1544" s="21" t="s">
        <v>309</v>
      </c>
      <c r="BI1544">
        <v>52.2</v>
      </c>
      <c r="BJ1544" s="25" t="s">
        <v>281</v>
      </c>
      <c r="BQ1544" s="1" t="s">
        <v>305</v>
      </c>
    </row>
    <row r="1545" spans="1:69">
      <c r="A1545" s="19" t="s">
        <v>269</v>
      </c>
      <c r="B1545" s="1" t="s">
        <v>299</v>
      </c>
      <c r="C1545" s="91" t="s">
        <v>265</v>
      </c>
      <c r="D1545" s="1">
        <v>2</v>
      </c>
      <c r="F1545" s="1" t="s">
        <v>283</v>
      </c>
      <c r="H1545" s="1" t="s">
        <v>291</v>
      </c>
      <c r="I1545" s="17">
        <f t="shared" ref="I1545:I1590" si="215">IF(D1545=2,53.91766,54.31412)</f>
        <v>53.917659999999998</v>
      </c>
      <c r="J1545" s="18">
        <f t="shared" ref="J1545:J1590" si="216">IF(D1545=2,9.94488,9.97216)</f>
        <v>9.9448799999999995</v>
      </c>
      <c r="L1545" s="74" t="s">
        <v>273</v>
      </c>
      <c r="M1545" s="1">
        <v>3</v>
      </c>
      <c r="P1545" s="85">
        <v>3.5</v>
      </c>
      <c r="Q1545" s="1" t="s">
        <v>290</v>
      </c>
      <c r="R1545" s="1">
        <v>1764</v>
      </c>
      <c r="V1545" s="96">
        <v>0.33086117647058816</v>
      </c>
      <c r="W1545" s="43" t="s">
        <v>212</v>
      </c>
      <c r="Y1545" s="16">
        <f t="shared" si="209"/>
        <v>3.3</v>
      </c>
      <c r="Z1545" s="16">
        <f t="shared" si="210"/>
        <v>5.4</v>
      </c>
      <c r="AA1545" s="16">
        <f t="shared" si="211"/>
        <v>91.3</v>
      </c>
      <c r="AB1545" s="22">
        <f t="shared" si="212"/>
        <v>3.65</v>
      </c>
      <c r="AD1545" s="103">
        <v>0.30911111111111111</v>
      </c>
      <c r="AF1545" s="22">
        <f t="shared" si="213"/>
        <v>5.8</v>
      </c>
      <c r="AG1545" s="22">
        <f t="shared" si="214"/>
        <v>1.4</v>
      </c>
      <c r="AJ1545" s="99">
        <v>19.29</v>
      </c>
      <c r="AK1545" s="22">
        <v>100</v>
      </c>
      <c r="AN1545" s="94">
        <v>149.69</v>
      </c>
      <c r="AO1545" s="99">
        <v>1.17</v>
      </c>
      <c r="AP1545" s="1">
        <v>1</v>
      </c>
      <c r="AQ1545" s="1">
        <v>0</v>
      </c>
      <c r="AU1545" t="s">
        <v>277</v>
      </c>
      <c r="AX1545" s="1" t="s">
        <v>276</v>
      </c>
      <c r="BA1545">
        <v>6.28</v>
      </c>
      <c r="BB1545">
        <v>3.35</v>
      </c>
      <c r="BC1545">
        <v>1.99</v>
      </c>
      <c r="BF1545">
        <v>7.53</v>
      </c>
      <c r="BG1545" s="93">
        <v>39224.59375</v>
      </c>
      <c r="BH1545" s="21" t="s">
        <v>309</v>
      </c>
      <c r="BI1545">
        <v>52.2</v>
      </c>
      <c r="BJ1545" s="25" t="s">
        <v>281</v>
      </c>
      <c r="BQ1545" s="1" t="s">
        <v>305</v>
      </c>
    </row>
    <row r="1546" spans="1:69">
      <c r="A1546" s="19" t="s">
        <v>269</v>
      </c>
      <c r="B1546" s="1" t="s">
        <v>299</v>
      </c>
      <c r="C1546" s="91" t="s">
        <v>265</v>
      </c>
      <c r="D1546" s="1">
        <v>2</v>
      </c>
      <c r="F1546" s="1" t="s">
        <v>283</v>
      </c>
      <c r="H1546" s="1" t="s">
        <v>291</v>
      </c>
      <c r="I1546" s="17">
        <f t="shared" si="215"/>
        <v>53.917659999999998</v>
      </c>
      <c r="J1546" s="18">
        <f t="shared" si="216"/>
        <v>9.9448799999999995</v>
      </c>
      <c r="L1546" s="74" t="s">
        <v>273</v>
      </c>
      <c r="M1546" s="1">
        <v>4</v>
      </c>
      <c r="P1546" s="85">
        <v>11.75</v>
      </c>
      <c r="Q1546" s="1" t="s">
        <v>290</v>
      </c>
      <c r="R1546" s="1">
        <v>1764</v>
      </c>
      <c r="V1546" s="96">
        <v>3.98456470588235E-2</v>
      </c>
      <c r="W1546" s="43" t="s">
        <v>212</v>
      </c>
      <c r="Y1546" s="16">
        <f t="shared" si="209"/>
        <v>3.3</v>
      </c>
      <c r="Z1546" s="16">
        <f t="shared" si="210"/>
        <v>5.4</v>
      </c>
      <c r="AA1546" s="16">
        <f t="shared" si="211"/>
        <v>91.3</v>
      </c>
      <c r="AB1546" s="22">
        <f t="shared" si="212"/>
        <v>3.65</v>
      </c>
      <c r="AD1546" s="103">
        <v>0.30911111111111111</v>
      </c>
      <c r="AF1546" s="22">
        <f t="shared" si="213"/>
        <v>5.8</v>
      </c>
      <c r="AG1546" s="22">
        <f t="shared" si="214"/>
        <v>1.4</v>
      </c>
      <c r="AJ1546" s="99">
        <v>13.22</v>
      </c>
      <c r="AK1546" s="22">
        <v>100</v>
      </c>
      <c r="AN1546" s="94">
        <v>31.77</v>
      </c>
      <c r="AO1546" s="99">
        <v>0.1</v>
      </c>
      <c r="AP1546" s="1">
        <v>1</v>
      </c>
      <c r="AQ1546" s="1">
        <v>0</v>
      </c>
      <c r="AU1546" t="s">
        <v>277</v>
      </c>
      <c r="AX1546" s="1" t="s">
        <v>276</v>
      </c>
      <c r="BA1546">
        <v>6.28</v>
      </c>
      <c r="BB1546">
        <v>3.35</v>
      </c>
      <c r="BC1546">
        <v>1.99</v>
      </c>
      <c r="BF1546">
        <v>7.53</v>
      </c>
      <c r="BG1546" s="93">
        <v>39224.59375</v>
      </c>
      <c r="BH1546" s="21" t="s">
        <v>309</v>
      </c>
      <c r="BI1546">
        <v>52.2</v>
      </c>
      <c r="BJ1546" s="25" t="s">
        <v>281</v>
      </c>
      <c r="BQ1546" s="1" t="s">
        <v>305</v>
      </c>
    </row>
    <row r="1547" spans="1:69">
      <c r="A1547" s="19" t="s">
        <v>269</v>
      </c>
      <c r="B1547" s="1" t="s">
        <v>299</v>
      </c>
      <c r="C1547" s="91" t="s">
        <v>265</v>
      </c>
      <c r="D1547" s="1">
        <v>2</v>
      </c>
      <c r="F1547" s="1" t="s">
        <v>283</v>
      </c>
      <c r="H1547" s="1" t="s">
        <v>291</v>
      </c>
      <c r="I1547" s="17">
        <f t="shared" si="215"/>
        <v>53.917659999999998</v>
      </c>
      <c r="J1547" s="18">
        <f t="shared" si="216"/>
        <v>9.9448799999999995</v>
      </c>
      <c r="L1547" s="74" t="s">
        <v>273</v>
      </c>
      <c r="M1547" s="1">
        <v>5</v>
      </c>
      <c r="P1547" s="85">
        <v>4</v>
      </c>
      <c r="Q1547" s="1" t="s">
        <v>290</v>
      </c>
      <c r="R1547" s="1">
        <v>1764</v>
      </c>
      <c r="V1547" s="96">
        <v>0.48680470588235281</v>
      </c>
      <c r="W1547" s="43" t="s">
        <v>212</v>
      </c>
      <c r="Y1547" s="16">
        <f t="shared" si="209"/>
        <v>3.3</v>
      </c>
      <c r="Z1547" s="16">
        <f t="shared" si="210"/>
        <v>5.4</v>
      </c>
      <c r="AA1547" s="16">
        <f t="shared" si="211"/>
        <v>91.3</v>
      </c>
      <c r="AB1547" s="22">
        <f t="shared" si="212"/>
        <v>3.65</v>
      </c>
      <c r="AD1547" s="103">
        <v>0.30911111111111111</v>
      </c>
      <c r="AF1547" s="22">
        <f t="shared" si="213"/>
        <v>5.8</v>
      </c>
      <c r="AG1547" s="22">
        <f t="shared" si="214"/>
        <v>1.4</v>
      </c>
      <c r="AJ1547" s="99">
        <v>10.33</v>
      </c>
      <c r="AK1547" s="22">
        <v>100</v>
      </c>
      <c r="AN1547" s="94">
        <v>160.74</v>
      </c>
      <c r="AO1547" s="99">
        <v>1.85</v>
      </c>
      <c r="AP1547" s="1">
        <v>1</v>
      </c>
      <c r="AQ1547" s="1">
        <v>0</v>
      </c>
      <c r="AU1547" t="s">
        <v>277</v>
      </c>
      <c r="AX1547" s="1" t="s">
        <v>276</v>
      </c>
      <c r="BA1547">
        <v>6.28</v>
      </c>
      <c r="BB1547">
        <v>3.35</v>
      </c>
      <c r="BC1547">
        <v>1.99</v>
      </c>
      <c r="BF1547">
        <v>7.53</v>
      </c>
      <c r="BG1547" s="93">
        <v>39224.59375</v>
      </c>
      <c r="BH1547" s="21" t="s">
        <v>309</v>
      </c>
      <c r="BI1547">
        <v>52.2</v>
      </c>
      <c r="BJ1547" s="25" t="s">
        <v>281</v>
      </c>
      <c r="BQ1547" s="1" t="s">
        <v>305</v>
      </c>
    </row>
    <row r="1548" spans="1:69">
      <c r="A1548" s="19" t="s">
        <v>269</v>
      </c>
      <c r="B1548" s="1" t="s">
        <v>299</v>
      </c>
      <c r="C1548" s="91" t="s">
        <v>265</v>
      </c>
      <c r="D1548" s="1">
        <v>2</v>
      </c>
      <c r="F1548" s="1" t="s">
        <v>283</v>
      </c>
      <c r="H1548" s="1" t="s">
        <v>291</v>
      </c>
      <c r="I1548" s="17">
        <f t="shared" si="215"/>
        <v>53.917659999999998</v>
      </c>
      <c r="J1548" s="18">
        <f t="shared" si="216"/>
        <v>9.9448799999999995</v>
      </c>
      <c r="L1548" s="74" t="s">
        <v>273</v>
      </c>
      <c r="M1548" s="1">
        <v>6</v>
      </c>
      <c r="P1548" s="85">
        <v>3</v>
      </c>
      <c r="Q1548" s="1" t="s">
        <v>290</v>
      </c>
      <c r="R1548" s="1">
        <v>1764</v>
      </c>
      <c r="V1548" s="96">
        <v>0.45715764705882361</v>
      </c>
      <c r="W1548" s="43" t="s">
        <v>212</v>
      </c>
      <c r="Y1548" s="16">
        <f t="shared" si="209"/>
        <v>3.3</v>
      </c>
      <c r="Z1548" s="16">
        <f t="shared" si="210"/>
        <v>5.4</v>
      </c>
      <c r="AA1548" s="16">
        <f t="shared" si="211"/>
        <v>91.3</v>
      </c>
      <c r="AB1548" s="22">
        <f t="shared" si="212"/>
        <v>3.65</v>
      </c>
      <c r="AD1548" s="103">
        <v>0.30911111111111111</v>
      </c>
      <c r="AF1548" s="22">
        <f t="shared" si="213"/>
        <v>5.8</v>
      </c>
      <c r="AG1548" s="22">
        <f t="shared" si="214"/>
        <v>1.4</v>
      </c>
      <c r="AJ1548" s="99">
        <v>15.43</v>
      </c>
      <c r="AK1548" s="22">
        <v>100</v>
      </c>
      <c r="AN1548" s="94">
        <v>515.30999999999995</v>
      </c>
      <c r="AO1548" s="99">
        <v>1.78</v>
      </c>
      <c r="AP1548" s="1">
        <v>1</v>
      </c>
      <c r="AQ1548" s="1">
        <v>0</v>
      </c>
      <c r="AU1548" t="s">
        <v>277</v>
      </c>
      <c r="AX1548" s="1" t="s">
        <v>276</v>
      </c>
      <c r="BA1548">
        <v>6.28</v>
      </c>
      <c r="BB1548">
        <v>3.35</v>
      </c>
      <c r="BC1548">
        <v>1.99</v>
      </c>
      <c r="BF1548">
        <v>7.53</v>
      </c>
      <c r="BG1548" s="93">
        <v>39224.59375</v>
      </c>
      <c r="BH1548" s="21" t="s">
        <v>309</v>
      </c>
      <c r="BI1548">
        <v>52.2</v>
      </c>
      <c r="BJ1548" s="25" t="s">
        <v>281</v>
      </c>
      <c r="BQ1548" s="1" t="s">
        <v>305</v>
      </c>
    </row>
    <row r="1549" spans="1:69">
      <c r="A1549" s="19" t="s">
        <v>269</v>
      </c>
      <c r="B1549" s="1" t="s">
        <v>299</v>
      </c>
      <c r="C1549" s="91" t="s">
        <v>265</v>
      </c>
      <c r="D1549" s="1">
        <v>2</v>
      </c>
      <c r="F1549" s="1" t="s">
        <v>283</v>
      </c>
      <c r="H1549" s="1" t="s">
        <v>291</v>
      </c>
      <c r="I1549" s="17">
        <f t="shared" si="215"/>
        <v>53.917659999999998</v>
      </c>
      <c r="J1549" s="18">
        <f t="shared" si="216"/>
        <v>9.9448799999999995</v>
      </c>
      <c r="L1549" s="74" t="s">
        <v>273</v>
      </c>
      <c r="M1549" s="1">
        <v>7</v>
      </c>
      <c r="P1549" s="85">
        <v>4.1666666666666679</v>
      </c>
      <c r="Q1549" s="1" t="s">
        <v>290</v>
      </c>
      <c r="R1549" s="1">
        <v>1764</v>
      </c>
      <c r="V1549" s="96">
        <v>0.17385035294117623</v>
      </c>
      <c r="W1549" s="43" t="s">
        <v>212</v>
      </c>
      <c r="Y1549" s="16">
        <f t="shared" si="209"/>
        <v>3.3</v>
      </c>
      <c r="Z1549" s="16">
        <f t="shared" si="210"/>
        <v>5.4</v>
      </c>
      <c r="AA1549" s="16">
        <f t="shared" si="211"/>
        <v>91.3</v>
      </c>
      <c r="AB1549" s="22">
        <f t="shared" si="212"/>
        <v>3.65</v>
      </c>
      <c r="AD1549" s="103">
        <v>0.30911111111111111</v>
      </c>
      <c r="AF1549" s="22">
        <f t="shared" si="213"/>
        <v>5.8</v>
      </c>
      <c r="AG1549" s="22">
        <f t="shared" si="214"/>
        <v>1.4</v>
      </c>
      <c r="AJ1549" s="99">
        <v>17.670000000000002</v>
      </c>
      <c r="AK1549" s="22">
        <v>100</v>
      </c>
      <c r="AN1549" s="94">
        <v>665.67</v>
      </c>
      <c r="AO1549" s="99">
        <v>1.55</v>
      </c>
      <c r="AP1549" s="1">
        <v>1</v>
      </c>
      <c r="AQ1549" s="1">
        <v>0</v>
      </c>
      <c r="AU1549" t="s">
        <v>277</v>
      </c>
      <c r="AX1549" s="1" t="s">
        <v>276</v>
      </c>
      <c r="BA1549">
        <v>6.28</v>
      </c>
      <c r="BB1549">
        <v>3.35</v>
      </c>
      <c r="BC1549">
        <v>1.99</v>
      </c>
      <c r="BF1549">
        <v>7.53</v>
      </c>
      <c r="BG1549" s="93">
        <v>39224.59375</v>
      </c>
      <c r="BH1549" s="21" t="s">
        <v>309</v>
      </c>
      <c r="BI1549">
        <v>52.2</v>
      </c>
      <c r="BJ1549" s="25" t="s">
        <v>281</v>
      </c>
      <c r="BQ1549" s="1" t="s">
        <v>305</v>
      </c>
    </row>
    <row r="1550" spans="1:69">
      <c r="A1550" s="19" t="s">
        <v>269</v>
      </c>
      <c r="B1550" s="1" t="s">
        <v>299</v>
      </c>
      <c r="C1550" s="91" t="s">
        <v>265</v>
      </c>
      <c r="D1550" s="1">
        <v>2</v>
      </c>
      <c r="F1550" s="1" t="s">
        <v>283</v>
      </c>
      <c r="H1550" s="1" t="s">
        <v>291</v>
      </c>
      <c r="I1550" s="17">
        <f t="shared" si="215"/>
        <v>53.917659999999998</v>
      </c>
      <c r="J1550" s="18">
        <f t="shared" si="216"/>
        <v>9.9448799999999995</v>
      </c>
      <c r="L1550" s="74" t="s">
        <v>273</v>
      </c>
      <c r="M1550" s="1">
        <v>8</v>
      </c>
      <c r="P1550" s="85">
        <v>13.333333333333336</v>
      </c>
      <c r="Q1550" s="1" t="s">
        <v>290</v>
      </c>
      <c r="R1550" s="1">
        <v>1764</v>
      </c>
      <c r="V1550" s="96">
        <v>1.1826211764705838E-2</v>
      </c>
      <c r="W1550" s="43" t="s">
        <v>212</v>
      </c>
      <c r="Y1550" s="16">
        <f t="shared" si="209"/>
        <v>3.3</v>
      </c>
      <c r="Z1550" s="16">
        <f t="shared" si="210"/>
        <v>5.4</v>
      </c>
      <c r="AA1550" s="16">
        <f t="shared" si="211"/>
        <v>91.3</v>
      </c>
      <c r="AB1550" s="22">
        <f t="shared" si="212"/>
        <v>3.65</v>
      </c>
      <c r="AD1550" s="103">
        <v>0.30911111111111111</v>
      </c>
      <c r="AF1550" s="22">
        <f t="shared" si="213"/>
        <v>5.8</v>
      </c>
      <c r="AG1550" s="22">
        <f t="shared" si="214"/>
        <v>1.4</v>
      </c>
      <c r="AJ1550" s="99">
        <v>13.28</v>
      </c>
      <c r="AK1550" s="22">
        <v>100</v>
      </c>
      <c r="AN1550" s="94">
        <v>148.43</v>
      </c>
      <c r="AO1550" s="99">
        <v>0.11</v>
      </c>
      <c r="AP1550" s="1">
        <v>1</v>
      </c>
      <c r="AQ1550" s="1">
        <v>0</v>
      </c>
      <c r="AU1550" t="s">
        <v>277</v>
      </c>
      <c r="AX1550" s="1" t="s">
        <v>276</v>
      </c>
      <c r="BA1550">
        <v>6.28</v>
      </c>
      <c r="BB1550">
        <v>3.35</v>
      </c>
      <c r="BC1550">
        <v>1.99</v>
      </c>
      <c r="BF1550">
        <v>7.53</v>
      </c>
      <c r="BG1550" s="93">
        <v>39224.59375</v>
      </c>
      <c r="BH1550" s="21" t="s">
        <v>309</v>
      </c>
      <c r="BI1550">
        <v>52.2</v>
      </c>
      <c r="BJ1550" s="25" t="s">
        <v>281</v>
      </c>
      <c r="BQ1550" s="1" t="s">
        <v>305</v>
      </c>
    </row>
    <row r="1551" spans="1:69">
      <c r="A1551" s="19" t="s">
        <v>269</v>
      </c>
      <c r="B1551" s="1" t="s">
        <v>299</v>
      </c>
      <c r="C1551" s="91" t="s">
        <v>265</v>
      </c>
      <c r="D1551" s="1">
        <v>2</v>
      </c>
      <c r="F1551" s="1" t="s">
        <v>283</v>
      </c>
      <c r="H1551" s="1" t="s">
        <v>291</v>
      </c>
      <c r="I1551" s="17">
        <f t="shared" si="215"/>
        <v>53.917659999999998</v>
      </c>
      <c r="J1551" s="18">
        <f t="shared" si="216"/>
        <v>9.9448799999999995</v>
      </c>
      <c r="L1551" s="74" t="s">
        <v>273</v>
      </c>
      <c r="M1551" s="1">
        <v>9</v>
      </c>
      <c r="P1551" s="85">
        <v>4</v>
      </c>
      <c r="Q1551" s="1" t="s">
        <v>290</v>
      </c>
      <c r="R1551" s="1">
        <v>1764</v>
      </c>
      <c r="V1551" s="96">
        <v>0.21117600000000003</v>
      </c>
      <c r="W1551" s="43" t="s">
        <v>212</v>
      </c>
      <c r="Y1551" s="16">
        <f t="shared" si="209"/>
        <v>3.3</v>
      </c>
      <c r="Z1551" s="16">
        <f t="shared" si="210"/>
        <v>5.4</v>
      </c>
      <c r="AA1551" s="16">
        <f t="shared" si="211"/>
        <v>91.3</v>
      </c>
      <c r="AB1551" s="22">
        <f t="shared" si="212"/>
        <v>3.65</v>
      </c>
      <c r="AD1551" s="103">
        <v>0.30911111111111111</v>
      </c>
      <c r="AF1551" s="22">
        <f t="shared" si="213"/>
        <v>5.8</v>
      </c>
      <c r="AG1551" s="22">
        <f t="shared" si="214"/>
        <v>1.4</v>
      </c>
      <c r="AJ1551" s="99">
        <v>7.35</v>
      </c>
      <c r="AK1551" s="22">
        <v>100</v>
      </c>
      <c r="AN1551" s="94">
        <v>69.59</v>
      </c>
      <c r="AO1551" s="99">
        <v>1.08</v>
      </c>
      <c r="AP1551" s="1">
        <v>1</v>
      </c>
      <c r="AQ1551" s="1">
        <v>0</v>
      </c>
      <c r="AU1551" t="s">
        <v>277</v>
      </c>
      <c r="AX1551" s="1" t="s">
        <v>276</v>
      </c>
      <c r="BA1551">
        <v>6.28</v>
      </c>
      <c r="BB1551">
        <v>3.35</v>
      </c>
      <c r="BC1551">
        <v>1.99</v>
      </c>
      <c r="BF1551">
        <v>7.53</v>
      </c>
      <c r="BG1551" s="93">
        <v>39224.59375</v>
      </c>
      <c r="BH1551" s="21" t="s">
        <v>309</v>
      </c>
      <c r="BI1551">
        <v>52.2</v>
      </c>
      <c r="BJ1551" s="25" t="s">
        <v>281</v>
      </c>
      <c r="BQ1551" s="1" t="s">
        <v>305</v>
      </c>
    </row>
    <row r="1552" spans="1:69">
      <c r="A1552" s="19" t="s">
        <v>269</v>
      </c>
      <c r="B1552" s="1" t="s">
        <v>299</v>
      </c>
      <c r="C1552" s="91" t="s">
        <v>265</v>
      </c>
      <c r="D1552" s="1">
        <v>2</v>
      </c>
      <c r="F1552" s="1" t="s">
        <v>283</v>
      </c>
      <c r="H1552" s="1" t="s">
        <v>291</v>
      </c>
      <c r="I1552" s="17">
        <f t="shared" si="215"/>
        <v>53.917659999999998</v>
      </c>
      <c r="J1552" s="18">
        <f t="shared" si="216"/>
        <v>9.9448799999999995</v>
      </c>
      <c r="L1552" s="74" t="s">
        <v>273</v>
      </c>
      <c r="M1552" s="1">
        <v>10</v>
      </c>
      <c r="P1552" s="85">
        <v>5.5</v>
      </c>
      <c r="Q1552" s="1" t="s">
        <v>290</v>
      </c>
      <c r="R1552" s="1">
        <v>1764</v>
      </c>
      <c r="V1552" s="96">
        <v>0.14085317647058818</v>
      </c>
      <c r="W1552" s="43" t="s">
        <v>212</v>
      </c>
      <c r="Y1552" s="16">
        <f t="shared" si="209"/>
        <v>3.3</v>
      </c>
      <c r="Z1552" s="16">
        <f t="shared" si="210"/>
        <v>5.4</v>
      </c>
      <c r="AA1552" s="16">
        <f t="shared" si="211"/>
        <v>91.3</v>
      </c>
      <c r="AB1552" s="22">
        <f t="shared" si="212"/>
        <v>3.65</v>
      </c>
      <c r="AD1552" s="103">
        <v>0.30911111111111111</v>
      </c>
      <c r="AF1552" s="22">
        <f t="shared" si="213"/>
        <v>5.8</v>
      </c>
      <c r="AG1552" s="22">
        <f t="shared" si="214"/>
        <v>1.4</v>
      </c>
      <c r="AJ1552" s="99">
        <v>18.63</v>
      </c>
      <c r="AK1552" s="22">
        <v>100</v>
      </c>
      <c r="AN1552" s="94">
        <v>512.37</v>
      </c>
      <c r="AO1552" s="99">
        <v>1.05</v>
      </c>
      <c r="AP1552" s="1">
        <v>1</v>
      </c>
      <c r="AQ1552" s="1">
        <v>0</v>
      </c>
      <c r="AU1552" t="s">
        <v>277</v>
      </c>
      <c r="AX1552" s="1" t="s">
        <v>276</v>
      </c>
      <c r="BA1552">
        <v>6.28</v>
      </c>
      <c r="BB1552">
        <v>3.35</v>
      </c>
      <c r="BC1552">
        <v>1.99</v>
      </c>
      <c r="BF1552">
        <v>7.53</v>
      </c>
      <c r="BG1552" s="93">
        <v>39224.59375</v>
      </c>
      <c r="BH1552" s="21" t="s">
        <v>309</v>
      </c>
      <c r="BI1552">
        <v>52.2</v>
      </c>
      <c r="BJ1552" s="25" t="s">
        <v>281</v>
      </c>
      <c r="BQ1552" s="1" t="s">
        <v>305</v>
      </c>
    </row>
    <row r="1553" spans="1:69">
      <c r="A1553" s="19" t="s">
        <v>269</v>
      </c>
      <c r="B1553" s="1" t="s">
        <v>299</v>
      </c>
      <c r="C1553" s="88" t="s">
        <v>266</v>
      </c>
      <c r="D1553" s="1">
        <v>1</v>
      </c>
      <c r="F1553" s="1" t="s">
        <v>293</v>
      </c>
      <c r="H1553" s="1" t="s">
        <v>291</v>
      </c>
      <c r="I1553" s="17">
        <f t="shared" si="215"/>
        <v>54.314120000000003</v>
      </c>
      <c r="J1553" s="18">
        <f t="shared" si="216"/>
        <v>9.9721600000000006</v>
      </c>
      <c r="L1553" s="74" t="s">
        <v>273</v>
      </c>
      <c r="M1553" s="1">
        <v>1</v>
      </c>
      <c r="P1553" s="85">
        <v>3.0166666666666666</v>
      </c>
      <c r="Q1553" s="1" t="s">
        <v>290</v>
      </c>
      <c r="R1553" s="1">
        <v>1764</v>
      </c>
      <c r="V1553" s="96">
        <v>0.49955294117647059</v>
      </c>
      <c r="W1553" s="43" t="s">
        <v>212</v>
      </c>
      <c r="Y1553" s="16">
        <f t="shared" si="209"/>
        <v>12.4</v>
      </c>
      <c r="Z1553" s="16">
        <f t="shared" si="210"/>
        <v>28.9</v>
      </c>
      <c r="AA1553" s="16">
        <f t="shared" si="211"/>
        <v>58.7</v>
      </c>
      <c r="AB1553" s="22">
        <f t="shared" si="212"/>
        <v>1.74</v>
      </c>
      <c r="AD1553" s="103">
        <v>0.21388888888888888</v>
      </c>
      <c r="AF1553" s="22">
        <f t="shared" si="213"/>
        <v>6.5</v>
      </c>
      <c r="AG1553" s="22">
        <f t="shared" si="214"/>
        <v>1.55</v>
      </c>
      <c r="AJ1553" s="99">
        <v>12.68</v>
      </c>
      <c r="AK1553" s="22">
        <v>100</v>
      </c>
      <c r="AN1553" s="94">
        <v>43.09</v>
      </c>
      <c r="AO1553" s="99">
        <v>0.75</v>
      </c>
      <c r="AP1553" s="1">
        <v>1</v>
      </c>
      <c r="AQ1553">
        <v>1.55</v>
      </c>
      <c r="AU1553" t="s">
        <v>277</v>
      </c>
      <c r="AX1553" s="1" t="s">
        <v>276</v>
      </c>
      <c r="BA1553">
        <v>3.61</v>
      </c>
      <c r="BB1553">
        <v>2.98</v>
      </c>
      <c r="BC1553">
        <v>2.02</v>
      </c>
      <c r="BF1553">
        <v>7.48</v>
      </c>
      <c r="BG1553" s="93">
        <v>39228.545138888891</v>
      </c>
      <c r="BH1553" s="21" t="s">
        <v>309</v>
      </c>
      <c r="BI1553">
        <v>40</v>
      </c>
      <c r="BJ1553" s="25" t="s">
        <v>281</v>
      </c>
      <c r="BQ1553" s="1" t="s">
        <v>306</v>
      </c>
    </row>
    <row r="1554" spans="1:69">
      <c r="A1554" s="19" t="s">
        <v>269</v>
      </c>
      <c r="B1554" s="1" t="s">
        <v>299</v>
      </c>
      <c r="C1554" s="88" t="s">
        <v>266</v>
      </c>
      <c r="D1554" s="1">
        <v>1</v>
      </c>
      <c r="F1554" s="1" t="s">
        <v>293</v>
      </c>
      <c r="H1554" s="1" t="s">
        <v>291</v>
      </c>
      <c r="I1554" s="17">
        <f t="shared" si="215"/>
        <v>54.314120000000003</v>
      </c>
      <c r="J1554" s="18">
        <f t="shared" si="216"/>
        <v>9.9721600000000006</v>
      </c>
      <c r="L1554" s="74" t="s">
        <v>273</v>
      </c>
      <c r="M1554" s="1">
        <v>2</v>
      </c>
      <c r="P1554" s="85">
        <v>7.2166666666666659</v>
      </c>
      <c r="Q1554" s="1" t="s">
        <v>290</v>
      </c>
      <c r="R1554" s="1">
        <v>1764</v>
      </c>
      <c r="V1554" s="96">
        <v>0.21603811764705885</v>
      </c>
      <c r="W1554" s="43" t="s">
        <v>212</v>
      </c>
      <c r="Y1554" s="16">
        <f t="shared" si="209"/>
        <v>12.4</v>
      </c>
      <c r="Z1554" s="16">
        <f t="shared" si="210"/>
        <v>28.9</v>
      </c>
      <c r="AA1554" s="16">
        <f t="shared" si="211"/>
        <v>58.7</v>
      </c>
      <c r="AB1554" s="22">
        <f t="shared" si="212"/>
        <v>1.74</v>
      </c>
      <c r="AD1554" s="103">
        <v>0.21388888888888888</v>
      </c>
      <c r="AF1554" s="22">
        <f t="shared" si="213"/>
        <v>6.5</v>
      </c>
      <c r="AG1554" s="22">
        <f t="shared" si="214"/>
        <v>1.55</v>
      </c>
      <c r="AJ1554" s="99">
        <v>12.44</v>
      </c>
      <c r="AK1554" s="22">
        <v>100</v>
      </c>
      <c r="AN1554" s="94">
        <v>60.36</v>
      </c>
      <c r="AO1554" s="99">
        <v>0.71</v>
      </c>
      <c r="AP1554" s="1">
        <v>1</v>
      </c>
      <c r="AQ1554">
        <v>0.15</v>
      </c>
      <c r="AU1554" t="s">
        <v>277</v>
      </c>
      <c r="AX1554" s="1" t="s">
        <v>276</v>
      </c>
      <c r="BA1554">
        <v>3.61</v>
      </c>
      <c r="BB1554">
        <v>2.98</v>
      </c>
      <c r="BC1554">
        <v>2.02</v>
      </c>
      <c r="BF1554">
        <v>7.48</v>
      </c>
      <c r="BG1554" s="93">
        <v>39228.545138888891</v>
      </c>
      <c r="BH1554" s="21" t="s">
        <v>309</v>
      </c>
      <c r="BI1554">
        <v>40</v>
      </c>
      <c r="BJ1554" s="25" t="s">
        <v>281</v>
      </c>
      <c r="BQ1554" s="1" t="s">
        <v>306</v>
      </c>
    </row>
    <row r="1555" spans="1:69">
      <c r="A1555" s="19" t="s">
        <v>269</v>
      </c>
      <c r="B1555" s="1" t="s">
        <v>299</v>
      </c>
      <c r="C1555" s="88" t="s">
        <v>266</v>
      </c>
      <c r="D1555" s="1">
        <v>1</v>
      </c>
      <c r="F1555" s="1" t="s">
        <v>293</v>
      </c>
      <c r="H1555" s="1" t="s">
        <v>291</v>
      </c>
      <c r="I1555" s="17">
        <f t="shared" si="215"/>
        <v>54.314120000000003</v>
      </c>
      <c r="J1555" s="18">
        <f t="shared" si="216"/>
        <v>9.9721600000000006</v>
      </c>
      <c r="L1555" s="74" t="s">
        <v>273</v>
      </c>
      <c r="M1555" s="1">
        <v>3</v>
      </c>
      <c r="P1555" s="85">
        <v>9.7333333333333325</v>
      </c>
      <c r="Q1555" s="1" t="s">
        <v>290</v>
      </c>
      <c r="R1555" s="1">
        <v>1764</v>
      </c>
      <c r="V1555" s="96">
        <v>0.14488517647058818</v>
      </c>
      <c r="W1555" s="43" t="s">
        <v>212</v>
      </c>
      <c r="Y1555" s="16">
        <f t="shared" si="209"/>
        <v>12.4</v>
      </c>
      <c r="Z1555" s="16">
        <f t="shared" si="210"/>
        <v>28.9</v>
      </c>
      <c r="AA1555" s="16">
        <f t="shared" si="211"/>
        <v>58.7</v>
      </c>
      <c r="AB1555" s="22">
        <f t="shared" si="212"/>
        <v>1.74</v>
      </c>
      <c r="AD1555" s="103">
        <v>0.21388888888888888</v>
      </c>
      <c r="AF1555" s="22">
        <f t="shared" si="213"/>
        <v>6.5</v>
      </c>
      <c r="AG1555" s="22">
        <f t="shared" si="214"/>
        <v>1.55</v>
      </c>
      <c r="AJ1555" s="99">
        <v>13.22</v>
      </c>
      <c r="AK1555" s="22">
        <v>100</v>
      </c>
      <c r="AN1555" s="94">
        <v>116.57</v>
      </c>
      <c r="AO1555" s="99">
        <v>0.34</v>
      </c>
      <c r="AP1555" s="1">
        <v>1</v>
      </c>
      <c r="AQ1555">
        <v>1.1000000000000001</v>
      </c>
      <c r="AU1555" t="s">
        <v>277</v>
      </c>
      <c r="AX1555" s="1" t="s">
        <v>276</v>
      </c>
      <c r="BA1555">
        <v>3.61</v>
      </c>
      <c r="BB1555">
        <v>2.98</v>
      </c>
      <c r="BC1555">
        <v>2.02</v>
      </c>
      <c r="BF1555">
        <v>7.48</v>
      </c>
      <c r="BG1555" s="93">
        <v>39228.545138888891</v>
      </c>
      <c r="BH1555" s="21" t="s">
        <v>309</v>
      </c>
      <c r="BI1555">
        <v>40</v>
      </c>
      <c r="BJ1555" s="25" t="s">
        <v>281</v>
      </c>
      <c r="BQ1555" s="1" t="s">
        <v>306</v>
      </c>
    </row>
    <row r="1556" spans="1:69">
      <c r="A1556" s="19" t="s">
        <v>269</v>
      </c>
      <c r="B1556" s="1" t="s">
        <v>299</v>
      </c>
      <c r="C1556" s="88" t="s">
        <v>266</v>
      </c>
      <c r="D1556" s="1">
        <v>1</v>
      </c>
      <c r="F1556" s="1" t="s">
        <v>293</v>
      </c>
      <c r="H1556" s="1" t="s">
        <v>291</v>
      </c>
      <c r="I1556" s="17">
        <f t="shared" si="215"/>
        <v>54.314120000000003</v>
      </c>
      <c r="J1556" s="18">
        <f t="shared" si="216"/>
        <v>9.9721600000000006</v>
      </c>
      <c r="L1556" s="74" t="s">
        <v>273</v>
      </c>
      <c r="M1556" s="1">
        <v>4</v>
      </c>
      <c r="P1556" s="85">
        <v>7.533333333333335</v>
      </c>
      <c r="Q1556" s="1" t="s">
        <v>290</v>
      </c>
      <c r="R1556" s="1">
        <v>1764</v>
      </c>
      <c r="V1556" s="96">
        <v>9.64418823529411E-2</v>
      </c>
      <c r="W1556" s="43" t="s">
        <v>212</v>
      </c>
      <c r="Y1556" s="16">
        <f t="shared" si="209"/>
        <v>12.4</v>
      </c>
      <c r="Z1556" s="16">
        <f t="shared" si="210"/>
        <v>28.9</v>
      </c>
      <c r="AA1556" s="16">
        <f t="shared" si="211"/>
        <v>58.7</v>
      </c>
      <c r="AB1556" s="22">
        <f t="shared" si="212"/>
        <v>1.74</v>
      </c>
      <c r="AD1556" s="103">
        <v>0.21388888888888888</v>
      </c>
      <c r="AF1556" s="22">
        <f t="shared" si="213"/>
        <v>6.5</v>
      </c>
      <c r="AG1556" s="22">
        <f t="shared" si="214"/>
        <v>1.55</v>
      </c>
      <c r="AJ1556" s="99">
        <v>11.08</v>
      </c>
      <c r="AK1556" s="22">
        <v>100</v>
      </c>
      <c r="AN1556" s="94">
        <v>21.58</v>
      </c>
      <c r="AO1556" s="99">
        <v>0.15</v>
      </c>
      <c r="AP1556" s="1">
        <v>1</v>
      </c>
      <c r="AQ1556">
        <v>1.9</v>
      </c>
      <c r="AU1556" t="s">
        <v>277</v>
      </c>
      <c r="AX1556" s="1" t="s">
        <v>276</v>
      </c>
      <c r="BA1556">
        <v>3.61</v>
      </c>
      <c r="BB1556">
        <v>2.98</v>
      </c>
      <c r="BC1556">
        <v>2.02</v>
      </c>
      <c r="BF1556">
        <v>7.48</v>
      </c>
      <c r="BG1556" s="93">
        <v>39228.545138888891</v>
      </c>
      <c r="BH1556" s="21" t="s">
        <v>309</v>
      </c>
      <c r="BI1556">
        <v>40</v>
      </c>
      <c r="BJ1556" s="25" t="s">
        <v>281</v>
      </c>
      <c r="BQ1556" s="1" t="s">
        <v>306</v>
      </c>
    </row>
    <row r="1557" spans="1:69">
      <c r="A1557" s="19" t="s">
        <v>269</v>
      </c>
      <c r="B1557" s="1" t="s">
        <v>299</v>
      </c>
      <c r="C1557" s="88" t="s">
        <v>266</v>
      </c>
      <c r="D1557" s="1">
        <v>1</v>
      </c>
      <c r="F1557" s="1" t="s">
        <v>293</v>
      </c>
      <c r="H1557" s="1" t="s">
        <v>291</v>
      </c>
      <c r="I1557" s="17">
        <f t="shared" si="215"/>
        <v>54.314120000000003</v>
      </c>
      <c r="J1557" s="18">
        <f t="shared" si="216"/>
        <v>9.9721600000000006</v>
      </c>
      <c r="L1557" s="74" t="s">
        <v>273</v>
      </c>
      <c r="M1557" s="1">
        <v>5</v>
      </c>
      <c r="P1557" s="85">
        <v>5.1666666666666643</v>
      </c>
      <c r="Q1557" s="1" t="s">
        <v>290</v>
      </c>
      <c r="R1557" s="1">
        <v>1764</v>
      </c>
      <c r="V1557" s="96">
        <v>5.2356705882352875E-2</v>
      </c>
      <c r="W1557" s="43" t="s">
        <v>212</v>
      </c>
      <c r="Y1557" s="16">
        <f t="shared" si="209"/>
        <v>12.4</v>
      </c>
      <c r="Z1557" s="16">
        <f t="shared" si="210"/>
        <v>28.9</v>
      </c>
      <c r="AA1557" s="16">
        <f t="shared" si="211"/>
        <v>58.7</v>
      </c>
      <c r="AB1557" s="22">
        <f t="shared" si="212"/>
        <v>1.74</v>
      </c>
      <c r="AD1557" s="103">
        <v>0.21388888888888888</v>
      </c>
      <c r="AF1557" s="22">
        <f t="shared" si="213"/>
        <v>6.5</v>
      </c>
      <c r="AG1557" s="22">
        <f t="shared" si="214"/>
        <v>1.55</v>
      </c>
      <c r="AJ1557" s="99">
        <v>11.12</v>
      </c>
      <c r="AK1557" s="22">
        <v>100</v>
      </c>
      <c r="AN1557" s="94">
        <v>68.17</v>
      </c>
      <c r="AO1557" s="99">
        <v>0.55000000000000004</v>
      </c>
      <c r="AP1557" s="1">
        <v>1</v>
      </c>
      <c r="AQ1557">
        <v>0.9</v>
      </c>
      <c r="AU1557" t="s">
        <v>277</v>
      </c>
      <c r="AX1557" s="1" t="s">
        <v>276</v>
      </c>
      <c r="BA1557">
        <v>3.61</v>
      </c>
      <c r="BB1557">
        <v>2.98</v>
      </c>
      <c r="BC1557">
        <v>2.02</v>
      </c>
      <c r="BF1557">
        <v>7.48</v>
      </c>
      <c r="BG1557" s="93">
        <v>39228.545138888891</v>
      </c>
      <c r="BH1557" s="21" t="s">
        <v>309</v>
      </c>
      <c r="BI1557">
        <v>40</v>
      </c>
      <c r="BJ1557" s="25" t="s">
        <v>281</v>
      </c>
      <c r="BQ1557" s="1" t="s">
        <v>306</v>
      </c>
    </row>
    <row r="1558" spans="1:69">
      <c r="A1558" s="19" t="s">
        <v>269</v>
      </c>
      <c r="B1558" s="1" t="s">
        <v>299</v>
      </c>
      <c r="C1558" s="88" t="s">
        <v>266</v>
      </c>
      <c r="D1558" s="1">
        <v>1</v>
      </c>
      <c r="F1558" s="1" t="s">
        <v>293</v>
      </c>
      <c r="H1558" s="1" t="s">
        <v>291</v>
      </c>
      <c r="I1558" s="17">
        <f t="shared" si="215"/>
        <v>54.314120000000003</v>
      </c>
      <c r="J1558" s="18">
        <f t="shared" si="216"/>
        <v>9.9721600000000006</v>
      </c>
      <c r="L1558" s="74" t="s">
        <v>273</v>
      </c>
      <c r="M1558" s="1">
        <v>6</v>
      </c>
      <c r="P1558" s="85">
        <v>12.766666666666666</v>
      </c>
      <c r="Q1558" s="1" t="s">
        <v>290</v>
      </c>
      <c r="R1558" s="1">
        <v>1764</v>
      </c>
      <c r="V1558" s="96">
        <v>3.252282352941175E-2</v>
      </c>
      <c r="W1558" s="43" t="s">
        <v>212</v>
      </c>
      <c r="Y1558" s="16">
        <f t="shared" si="209"/>
        <v>12.4</v>
      </c>
      <c r="Z1558" s="16">
        <f t="shared" si="210"/>
        <v>28.9</v>
      </c>
      <c r="AA1558" s="16">
        <f t="shared" si="211"/>
        <v>58.7</v>
      </c>
      <c r="AB1558" s="22">
        <f t="shared" si="212"/>
        <v>1.74</v>
      </c>
      <c r="AD1558" s="103">
        <v>0.21388888888888888</v>
      </c>
      <c r="AF1558" s="22">
        <f t="shared" si="213"/>
        <v>6.5</v>
      </c>
      <c r="AG1558" s="22">
        <f t="shared" si="214"/>
        <v>1.55</v>
      </c>
      <c r="AJ1558" s="99">
        <v>12.68</v>
      </c>
      <c r="AK1558" s="22">
        <v>100</v>
      </c>
      <c r="AN1558" s="94">
        <v>254.47</v>
      </c>
      <c r="AO1558" s="99">
        <v>0.65</v>
      </c>
      <c r="AP1558" s="1">
        <v>1</v>
      </c>
      <c r="AQ1558" s="1">
        <v>0</v>
      </c>
      <c r="AU1558" t="s">
        <v>277</v>
      </c>
      <c r="AX1558" s="1" t="s">
        <v>276</v>
      </c>
      <c r="BA1558">
        <v>3.61</v>
      </c>
      <c r="BB1558">
        <v>2.98</v>
      </c>
      <c r="BC1558">
        <v>2.02</v>
      </c>
      <c r="BF1558">
        <v>7.48</v>
      </c>
      <c r="BG1558" s="93">
        <v>39228.545138888891</v>
      </c>
      <c r="BH1558" s="21" t="s">
        <v>309</v>
      </c>
      <c r="BI1558">
        <v>40</v>
      </c>
      <c r="BJ1558" s="25" t="s">
        <v>281</v>
      </c>
      <c r="BQ1558" s="1" t="s">
        <v>306</v>
      </c>
    </row>
    <row r="1559" spans="1:69">
      <c r="A1559" s="19" t="s">
        <v>269</v>
      </c>
      <c r="B1559" s="1" t="s">
        <v>299</v>
      </c>
      <c r="C1559" s="88" t="s">
        <v>266</v>
      </c>
      <c r="D1559" s="1">
        <v>1</v>
      </c>
      <c r="F1559" s="1" t="s">
        <v>293</v>
      </c>
      <c r="H1559" s="1" t="s">
        <v>291</v>
      </c>
      <c r="I1559" s="17">
        <f t="shared" si="215"/>
        <v>54.314120000000003</v>
      </c>
      <c r="J1559" s="18">
        <f t="shared" si="216"/>
        <v>9.9721600000000006</v>
      </c>
      <c r="L1559" s="74" t="s">
        <v>273</v>
      </c>
      <c r="M1559" s="1">
        <v>7</v>
      </c>
      <c r="P1559" s="85">
        <v>1.9333333333333371</v>
      </c>
      <c r="Q1559" s="1" t="s">
        <v>290</v>
      </c>
      <c r="R1559" s="1">
        <v>1764</v>
      </c>
      <c r="V1559" s="96">
        <v>9.5789647058823341E-2</v>
      </c>
      <c r="W1559" s="43" t="s">
        <v>212</v>
      </c>
      <c r="Y1559" s="16">
        <f t="shared" si="209"/>
        <v>12.4</v>
      </c>
      <c r="Z1559" s="16">
        <f t="shared" si="210"/>
        <v>28.9</v>
      </c>
      <c r="AA1559" s="16">
        <f t="shared" si="211"/>
        <v>58.7</v>
      </c>
      <c r="AB1559" s="22">
        <f t="shared" si="212"/>
        <v>1.74</v>
      </c>
      <c r="AD1559" s="103">
        <v>0.21388888888888888</v>
      </c>
      <c r="AF1559" s="22">
        <f t="shared" si="213"/>
        <v>6.5</v>
      </c>
      <c r="AG1559" s="22">
        <f t="shared" si="214"/>
        <v>1.55</v>
      </c>
      <c r="AJ1559" s="99">
        <v>14.82</v>
      </c>
      <c r="AK1559" s="22">
        <v>100</v>
      </c>
      <c r="AN1559" s="94">
        <v>213.73</v>
      </c>
      <c r="AO1559" s="99">
        <v>0.65</v>
      </c>
      <c r="AP1559" s="1">
        <v>1</v>
      </c>
      <c r="AQ1559" s="1">
        <v>0</v>
      </c>
      <c r="AU1559" t="s">
        <v>277</v>
      </c>
      <c r="AX1559" s="1" t="s">
        <v>276</v>
      </c>
      <c r="BA1559">
        <v>3.61</v>
      </c>
      <c r="BB1559">
        <v>2.98</v>
      </c>
      <c r="BC1559">
        <v>2.02</v>
      </c>
      <c r="BF1559">
        <v>7.48</v>
      </c>
      <c r="BG1559" s="93">
        <v>39228.545138888891</v>
      </c>
      <c r="BH1559" s="21" t="s">
        <v>309</v>
      </c>
      <c r="BI1559">
        <v>40</v>
      </c>
      <c r="BJ1559" s="25" t="s">
        <v>281</v>
      </c>
      <c r="BQ1559" s="1" t="s">
        <v>306</v>
      </c>
    </row>
    <row r="1560" spans="1:69">
      <c r="A1560" s="19" t="s">
        <v>269</v>
      </c>
      <c r="B1560" s="1" t="s">
        <v>299</v>
      </c>
      <c r="C1560" s="88" t="s">
        <v>268</v>
      </c>
      <c r="D1560" s="1">
        <v>2</v>
      </c>
      <c r="F1560" s="1" t="s">
        <v>283</v>
      </c>
      <c r="H1560" s="1" t="s">
        <v>291</v>
      </c>
      <c r="I1560" s="17">
        <f t="shared" si="215"/>
        <v>53.917659999999998</v>
      </c>
      <c r="J1560" s="18">
        <f t="shared" si="216"/>
        <v>9.9448799999999995</v>
      </c>
      <c r="L1560" s="74" t="s">
        <v>273</v>
      </c>
      <c r="M1560" s="1">
        <v>1</v>
      </c>
      <c r="P1560" s="85">
        <v>3.35</v>
      </c>
      <c r="Q1560" s="1" t="s">
        <v>290</v>
      </c>
      <c r="R1560" s="1">
        <v>1764</v>
      </c>
      <c r="V1560" s="96">
        <v>0.85650352941176477</v>
      </c>
      <c r="W1560" s="43" t="s">
        <v>212</v>
      </c>
      <c r="Y1560" s="16">
        <f t="shared" si="209"/>
        <v>3.3</v>
      </c>
      <c r="Z1560" s="16">
        <f t="shared" si="210"/>
        <v>5.4</v>
      </c>
      <c r="AA1560" s="16">
        <f t="shared" si="211"/>
        <v>91.3</v>
      </c>
      <c r="AB1560" s="22">
        <f t="shared" si="212"/>
        <v>3.65</v>
      </c>
      <c r="AD1560" s="103">
        <v>0.28194444444444444</v>
      </c>
      <c r="AF1560" s="22">
        <f t="shared" si="213"/>
        <v>5.8</v>
      </c>
      <c r="AG1560" s="22">
        <f t="shared" si="214"/>
        <v>1.4</v>
      </c>
      <c r="AJ1560" s="99">
        <v>16.329999999999998</v>
      </c>
      <c r="AK1560" s="22">
        <v>100</v>
      </c>
      <c r="AN1560" s="94">
        <v>233.86</v>
      </c>
      <c r="AO1560" s="99">
        <v>1.9</v>
      </c>
      <c r="AP1560" s="1">
        <v>1</v>
      </c>
      <c r="AQ1560">
        <v>4</v>
      </c>
      <c r="AU1560" t="s">
        <v>277</v>
      </c>
      <c r="AX1560" s="1" t="s">
        <v>276</v>
      </c>
      <c r="BA1560">
        <v>4.01</v>
      </c>
      <c r="BB1560">
        <v>2.64</v>
      </c>
      <c r="BC1560">
        <v>1.44</v>
      </c>
      <c r="BF1560">
        <v>7.12</v>
      </c>
      <c r="BG1560" s="93">
        <v>39275.611111111109</v>
      </c>
      <c r="BH1560" s="21" t="s">
        <v>309</v>
      </c>
      <c r="BI1560">
        <v>42.4</v>
      </c>
      <c r="BJ1560" s="25" t="s">
        <v>281</v>
      </c>
      <c r="BQ1560" s="1" t="s">
        <v>303</v>
      </c>
    </row>
    <row r="1561" spans="1:69">
      <c r="A1561" s="19" t="s">
        <v>269</v>
      </c>
      <c r="B1561" s="1" t="s">
        <v>299</v>
      </c>
      <c r="C1561" s="88" t="s">
        <v>268</v>
      </c>
      <c r="D1561" s="1">
        <v>2</v>
      </c>
      <c r="F1561" s="1" t="s">
        <v>283</v>
      </c>
      <c r="H1561" s="1" t="s">
        <v>291</v>
      </c>
      <c r="I1561" s="17">
        <f t="shared" si="215"/>
        <v>53.917659999999998</v>
      </c>
      <c r="J1561" s="18">
        <f t="shared" si="216"/>
        <v>9.9448799999999995</v>
      </c>
      <c r="L1561" s="74" t="s">
        <v>273</v>
      </c>
      <c r="M1561" s="1">
        <v>2</v>
      </c>
      <c r="P1561" s="85">
        <v>4.0166666666666675</v>
      </c>
      <c r="Q1561" s="1" t="s">
        <v>290</v>
      </c>
      <c r="R1561" s="1">
        <v>1764</v>
      </c>
      <c r="V1561" s="96">
        <v>0.13003199999999993</v>
      </c>
      <c r="W1561" s="43" t="s">
        <v>212</v>
      </c>
      <c r="Y1561" s="16">
        <f t="shared" si="209"/>
        <v>3.3</v>
      </c>
      <c r="Z1561" s="16">
        <f t="shared" si="210"/>
        <v>5.4</v>
      </c>
      <c r="AA1561" s="16">
        <f t="shared" si="211"/>
        <v>91.3</v>
      </c>
      <c r="AB1561" s="22">
        <f t="shared" si="212"/>
        <v>3.65</v>
      </c>
      <c r="AD1561" s="103">
        <v>0.28194444444444444</v>
      </c>
      <c r="AF1561" s="22">
        <f t="shared" si="213"/>
        <v>5.8</v>
      </c>
      <c r="AG1561" s="22">
        <f t="shared" si="214"/>
        <v>1.4</v>
      </c>
      <c r="AJ1561" s="99">
        <v>16.48</v>
      </c>
      <c r="AK1561" s="22">
        <v>100</v>
      </c>
      <c r="AN1561" s="94">
        <v>190.26</v>
      </c>
      <c r="AO1561" s="99">
        <v>1.62</v>
      </c>
      <c r="AP1561" s="1">
        <v>1</v>
      </c>
      <c r="AQ1561">
        <v>1.2</v>
      </c>
      <c r="AU1561" t="s">
        <v>277</v>
      </c>
      <c r="AX1561" s="1" t="s">
        <v>276</v>
      </c>
      <c r="BA1561">
        <v>4.01</v>
      </c>
      <c r="BB1561">
        <v>2.64</v>
      </c>
      <c r="BC1561">
        <v>1.44</v>
      </c>
      <c r="BF1561">
        <v>7.12</v>
      </c>
      <c r="BG1561" s="93">
        <v>39275.611111111109</v>
      </c>
      <c r="BH1561" s="21" t="s">
        <v>309</v>
      </c>
      <c r="BI1561">
        <v>42.4</v>
      </c>
      <c r="BJ1561" s="25" t="s">
        <v>281</v>
      </c>
      <c r="BQ1561" s="1" t="s">
        <v>303</v>
      </c>
    </row>
    <row r="1562" spans="1:69">
      <c r="A1562" s="19" t="s">
        <v>269</v>
      </c>
      <c r="B1562" s="1" t="s">
        <v>299</v>
      </c>
      <c r="C1562" s="88" t="s">
        <v>268</v>
      </c>
      <c r="D1562" s="1">
        <v>2</v>
      </c>
      <c r="F1562" s="1" t="s">
        <v>283</v>
      </c>
      <c r="H1562" s="1" t="s">
        <v>291</v>
      </c>
      <c r="I1562" s="17">
        <f t="shared" si="215"/>
        <v>53.917659999999998</v>
      </c>
      <c r="J1562" s="18">
        <f t="shared" si="216"/>
        <v>9.9448799999999995</v>
      </c>
      <c r="L1562" s="74" t="s">
        <v>273</v>
      </c>
      <c r="M1562" s="1">
        <v>3</v>
      </c>
      <c r="P1562" s="85">
        <v>12.6</v>
      </c>
      <c r="Q1562" s="1" t="s">
        <v>290</v>
      </c>
      <c r="R1562" s="1">
        <v>1764</v>
      </c>
      <c r="V1562" s="96">
        <v>5.8315764705882366E-2</v>
      </c>
      <c r="W1562" s="43" t="s">
        <v>212</v>
      </c>
      <c r="Y1562" s="16">
        <f t="shared" si="209"/>
        <v>3.3</v>
      </c>
      <c r="Z1562" s="16">
        <f t="shared" si="210"/>
        <v>5.4</v>
      </c>
      <c r="AA1562" s="16">
        <f t="shared" si="211"/>
        <v>91.3</v>
      </c>
      <c r="AB1562" s="22">
        <f t="shared" si="212"/>
        <v>3.65</v>
      </c>
      <c r="AD1562" s="103">
        <v>0.28194444444444444</v>
      </c>
      <c r="AF1562" s="22">
        <f t="shared" si="213"/>
        <v>5.8</v>
      </c>
      <c r="AG1562" s="22">
        <f t="shared" si="214"/>
        <v>1.4</v>
      </c>
      <c r="AJ1562" s="99">
        <v>14.65</v>
      </c>
      <c r="AK1562" s="22">
        <v>100</v>
      </c>
      <c r="AN1562" s="94">
        <v>24.48</v>
      </c>
      <c r="AO1562" s="99">
        <v>0.54</v>
      </c>
      <c r="AP1562" s="1">
        <v>1</v>
      </c>
      <c r="AQ1562">
        <v>0</v>
      </c>
      <c r="AU1562" t="s">
        <v>277</v>
      </c>
      <c r="AX1562" s="1" t="s">
        <v>276</v>
      </c>
      <c r="BA1562">
        <v>4.01</v>
      </c>
      <c r="BB1562">
        <v>2.64</v>
      </c>
      <c r="BC1562">
        <v>1.44</v>
      </c>
      <c r="BF1562">
        <v>7.12</v>
      </c>
      <c r="BG1562" s="93">
        <v>39275.611111111109</v>
      </c>
      <c r="BH1562" s="21" t="s">
        <v>309</v>
      </c>
      <c r="BI1562">
        <v>42.4</v>
      </c>
      <c r="BJ1562" s="25" t="s">
        <v>281</v>
      </c>
      <c r="BQ1562" s="1" t="s">
        <v>303</v>
      </c>
    </row>
    <row r="1563" spans="1:69">
      <c r="A1563" s="19" t="s">
        <v>269</v>
      </c>
      <c r="B1563" s="1" t="s">
        <v>299</v>
      </c>
      <c r="C1563" s="88" t="s">
        <v>268</v>
      </c>
      <c r="D1563" s="1">
        <v>2</v>
      </c>
      <c r="F1563" s="1" t="s">
        <v>283</v>
      </c>
      <c r="H1563" s="1" t="s">
        <v>291</v>
      </c>
      <c r="I1563" s="17">
        <f t="shared" si="215"/>
        <v>53.917659999999998</v>
      </c>
      <c r="J1563" s="18">
        <f t="shared" si="216"/>
        <v>9.9448799999999995</v>
      </c>
      <c r="L1563" s="74" t="s">
        <v>273</v>
      </c>
      <c r="M1563" s="1">
        <v>4</v>
      </c>
      <c r="P1563" s="85">
        <v>2.7666666666666693</v>
      </c>
      <c r="Q1563" s="1" t="s">
        <v>290</v>
      </c>
      <c r="R1563" s="1">
        <v>1764</v>
      </c>
      <c r="V1563" s="96">
        <v>7.2398117647058613E-2</v>
      </c>
      <c r="W1563" s="43" t="s">
        <v>212</v>
      </c>
      <c r="Y1563" s="16">
        <f t="shared" si="209"/>
        <v>3.3</v>
      </c>
      <c r="Z1563" s="16">
        <f t="shared" si="210"/>
        <v>5.4</v>
      </c>
      <c r="AA1563" s="16">
        <f t="shared" si="211"/>
        <v>91.3</v>
      </c>
      <c r="AB1563" s="22">
        <f t="shared" si="212"/>
        <v>3.65</v>
      </c>
      <c r="AD1563" s="103">
        <v>0.28194444444444444</v>
      </c>
      <c r="AF1563" s="22">
        <f t="shared" si="213"/>
        <v>5.8</v>
      </c>
      <c r="AG1563" s="22">
        <f t="shared" si="214"/>
        <v>1.4</v>
      </c>
      <c r="AJ1563" s="99">
        <v>15.25</v>
      </c>
      <c r="AK1563" s="22">
        <v>100</v>
      </c>
      <c r="AN1563" s="94">
        <v>77.92</v>
      </c>
      <c r="AO1563" s="99">
        <v>0.82</v>
      </c>
      <c r="AP1563" s="1">
        <v>1</v>
      </c>
      <c r="AQ1563">
        <v>0</v>
      </c>
      <c r="AU1563" t="s">
        <v>277</v>
      </c>
      <c r="AX1563" s="1" t="s">
        <v>276</v>
      </c>
      <c r="BA1563">
        <v>4.01</v>
      </c>
      <c r="BB1563">
        <v>2.64</v>
      </c>
      <c r="BC1563">
        <v>1.44</v>
      </c>
      <c r="BF1563">
        <v>7.12</v>
      </c>
      <c r="BG1563" s="93">
        <v>39275.611111111109</v>
      </c>
      <c r="BH1563" s="21" t="s">
        <v>309</v>
      </c>
      <c r="BI1563">
        <v>42.4</v>
      </c>
      <c r="BJ1563" s="25" t="s">
        <v>281</v>
      </c>
      <c r="BQ1563" s="1" t="s">
        <v>303</v>
      </c>
    </row>
    <row r="1564" spans="1:69">
      <c r="A1564" s="19" t="s">
        <v>269</v>
      </c>
      <c r="B1564" s="1" t="s">
        <v>299</v>
      </c>
      <c r="C1564" s="88" t="s">
        <v>268</v>
      </c>
      <c r="D1564" s="1">
        <v>2</v>
      </c>
      <c r="F1564" s="1" t="s">
        <v>283</v>
      </c>
      <c r="H1564" s="1" t="s">
        <v>291</v>
      </c>
      <c r="I1564" s="17">
        <f t="shared" si="215"/>
        <v>53.917659999999998</v>
      </c>
      <c r="J1564" s="18">
        <f t="shared" si="216"/>
        <v>9.9448799999999995</v>
      </c>
      <c r="L1564" s="74" t="s">
        <v>273</v>
      </c>
      <c r="M1564" s="1">
        <v>5</v>
      </c>
      <c r="P1564" s="85">
        <v>2.6833333333333336</v>
      </c>
      <c r="Q1564" s="1" t="s">
        <v>290</v>
      </c>
      <c r="R1564" s="1">
        <v>1764</v>
      </c>
      <c r="V1564" s="96">
        <v>0</v>
      </c>
      <c r="W1564" s="43" t="s">
        <v>212</v>
      </c>
      <c r="Y1564" s="16">
        <f t="shared" si="209"/>
        <v>3.3</v>
      </c>
      <c r="Z1564" s="16">
        <f t="shared" si="210"/>
        <v>5.4</v>
      </c>
      <c r="AA1564" s="16">
        <f t="shared" si="211"/>
        <v>91.3</v>
      </c>
      <c r="AB1564" s="22">
        <f t="shared" si="212"/>
        <v>3.65</v>
      </c>
      <c r="AD1564" s="103">
        <v>0.28194444444444444</v>
      </c>
      <c r="AF1564" s="22">
        <f t="shared" si="213"/>
        <v>5.8</v>
      </c>
      <c r="AG1564" s="22">
        <f t="shared" si="214"/>
        <v>1.4</v>
      </c>
      <c r="AJ1564" s="99">
        <v>17.78</v>
      </c>
      <c r="AK1564" s="22">
        <v>100</v>
      </c>
      <c r="AN1564" s="94">
        <v>165.25</v>
      </c>
      <c r="AO1564" s="99">
        <v>1.24</v>
      </c>
      <c r="AP1564" s="1">
        <v>1</v>
      </c>
      <c r="AQ1564">
        <v>0</v>
      </c>
      <c r="AU1564" t="s">
        <v>277</v>
      </c>
      <c r="AX1564" s="1" t="s">
        <v>276</v>
      </c>
      <c r="BA1564">
        <v>4.01</v>
      </c>
      <c r="BB1564">
        <v>2.64</v>
      </c>
      <c r="BC1564">
        <v>1.44</v>
      </c>
      <c r="BF1564">
        <v>7.12</v>
      </c>
      <c r="BG1564" s="93">
        <v>39275.611111111109</v>
      </c>
      <c r="BH1564" s="21" t="s">
        <v>309</v>
      </c>
      <c r="BI1564">
        <v>42.4</v>
      </c>
      <c r="BJ1564" s="25" t="s">
        <v>281</v>
      </c>
      <c r="BQ1564" s="1" t="s">
        <v>303</v>
      </c>
    </row>
    <row r="1565" spans="1:69">
      <c r="A1565" s="19" t="s">
        <v>269</v>
      </c>
      <c r="B1565" s="1" t="s">
        <v>299</v>
      </c>
      <c r="C1565" s="88" t="s">
        <v>268</v>
      </c>
      <c r="D1565" s="1">
        <v>2</v>
      </c>
      <c r="F1565" s="1" t="s">
        <v>283</v>
      </c>
      <c r="H1565" s="1" t="s">
        <v>291</v>
      </c>
      <c r="I1565" s="17">
        <f t="shared" si="215"/>
        <v>53.917659999999998</v>
      </c>
      <c r="J1565" s="18">
        <f t="shared" si="216"/>
        <v>9.9448799999999995</v>
      </c>
      <c r="L1565" s="74" t="s">
        <v>273</v>
      </c>
      <c r="M1565" s="1">
        <v>6</v>
      </c>
      <c r="P1565" s="85">
        <v>3.6</v>
      </c>
      <c r="Q1565" s="1" t="s">
        <v>290</v>
      </c>
      <c r="R1565" s="1">
        <v>1764</v>
      </c>
      <c r="V1565" s="96">
        <v>4.0468235294117715E-2</v>
      </c>
      <c r="W1565" s="43" t="s">
        <v>212</v>
      </c>
      <c r="Y1565" s="16">
        <f t="shared" si="209"/>
        <v>3.3</v>
      </c>
      <c r="Z1565" s="16">
        <f t="shared" si="210"/>
        <v>5.4</v>
      </c>
      <c r="AA1565" s="16">
        <f t="shared" si="211"/>
        <v>91.3</v>
      </c>
      <c r="AB1565" s="22">
        <f t="shared" si="212"/>
        <v>3.65</v>
      </c>
      <c r="AD1565" s="103">
        <v>0.28194444444444444</v>
      </c>
      <c r="AF1565" s="22">
        <f t="shared" si="213"/>
        <v>5.8</v>
      </c>
      <c r="AG1565" s="22">
        <f t="shared" si="214"/>
        <v>1.4</v>
      </c>
      <c r="AJ1565" s="99">
        <v>20.51</v>
      </c>
      <c r="AK1565" s="22">
        <v>100</v>
      </c>
      <c r="AN1565" s="94">
        <v>313.48</v>
      </c>
      <c r="AO1565" s="99">
        <v>2.04</v>
      </c>
      <c r="AP1565" s="1">
        <v>1</v>
      </c>
      <c r="AQ1565">
        <v>0</v>
      </c>
      <c r="AU1565" t="s">
        <v>277</v>
      </c>
      <c r="AX1565" s="1" t="s">
        <v>276</v>
      </c>
      <c r="BA1565">
        <v>4.01</v>
      </c>
      <c r="BB1565">
        <v>2.64</v>
      </c>
      <c r="BC1565">
        <v>1.44</v>
      </c>
      <c r="BF1565">
        <v>7.12</v>
      </c>
      <c r="BG1565" s="93">
        <v>39275.611111111109</v>
      </c>
      <c r="BH1565" s="21" t="s">
        <v>309</v>
      </c>
      <c r="BI1565">
        <v>42.4</v>
      </c>
      <c r="BJ1565" s="25" t="s">
        <v>281</v>
      </c>
      <c r="BQ1565" s="1" t="s">
        <v>303</v>
      </c>
    </row>
    <row r="1566" spans="1:69">
      <c r="A1566" s="19" t="s">
        <v>269</v>
      </c>
      <c r="B1566" s="1" t="s">
        <v>299</v>
      </c>
      <c r="C1566" s="88" t="s">
        <v>268</v>
      </c>
      <c r="D1566" s="1">
        <v>2</v>
      </c>
      <c r="F1566" s="1" t="s">
        <v>283</v>
      </c>
      <c r="H1566" s="1" t="s">
        <v>291</v>
      </c>
      <c r="I1566" s="17">
        <f t="shared" si="215"/>
        <v>53.917659999999998</v>
      </c>
      <c r="J1566" s="18">
        <f t="shared" si="216"/>
        <v>9.9448799999999995</v>
      </c>
      <c r="L1566" s="74" t="s">
        <v>273</v>
      </c>
      <c r="M1566" s="1">
        <v>7</v>
      </c>
      <c r="P1566" s="85">
        <v>13.183333333333337</v>
      </c>
      <c r="Q1566" s="1" t="s">
        <v>290</v>
      </c>
      <c r="R1566" s="1">
        <v>1764</v>
      </c>
      <c r="V1566" s="96">
        <v>1.3501270588235312E-2</v>
      </c>
      <c r="W1566" s="43" t="s">
        <v>212</v>
      </c>
      <c r="Y1566" s="16">
        <f t="shared" si="209"/>
        <v>3.3</v>
      </c>
      <c r="Z1566" s="16">
        <f t="shared" si="210"/>
        <v>5.4</v>
      </c>
      <c r="AA1566" s="16">
        <f t="shared" si="211"/>
        <v>91.3</v>
      </c>
      <c r="AB1566" s="22">
        <f t="shared" si="212"/>
        <v>3.65</v>
      </c>
      <c r="AD1566" s="103">
        <v>0.28194444444444444</v>
      </c>
      <c r="AF1566" s="22">
        <f t="shared" si="213"/>
        <v>5.8</v>
      </c>
      <c r="AG1566" s="22">
        <f t="shared" si="214"/>
        <v>1.4</v>
      </c>
      <c r="AJ1566" s="99">
        <v>17.41</v>
      </c>
      <c r="AK1566" s="22">
        <v>100</v>
      </c>
      <c r="AN1566" s="94">
        <v>73.78</v>
      </c>
      <c r="AO1566" s="99">
        <v>0.64</v>
      </c>
      <c r="AP1566" s="1">
        <v>1</v>
      </c>
      <c r="AQ1566">
        <v>0</v>
      </c>
      <c r="AU1566" t="s">
        <v>277</v>
      </c>
      <c r="AX1566" s="1" t="s">
        <v>276</v>
      </c>
      <c r="BA1566">
        <v>4.01</v>
      </c>
      <c r="BB1566">
        <v>2.64</v>
      </c>
      <c r="BC1566">
        <v>1.44</v>
      </c>
      <c r="BF1566">
        <v>7.12</v>
      </c>
      <c r="BG1566" s="93">
        <v>39275.611111111109</v>
      </c>
      <c r="BH1566" s="21" t="s">
        <v>309</v>
      </c>
      <c r="BI1566">
        <v>42.4</v>
      </c>
      <c r="BJ1566" s="25" t="s">
        <v>281</v>
      </c>
      <c r="BQ1566" s="1" t="s">
        <v>303</v>
      </c>
    </row>
    <row r="1567" spans="1:69">
      <c r="A1567" s="19" t="s">
        <v>269</v>
      </c>
      <c r="B1567" s="1" t="s">
        <v>299</v>
      </c>
      <c r="C1567" s="88" t="s">
        <v>268</v>
      </c>
      <c r="D1567" s="1">
        <v>2</v>
      </c>
      <c r="F1567" s="1" t="s">
        <v>283</v>
      </c>
      <c r="H1567" s="1" t="s">
        <v>291</v>
      </c>
      <c r="I1567" s="17">
        <f t="shared" si="215"/>
        <v>53.917659999999998</v>
      </c>
      <c r="J1567" s="18">
        <f t="shared" si="216"/>
        <v>9.9448799999999995</v>
      </c>
      <c r="L1567" s="74" t="s">
        <v>273</v>
      </c>
      <c r="M1567" s="1">
        <v>8</v>
      </c>
      <c r="P1567" s="85">
        <v>3.2666666666666657</v>
      </c>
      <c r="Q1567" s="1" t="s">
        <v>290</v>
      </c>
      <c r="R1567" s="1">
        <v>1764</v>
      </c>
      <c r="V1567" s="96">
        <v>3.1900235294117701E-2</v>
      </c>
      <c r="W1567" s="43" t="s">
        <v>212</v>
      </c>
      <c r="Y1567" s="16">
        <f t="shared" si="209"/>
        <v>3.3</v>
      </c>
      <c r="Z1567" s="16">
        <f t="shared" si="210"/>
        <v>5.4</v>
      </c>
      <c r="AA1567" s="16">
        <f t="shared" si="211"/>
        <v>91.3</v>
      </c>
      <c r="AB1567" s="22">
        <f t="shared" si="212"/>
        <v>3.65</v>
      </c>
      <c r="AD1567" s="103">
        <v>0.28194444444444444</v>
      </c>
      <c r="AF1567" s="22">
        <f t="shared" si="213"/>
        <v>5.8</v>
      </c>
      <c r="AG1567" s="22">
        <f t="shared" si="214"/>
        <v>1.4</v>
      </c>
      <c r="AJ1567" s="99">
        <v>17.89</v>
      </c>
      <c r="AK1567" s="22">
        <v>100</v>
      </c>
      <c r="AN1567" s="94">
        <v>104.17</v>
      </c>
      <c r="AO1567" s="99">
        <v>0.79</v>
      </c>
      <c r="AP1567" s="1">
        <v>1</v>
      </c>
      <c r="AQ1567">
        <v>0</v>
      </c>
      <c r="AU1567" t="s">
        <v>277</v>
      </c>
      <c r="AX1567" s="1" t="s">
        <v>276</v>
      </c>
      <c r="BA1567">
        <v>4.01</v>
      </c>
      <c r="BB1567">
        <v>2.64</v>
      </c>
      <c r="BC1567">
        <v>1.44</v>
      </c>
      <c r="BF1567">
        <v>7.12</v>
      </c>
      <c r="BG1567" s="93">
        <v>39275.611111111109</v>
      </c>
      <c r="BH1567" s="21" t="s">
        <v>309</v>
      </c>
      <c r="BI1567">
        <v>42.4</v>
      </c>
      <c r="BJ1567" s="25" t="s">
        <v>281</v>
      </c>
      <c r="BQ1567" s="1" t="s">
        <v>303</v>
      </c>
    </row>
    <row r="1568" spans="1:69">
      <c r="A1568" s="19" t="s">
        <v>269</v>
      </c>
      <c r="B1568" s="1" t="s">
        <v>299</v>
      </c>
      <c r="C1568" s="92" t="s">
        <v>255</v>
      </c>
      <c r="D1568" s="1">
        <v>1</v>
      </c>
      <c r="F1568" s="1" t="s">
        <v>283</v>
      </c>
      <c r="H1568" s="1" t="s">
        <v>291</v>
      </c>
      <c r="I1568" s="17">
        <f t="shared" si="215"/>
        <v>54.314120000000003</v>
      </c>
      <c r="J1568" s="18">
        <f t="shared" si="216"/>
        <v>9.9721600000000006</v>
      </c>
      <c r="L1568" s="74" t="s">
        <v>273</v>
      </c>
      <c r="M1568" s="1">
        <v>1</v>
      </c>
      <c r="P1568" s="87">
        <v>1.7666666666666666</v>
      </c>
      <c r="Q1568" s="1" t="s">
        <v>290</v>
      </c>
      <c r="R1568" s="1">
        <v>1764</v>
      </c>
      <c r="V1568" s="98">
        <v>1.4396611764705884</v>
      </c>
      <c r="W1568" s="43" t="s">
        <v>212</v>
      </c>
      <c r="Y1568" s="16">
        <f t="shared" si="209"/>
        <v>12.4</v>
      </c>
      <c r="Z1568" s="16">
        <f t="shared" si="210"/>
        <v>28.9</v>
      </c>
      <c r="AA1568" s="16">
        <f t="shared" si="211"/>
        <v>58.7</v>
      </c>
      <c r="AB1568" s="22">
        <f t="shared" si="212"/>
        <v>1.74</v>
      </c>
      <c r="AD1568" s="22">
        <v>0.28299999999999997</v>
      </c>
      <c r="AF1568" s="22">
        <f t="shared" si="213"/>
        <v>6.5</v>
      </c>
      <c r="AG1568" s="22">
        <f t="shared" si="214"/>
        <v>1.55</v>
      </c>
      <c r="AJ1568" s="100">
        <v>5.38</v>
      </c>
      <c r="AK1568" s="22">
        <v>100</v>
      </c>
      <c r="AN1568" s="102" t="s">
        <v>292</v>
      </c>
      <c r="AO1568" s="100">
        <v>3.78</v>
      </c>
      <c r="AP1568" s="1">
        <v>1</v>
      </c>
      <c r="AQ1568">
        <v>0.2</v>
      </c>
      <c r="AU1568" t="s">
        <v>277</v>
      </c>
      <c r="AX1568" s="1" t="s">
        <v>276</v>
      </c>
      <c r="BA1568">
        <v>8.81</v>
      </c>
      <c r="BB1568">
        <v>4.18</v>
      </c>
      <c r="BC1568">
        <v>2.17</v>
      </c>
      <c r="BD1568" s="22"/>
      <c r="BE1568" s="22"/>
      <c r="BF1568">
        <v>7.88</v>
      </c>
      <c r="BG1568" s="93">
        <v>39524.575694444444</v>
      </c>
      <c r="BH1568" s="21" t="s">
        <v>309</v>
      </c>
      <c r="BI1568">
        <v>27.91</v>
      </c>
      <c r="BJ1568" s="25" t="s">
        <v>281</v>
      </c>
      <c r="BQ1568" s="1" t="s">
        <v>306</v>
      </c>
    </row>
    <row r="1569" spans="1:69">
      <c r="A1569" s="19" t="s">
        <v>269</v>
      </c>
      <c r="B1569" s="1" t="s">
        <v>299</v>
      </c>
      <c r="C1569" s="92" t="s">
        <v>255</v>
      </c>
      <c r="D1569" s="1">
        <v>1</v>
      </c>
      <c r="F1569" s="1" t="s">
        <v>283</v>
      </c>
      <c r="H1569" s="1" t="s">
        <v>291</v>
      </c>
      <c r="I1569" s="17">
        <f t="shared" si="215"/>
        <v>54.314120000000003</v>
      </c>
      <c r="J1569" s="18">
        <f t="shared" si="216"/>
        <v>9.9721600000000006</v>
      </c>
      <c r="L1569" s="74" t="s">
        <v>273</v>
      </c>
      <c r="M1569" s="1">
        <v>2</v>
      </c>
      <c r="P1569" s="87">
        <v>4.05</v>
      </c>
      <c r="Q1569" s="1" t="s">
        <v>290</v>
      </c>
      <c r="R1569" s="1">
        <v>1764</v>
      </c>
      <c r="V1569" s="98">
        <v>0.44351999999999991</v>
      </c>
      <c r="W1569" s="43" t="s">
        <v>212</v>
      </c>
      <c r="Y1569" s="16">
        <f t="shared" si="209"/>
        <v>12.4</v>
      </c>
      <c r="Z1569" s="16">
        <f t="shared" si="210"/>
        <v>28.9</v>
      </c>
      <c r="AA1569" s="16">
        <f t="shared" si="211"/>
        <v>58.7</v>
      </c>
      <c r="AB1569" s="22">
        <f t="shared" si="212"/>
        <v>1.74</v>
      </c>
      <c r="AD1569" s="22">
        <v>0.28299999999999997</v>
      </c>
      <c r="AF1569" s="22">
        <f t="shared" si="213"/>
        <v>6.5</v>
      </c>
      <c r="AG1569" s="22">
        <f t="shared" si="214"/>
        <v>1.55</v>
      </c>
      <c r="AJ1569" s="100">
        <v>5.45</v>
      </c>
      <c r="AK1569" s="22">
        <v>100</v>
      </c>
      <c r="AN1569" s="102" t="s">
        <v>292</v>
      </c>
      <c r="AO1569" s="100">
        <v>3.52</v>
      </c>
      <c r="AP1569" s="1">
        <v>1</v>
      </c>
      <c r="AQ1569">
        <v>0.35</v>
      </c>
      <c r="AU1569" t="s">
        <v>277</v>
      </c>
      <c r="AX1569" s="1" t="s">
        <v>276</v>
      </c>
      <c r="BA1569">
        <v>8.81</v>
      </c>
      <c r="BB1569">
        <v>4.18</v>
      </c>
      <c r="BC1569">
        <v>2.17</v>
      </c>
      <c r="BD1569" s="22"/>
      <c r="BE1569" s="22"/>
      <c r="BF1569">
        <v>7.88</v>
      </c>
      <c r="BG1569" s="93">
        <v>39524.575694444444</v>
      </c>
      <c r="BH1569" s="21" t="s">
        <v>309</v>
      </c>
      <c r="BI1569">
        <v>27.91</v>
      </c>
      <c r="BJ1569" s="25" t="s">
        <v>281</v>
      </c>
      <c r="BQ1569" s="1" t="s">
        <v>306</v>
      </c>
    </row>
    <row r="1570" spans="1:69">
      <c r="A1570" s="19" t="s">
        <v>269</v>
      </c>
      <c r="B1570" s="1" t="s">
        <v>299</v>
      </c>
      <c r="C1570" s="92" t="s">
        <v>255</v>
      </c>
      <c r="D1570" s="1">
        <v>1</v>
      </c>
      <c r="F1570" s="1" t="s">
        <v>283</v>
      </c>
      <c r="H1570" s="1" t="s">
        <v>291</v>
      </c>
      <c r="I1570" s="17">
        <f t="shared" si="215"/>
        <v>54.314120000000003</v>
      </c>
      <c r="J1570" s="18">
        <f t="shared" si="216"/>
        <v>9.9721600000000006</v>
      </c>
      <c r="L1570" s="74" t="s">
        <v>273</v>
      </c>
      <c r="M1570" s="1">
        <v>3</v>
      </c>
      <c r="P1570" s="87">
        <v>14.383333333333333</v>
      </c>
      <c r="Q1570" s="1" t="s">
        <v>290</v>
      </c>
      <c r="R1570" s="1">
        <v>1764</v>
      </c>
      <c r="V1570" s="98">
        <v>0.13026917647058819</v>
      </c>
      <c r="W1570" s="43" t="s">
        <v>212</v>
      </c>
      <c r="Y1570" s="16">
        <f t="shared" si="209"/>
        <v>12.4</v>
      </c>
      <c r="Z1570" s="16">
        <f t="shared" si="210"/>
        <v>28.9</v>
      </c>
      <c r="AA1570" s="16">
        <f t="shared" si="211"/>
        <v>58.7</v>
      </c>
      <c r="AB1570" s="22">
        <f t="shared" si="212"/>
        <v>1.74</v>
      </c>
      <c r="AD1570" s="22">
        <v>0.28299999999999997</v>
      </c>
      <c r="AF1570" s="22">
        <f t="shared" si="213"/>
        <v>6.5</v>
      </c>
      <c r="AG1570" s="22">
        <f t="shared" si="214"/>
        <v>1.55</v>
      </c>
      <c r="AJ1570" s="100">
        <v>0.68</v>
      </c>
      <c r="AK1570" s="22">
        <v>100</v>
      </c>
      <c r="AN1570" s="102" t="s">
        <v>292</v>
      </c>
      <c r="AO1570" s="100">
        <v>1.28</v>
      </c>
      <c r="AP1570" s="1">
        <v>1</v>
      </c>
      <c r="AQ1570">
        <v>0.15</v>
      </c>
      <c r="AU1570" t="s">
        <v>277</v>
      </c>
      <c r="AX1570" s="1" t="s">
        <v>276</v>
      </c>
      <c r="BA1570">
        <v>8.81</v>
      </c>
      <c r="BB1570">
        <v>4.18</v>
      </c>
      <c r="BC1570">
        <v>2.17</v>
      </c>
      <c r="BD1570" s="22"/>
      <c r="BE1570" s="22"/>
      <c r="BF1570">
        <v>7.88</v>
      </c>
      <c r="BG1570" s="93">
        <v>39524.575694444444</v>
      </c>
      <c r="BH1570" s="21" t="s">
        <v>309</v>
      </c>
      <c r="BI1570">
        <v>27.91</v>
      </c>
      <c r="BJ1570" s="25" t="s">
        <v>281</v>
      </c>
      <c r="BQ1570" s="1" t="s">
        <v>306</v>
      </c>
    </row>
    <row r="1571" spans="1:69">
      <c r="A1571" s="19" t="s">
        <v>269</v>
      </c>
      <c r="B1571" s="1" t="s">
        <v>299</v>
      </c>
      <c r="C1571" s="92" t="s">
        <v>255</v>
      </c>
      <c r="D1571" s="1">
        <v>1</v>
      </c>
      <c r="F1571" s="1" t="s">
        <v>283</v>
      </c>
      <c r="H1571" s="1" t="s">
        <v>291</v>
      </c>
      <c r="I1571" s="17">
        <f t="shared" si="215"/>
        <v>54.314120000000003</v>
      </c>
      <c r="J1571" s="18">
        <f t="shared" si="216"/>
        <v>9.9721600000000006</v>
      </c>
      <c r="L1571" s="74" t="s">
        <v>273</v>
      </c>
      <c r="M1571" s="1">
        <v>4</v>
      </c>
      <c r="P1571" s="87">
        <v>4.533333333333335</v>
      </c>
      <c r="Q1571" s="1" t="s">
        <v>290</v>
      </c>
      <c r="R1571" s="1">
        <v>1764</v>
      </c>
      <c r="V1571" s="98">
        <v>7.9898823529411703E-2</v>
      </c>
      <c r="W1571" s="43" t="s">
        <v>212</v>
      </c>
      <c r="Y1571" s="16">
        <f t="shared" si="209"/>
        <v>12.4</v>
      </c>
      <c r="Z1571" s="16">
        <f t="shared" si="210"/>
        <v>28.9</v>
      </c>
      <c r="AA1571" s="16">
        <f t="shared" si="211"/>
        <v>58.7</v>
      </c>
      <c r="AB1571" s="22">
        <f t="shared" si="212"/>
        <v>1.74</v>
      </c>
      <c r="AD1571" s="22">
        <v>0.28299999999999997</v>
      </c>
      <c r="AF1571" s="22">
        <f t="shared" si="213"/>
        <v>6.5</v>
      </c>
      <c r="AG1571" s="22">
        <f t="shared" si="214"/>
        <v>1.55</v>
      </c>
      <c r="AJ1571" s="100">
        <v>4.25</v>
      </c>
      <c r="AK1571" s="22">
        <v>100</v>
      </c>
      <c r="AN1571" s="102" t="s">
        <v>292</v>
      </c>
      <c r="AO1571" s="100">
        <v>2.0099999999999998</v>
      </c>
      <c r="AP1571" s="1">
        <v>1</v>
      </c>
      <c r="AQ1571">
        <v>0</v>
      </c>
      <c r="AU1571" t="s">
        <v>277</v>
      </c>
      <c r="AX1571" s="1" t="s">
        <v>276</v>
      </c>
      <c r="BA1571">
        <v>8.81</v>
      </c>
      <c r="BB1571">
        <v>4.18</v>
      </c>
      <c r="BC1571">
        <v>2.17</v>
      </c>
      <c r="BD1571" s="22"/>
      <c r="BE1571" s="22"/>
      <c r="BF1571">
        <v>7.88</v>
      </c>
      <c r="BG1571" s="93">
        <v>39524.575694444444</v>
      </c>
      <c r="BH1571" s="21" t="s">
        <v>309</v>
      </c>
      <c r="BI1571">
        <v>27.91</v>
      </c>
      <c r="BJ1571" s="25" t="s">
        <v>281</v>
      </c>
      <c r="BQ1571" s="1" t="s">
        <v>306</v>
      </c>
    </row>
    <row r="1572" spans="1:69">
      <c r="A1572" s="19" t="s">
        <v>269</v>
      </c>
      <c r="B1572" s="1" t="s">
        <v>299</v>
      </c>
      <c r="C1572" s="92" t="s">
        <v>255</v>
      </c>
      <c r="D1572" s="1">
        <v>1</v>
      </c>
      <c r="F1572" s="1" t="s">
        <v>283</v>
      </c>
      <c r="H1572" s="1" t="s">
        <v>291</v>
      </c>
      <c r="I1572" s="17">
        <f t="shared" si="215"/>
        <v>54.314120000000003</v>
      </c>
      <c r="J1572" s="18">
        <f t="shared" si="216"/>
        <v>9.9721600000000006</v>
      </c>
      <c r="L1572" s="74" t="s">
        <v>273</v>
      </c>
      <c r="M1572" s="1">
        <v>5</v>
      </c>
      <c r="P1572" s="87">
        <v>4.3666666666666671</v>
      </c>
      <c r="Q1572" s="1" t="s">
        <v>290</v>
      </c>
      <c r="R1572" s="1">
        <v>1764</v>
      </c>
      <c r="V1572" s="98">
        <v>0.28511576470588229</v>
      </c>
      <c r="W1572" s="43" t="s">
        <v>212</v>
      </c>
      <c r="Y1572" s="16">
        <f t="shared" si="209"/>
        <v>12.4</v>
      </c>
      <c r="Z1572" s="16">
        <f t="shared" si="210"/>
        <v>28.9</v>
      </c>
      <c r="AA1572" s="16">
        <f t="shared" si="211"/>
        <v>58.7</v>
      </c>
      <c r="AB1572" s="22">
        <f t="shared" si="212"/>
        <v>1.74</v>
      </c>
      <c r="AD1572" s="22">
        <v>0.28299999999999997</v>
      </c>
      <c r="AF1572" s="22">
        <f t="shared" si="213"/>
        <v>6.5</v>
      </c>
      <c r="AG1572" s="22">
        <f t="shared" si="214"/>
        <v>1.55</v>
      </c>
      <c r="AJ1572" s="100">
        <v>5.28</v>
      </c>
      <c r="AK1572" s="22">
        <v>100</v>
      </c>
      <c r="AN1572" s="102" t="s">
        <v>292</v>
      </c>
      <c r="AO1572" s="100">
        <v>3.37</v>
      </c>
      <c r="AP1572" s="1">
        <v>1</v>
      </c>
      <c r="AQ1572">
        <v>0</v>
      </c>
      <c r="AU1572" t="s">
        <v>277</v>
      </c>
      <c r="AX1572" s="1" t="s">
        <v>276</v>
      </c>
      <c r="BA1572">
        <v>8.81</v>
      </c>
      <c r="BB1572">
        <v>4.18</v>
      </c>
      <c r="BC1572">
        <v>2.17</v>
      </c>
      <c r="BD1572" s="22"/>
      <c r="BE1572" s="22"/>
      <c r="BF1572">
        <v>7.88</v>
      </c>
      <c r="BG1572" s="93">
        <v>39524.575694444444</v>
      </c>
      <c r="BH1572" s="21" t="s">
        <v>309</v>
      </c>
      <c r="BI1572">
        <v>27.91</v>
      </c>
      <c r="BJ1572" s="25" t="s">
        <v>281</v>
      </c>
      <c r="BQ1572" s="1" t="s">
        <v>306</v>
      </c>
    </row>
    <row r="1573" spans="1:69">
      <c r="A1573" s="19" t="s">
        <v>269</v>
      </c>
      <c r="B1573" s="1" t="s">
        <v>299</v>
      </c>
      <c r="C1573" s="92" t="s">
        <v>255</v>
      </c>
      <c r="D1573" s="1">
        <v>1</v>
      </c>
      <c r="F1573" s="1" t="s">
        <v>283</v>
      </c>
      <c r="H1573" s="1" t="s">
        <v>291</v>
      </c>
      <c r="I1573" s="17">
        <f t="shared" si="215"/>
        <v>54.314120000000003</v>
      </c>
      <c r="J1573" s="18">
        <f t="shared" si="216"/>
        <v>9.9721600000000006</v>
      </c>
      <c r="L1573" s="74" t="s">
        <v>273</v>
      </c>
      <c r="M1573" s="1">
        <v>6</v>
      </c>
      <c r="P1573" s="87">
        <v>15.05</v>
      </c>
      <c r="Q1573" s="1" t="s">
        <v>290</v>
      </c>
      <c r="R1573" s="1">
        <v>1764</v>
      </c>
      <c r="V1573" s="98">
        <v>8.6361882352941292E-3</v>
      </c>
      <c r="W1573" s="43" t="s">
        <v>212</v>
      </c>
      <c r="Y1573" s="16">
        <f t="shared" si="209"/>
        <v>12.4</v>
      </c>
      <c r="Z1573" s="16">
        <f t="shared" si="210"/>
        <v>28.9</v>
      </c>
      <c r="AA1573" s="16">
        <f t="shared" si="211"/>
        <v>58.7</v>
      </c>
      <c r="AB1573" s="22">
        <f t="shared" si="212"/>
        <v>1.74</v>
      </c>
      <c r="AD1573" s="22">
        <v>0.28299999999999997</v>
      </c>
      <c r="AF1573" s="22">
        <f t="shared" si="213"/>
        <v>6.5</v>
      </c>
      <c r="AG1573" s="22">
        <f t="shared" si="214"/>
        <v>1.55</v>
      </c>
      <c r="AJ1573" s="100">
        <v>0.98</v>
      </c>
      <c r="AK1573" s="22">
        <v>100</v>
      </c>
      <c r="AN1573" s="102" t="s">
        <v>292</v>
      </c>
      <c r="AO1573" s="100">
        <v>0.61</v>
      </c>
      <c r="AP1573" s="1">
        <v>1</v>
      </c>
      <c r="AQ1573">
        <v>0</v>
      </c>
      <c r="AU1573" t="s">
        <v>277</v>
      </c>
      <c r="AX1573" s="1" t="s">
        <v>276</v>
      </c>
      <c r="BA1573">
        <v>8.81</v>
      </c>
      <c r="BB1573">
        <v>4.18</v>
      </c>
      <c r="BC1573">
        <v>2.17</v>
      </c>
      <c r="BD1573" s="22"/>
      <c r="BE1573" s="22"/>
      <c r="BF1573">
        <v>7.88</v>
      </c>
      <c r="BG1573" s="93">
        <v>39524.575694444444</v>
      </c>
      <c r="BH1573" s="21" t="s">
        <v>309</v>
      </c>
      <c r="BI1573">
        <v>27.91</v>
      </c>
      <c r="BJ1573" s="25" t="s">
        <v>281</v>
      </c>
      <c r="BQ1573" s="1" t="s">
        <v>306</v>
      </c>
    </row>
    <row r="1574" spans="1:69">
      <c r="A1574" s="19" t="s">
        <v>269</v>
      </c>
      <c r="B1574" s="1" t="s">
        <v>299</v>
      </c>
      <c r="C1574" s="92" t="s">
        <v>255</v>
      </c>
      <c r="D1574" s="1">
        <v>1</v>
      </c>
      <c r="F1574" s="1" t="s">
        <v>283</v>
      </c>
      <c r="H1574" s="1" t="s">
        <v>291</v>
      </c>
      <c r="I1574" s="17">
        <f t="shared" si="215"/>
        <v>54.314120000000003</v>
      </c>
      <c r="J1574" s="18">
        <f t="shared" si="216"/>
        <v>9.9721600000000006</v>
      </c>
      <c r="L1574" s="74" t="s">
        <v>273</v>
      </c>
      <c r="M1574" s="1">
        <v>7</v>
      </c>
      <c r="P1574" s="87">
        <v>3.7666666666666657</v>
      </c>
      <c r="Q1574" s="1" t="s">
        <v>290</v>
      </c>
      <c r="R1574" s="1">
        <v>1764</v>
      </c>
      <c r="V1574" s="98">
        <v>7.8416470588235171E-2</v>
      </c>
      <c r="W1574" s="43" t="s">
        <v>212</v>
      </c>
      <c r="Y1574" s="16">
        <f t="shared" si="209"/>
        <v>12.4</v>
      </c>
      <c r="Z1574" s="16">
        <f t="shared" si="210"/>
        <v>28.9</v>
      </c>
      <c r="AA1574" s="16">
        <f t="shared" si="211"/>
        <v>58.7</v>
      </c>
      <c r="AB1574" s="22">
        <f t="shared" si="212"/>
        <v>1.74</v>
      </c>
      <c r="AD1574" s="22">
        <v>0.28299999999999997</v>
      </c>
      <c r="AF1574" s="22">
        <f t="shared" si="213"/>
        <v>6.5</v>
      </c>
      <c r="AG1574" s="22">
        <f t="shared" si="214"/>
        <v>1.55</v>
      </c>
      <c r="AJ1574" s="100">
        <v>3.84</v>
      </c>
      <c r="AK1574" s="22">
        <v>100</v>
      </c>
      <c r="AN1574" s="102" t="s">
        <v>292</v>
      </c>
      <c r="AO1574" s="100">
        <v>2.0699999999999998</v>
      </c>
      <c r="AP1574" s="1">
        <v>1</v>
      </c>
      <c r="AQ1574">
        <v>0</v>
      </c>
      <c r="AU1574" t="s">
        <v>277</v>
      </c>
      <c r="AX1574" s="1" t="s">
        <v>276</v>
      </c>
      <c r="BA1574">
        <v>8.81</v>
      </c>
      <c r="BB1574">
        <v>4.18</v>
      </c>
      <c r="BC1574">
        <v>2.17</v>
      </c>
      <c r="BD1574" s="22"/>
      <c r="BE1574" s="22"/>
      <c r="BF1574">
        <v>7.88</v>
      </c>
      <c r="BG1574" s="93">
        <v>39524.575694444444</v>
      </c>
      <c r="BH1574" s="21" t="s">
        <v>309</v>
      </c>
      <c r="BI1574">
        <v>27.91</v>
      </c>
      <c r="BJ1574" s="25" t="s">
        <v>281</v>
      </c>
      <c r="BQ1574" s="1" t="s">
        <v>306</v>
      </c>
    </row>
    <row r="1575" spans="1:69">
      <c r="A1575" s="19" t="s">
        <v>269</v>
      </c>
      <c r="B1575" s="1" t="s">
        <v>299</v>
      </c>
      <c r="C1575" s="92" t="s">
        <v>255</v>
      </c>
      <c r="D1575" s="1">
        <v>1</v>
      </c>
      <c r="F1575" s="1" t="s">
        <v>283</v>
      </c>
      <c r="H1575" s="1" t="s">
        <v>291</v>
      </c>
      <c r="I1575" s="17">
        <f t="shared" si="215"/>
        <v>54.314120000000003</v>
      </c>
      <c r="J1575" s="18">
        <f t="shared" si="216"/>
        <v>9.9721600000000006</v>
      </c>
      <c r="L1575" s="74" t="s">
        <v>273</v>
      </c>
      <c r="M1575" s="1">
        <v>8</v>
      </c>
      <c r="P1575" s="87">
        <v>3.9666666666666686</v>
      </c>
      <c r="Q1575" s="1" t="s">
        <v>290</v>
      </c>
      <c r="R1575" s="1">
        <v>1764</v>
      </c>
      <c r="V1575" s="98">
        <v>0.13830352941176444</v>
      </c>
      <c r="W1575" s="43" t="s">
        <v>212</v>
      </c>
      <c r="Y1575" s="16">
        <f t="shared" si="209"/>
        <v>12.4</v>
      </c>
      <c r="Z1575" s="16">
        <f t="shared" si="210"/>
        <v>28.9</v>
      </c>
      <c r="AA1575" s="16">
        <f t="shared" si="211"/>
        <v>58.7</v>
      </c>
      <c r="AB1575" s="22">
        <f t="shared" si="212"/>
        <v>1.74</v>
      </c>
      <c r="AD1575" s="22">
        <v>0.28299999999999997</v>
      </c>
      <c r="AF1575" s="22">
        <f t="shared" si="213"/>
        <v>6.5</v>
      </c>
      <c r="AG1575" s="22">
        <f t="shared" si="214"/>
        <v>1.55</v>
      </c>
      <c r="AJ1575" s="100">
        <v>4.7300000000000004</v>
      </c>
      <c r="AK1575" s="22">
        <v>100</v>
      </c>
      <c r="AN1575" s="102" t="s">
        <v>292</v>
      </c>
      <c r="AO1575" s="100">
        <v>2.99</v>
      </c>
      <c r="AP1575" s="1">
        <v>1</v>
      </c>
      <c r="AQ1575">
        <v>0.1</v>
      </c>
      <c r="AU1575" t="s">
        <v>277</v>
      </c>
      <c r="AX1575" s="1" t="s">
        <v>276</v>
      </c>
      <c r="BA1575">
        <v>8.81</v>
      </c>
      <c r="BB1575">
        <v>4.18</v>
      </c>
      <c r="BC1575">
        <v>2.17</v>
      </c>
      <c r="BD1575" s="22"/>
      <c r="BE1575" s="22"/>
      <c r="BF1575">
        <v>7.88</v>
      </c>
      <c r="BG1575" s="93">
        <v>39524.575694444444</v>
      </c>
      <c r="BH1575" s="21" t="s">
        <v>309</v>
      </c>
      <c r="BI1575">
        <v>27.91</v>
      </c>
      <c r="BJ1575" s="25" t="s">
        <v>281</v>
      </c>
      <c r="BQ1575" s="1" t="s">
        <v>306</v>
      </c>
    </row>
    <row r="1576" spans="1:69">
      <c r="A1576" s="19" t="s">
        <v>269</v>
      </c>
      <c r="B1576" s="1" t="s">
        <v>299</v>
      </c>
      <c r="C1576" s="88" t="s">
        <v>256</v>
      </c>
      <c r="D1576" s="1">
        <v>1</v>
      </c>
      <c r="F1576" s="1" t="s">
        <v>283</v>
      </c>
      <c r="H1576" s="1" t="s">
        <v>291</v>
      </c>
      <c r="I1576" s="17">
        <f t="shared" si="215"/>
        <v>54.314120000000003</v>
      </c>
      <c r="J1576" s="18">
        <f t="shared" si="216"/>
        <v>9.9721600000000006</v>
      </c>
      <c r="L1576" s="74" t="s">
        <v>273</v>
      </c>
      <c r="M1576" s="1">
        <v>1</v>
      </c>
      <c r="P1576" s="85">
        <v>2.0833333333333335</v>
      </c>
      <c r="Q1576" s="1" t="s">
        <v>290</v>
      </c>
      <c r="R1576" s="1">
        <v>1764</v>
      </c>
      <c r="V1576" s="96">
        <v>0.68870117647058826</v>
      </c>
      <c r="W1576" s="43" t="s">
        <v>212</v>
      </c>
      <c r="Y1576" s="16">
        <f t="shared" si="209"/>
        <v>12.4</v>
      </c>
      <c r="Z1576" s="16">
        <f t="shared" si="210"/>
        <v>28.9</v>
      </c>
      <c r="AA1576" s="16">
        <f t="shared" si="211"/>
        <v>58.7</v>
      </c>
      <c r="AB1576" s="22">
        <f t="shared" si="212"/>
        <v>1.74</v>
      </c>
      <c r="AD1576" s="22">
        <v>0.29795652173913045</v>
      </c>
      <c r="AF1576" s="22">
        <f t="shared" si="213"/>
        <v>6.5</v>
      </c>
      <c r="AG1576" s="22">
        <f t="shared" si="214"/>
        <v>1.55</v>
      </c>
      <c r="AJ1576" s="99">
        <v>7.0419</v>
      </c>
      <c r="AK1576" s="22">
        <v>100</v>
      </c>
      <c r="AN1576" s="102" t="s">
        <v>292</v>
      </c>
      <c r="AO1576" s="99">
        <v>0.93</v>
      </c>
      <c r="AP1576" s="1">
        <v>1</v>
      </c>
      <c r="AQ1576" s="1">
        <v>0</v>
      </c>
      <c r="AU1576" t="s">
        <v>277</v>
      </c>
      <c r="AX1576" s="1" t="s">
        <v>276</v>
      </c>
      <c r="BA1576">
        <v>4.8899999999999997</v>
      </c>
      <c r="BB1576">
        <v>3.04</v>
      </c>
      <c r="BC1576">
        <v>1.6</v>
      </c>
      <c r="BD1576" s="22"/>
      <c r="BE1576" s="22"/>
      <c r="BF1576">
        <v>7.88</v>
      </c>
      <c r="BG1576" s="93">
        <v>39546.649305555555</v>
      </c>
      <c r="BH1576" s="21" t="s">
        <v>309</v>
      </c>
      <c r="BI1576">
        <v>29.27</v>
      </c>
      <c r="BJ1576" s="25" t="s">
        <v>281</v>
      </c>
      <c r="BQ1576" s="1" t="s">
        <v>306</v>
      </c>
    </row>
    <row r="1577" spans="1:69">
      <c r="A1577" s="19" t="s">
        <v>269</v>
      </c>
      <c r="B1577" s="1" t="s">
        <v>299</v>
      </c>
      <c r="C1577" s="88" t="s">
        <v>256</v>
      </c>
      <c r="D1577" s="1">
        <v>1</v>
      </c>
      <c r="F1577" s="1" t="s">
        <v>283</v>
      </c>
      <c r="H1577" s="1" t="s">
        <v>291</v>
      </c>
      <c r="I1577" s="17">
        <f t="shared" si="215"/>
        <v>54.314120000000003</v>
      </c>
      <c r="J1577" s="18">
        <f t="shared" si="216"/>
        <v>9.9721600000000006</v>
      </c>
      <c r="L1577" s="74" t="s">
        <v>273</v>
      </c>
      <c r="M1577" s="1">
        <v>2</v>
      </c>
      <c r="P1577" s="85">
        <v>2.95</v>
      </c>
      <c r="Q1577" s="1" t="s">
        <v>290</v>
      </c>
      <c r="R1577" s="1">
        <v>1764</v>
      </c>
      <c r="V1577" s="96">
        <v>0.68099294117647058</v>
      </c>
      <c r="W1577" s="43" t="s">
        <v>212</v>
      </c>
      <c r="Y1577" s="16">
        <f t="shared" si="209"/>
        <v>12.4</v>
      </c>
      <c r="Z1577" s="16">
        <f t="shared" si="210"/>
        <v>28.9</v>
      </c>
      <c r="AA1577" s="16">
        <f t="shared" si="211"/>
        <v>58.7</v>
      </c>
      <c r="AB1577" s="22">
        <f t="shared" si="212"/>
        <v>1.74</v>
      </c>
      <c r="AD1577" s="22">
        <v>0.29795652173913045</v>
      </c>
      <c r="AF1577" s="22">
        <f t="shared" si="213"/>
        <v>6.5</v>
      </c>
      <c r="AG1577" s="22">
        <f t="shared" si="214"/>
        <v>1.55</v>
      </c>
      <c r="AJ1577" s="99">
        <v>5.6954000000000002</v>
      </c>
      <c r="AK1577" s="22">
        <v>100</v>
      </c>
      <c r="AN1577" s="102" t="s">
        <v>292</v>
      </c>
      <c r="AO1577" s="99">
        <v>1.29</v>
      </c>
      <c r="AP1577" s="1">
        <v>1</v>
      </c>
      <c r="AQ1577" s="1">
        <v>0</v>
      </c>
      <c r="AU1577" t="s">
        <v>277</v>
      </c>
      <c r="AX1577" s="1" t="s">
        <v>276</v>
      </c>
      <c r="BA1577">
        <v>4.8899999999999997</v>
      </c>
      <c r="BB1577">
        <v>3.04</v>
      </c>
      <c r="BC1577">
        <v>1.6</v>
      </c>
      <c r="BD1577" s="22"/>
      <c r="BE1577" s="22"/>
      <c r="BF1577">
        <v>7.88</v>
      </c>
      <c r="BG1577" s="93">
        <v>39546.649305555555</v>
      </c>
      <c r="BH1577" s="21" t="s">
        <v>309</v>
      </c>
      <c r="BI1577">
        <v>29.27</v>
      </c>
      <c r="BJ1577" s="25" t="s">
        <v>281</v>
      </c>
      <c r="BQ1577" s="1" t="s">
        <v>306</v>
      </c>
    </row>
    <row r="1578" spans="1:69">
      <c r="A1578" s="19" t="s">
        <v>269</v>
      </c>
      <c r="B1578" s="1" t="s">
        <v>299</v>
      </c>
      <c r="C1578" s="88" t="s">
        <v>256</v>
      </c>
      <c r="D1578" s="1">
        <v>1</v>
      </c>
      <c r="F1578" s="1" t="s">
        <v>283</v>
      </c>
      <c r="H1578" s="1" t="s">
        <v>291</v>
      </c>
      <c r="I1578" s="17">
        <f t="shared" si="215"/>
        <v>54.314120000000003</v>
      </c>
      <c r="J1578" s="18">
        <f t="shared" si="216"/>
        <v>9.9721600000000006</v>
      </c>
      <c r="L1578" s="74" t="s">
        <v>273</v>
      </c>
      <c r="M1578" s="1">
        <v>3</v>
      </c>
      <c r="P1578" s="85">
        <v>13.683333333333332</v>
      </c>
      <c r="Q1578" s="1" t="s">
        <v>290</v>
      </c>
      <c r="R1578" s="1">
        <v>1764</v>
      </c>
      <c r="V1578" s="96">
        <v>9.7034823529410159E-5</v>
      </c>
      <c r="W1578" s="43" t="s">
        <v>212</v>
      </c>
      <c r="Y1578" s="16">
        <f t="shared" si="209"/>
        <v>12.4</v>
      </c>
      <c r="Z1578" s="16">
        <f t="shared" si="210"/>
        <v>28.9</v>
      </c>
      <c r="AA1578" s="16">
        <f t="shared" si="211"/>
        <v>58.7</v>
      </c>
      <c r="AB1578" s="22">
        <f t="shared" si="212"/>
        <v>1.74</v>
      </c>
      <c r="AD1578" s="22">
        <v>0.29795652173913045</v>
      </c>
      <c r="AF1578" s="22">
        <f t="shared" si="213"/>
        <v>6.5</v>
      </c>
      <c r="AG1578" s="22">
        <f t="shared" si="214"/>
        <v>1.55</v>
      </c>
      <c r="AJ1578" s="99">
        <v>1.67</v>
      </c>
      <c r="AK1578" s="22">
        <v>100</v>
      </c>
      <c r="AN1578" s="102" t="s">
        <v>292</v>
      </c>
      <c r="AO1578" s="99">
        <v>0.11</v>
      </c>
      <c r="AP1578" s="1">
        <v>1</v>
      </c>
      <c r="AQ1578" s="1">
        <v>0</v>
      </c>
      <c r="AU1578" t="s">
        <v>277</v>
      </c>
      <c r="AX1578" s="1" t="s">
        <v>276</v>
      </c>
      <c r="BA1578">
        <v>4.8899999999999997</v>
      </c>
      <c r="BB1578">
        <v>3.04</v>
      </c>
      <c r="BC1578">
        <v>1.6</v>
      </c>
      <c r="BD1578" s="22"/>
      <c r="BE1578" s="22"/>
      <c r="BF1578">
        <v>7.88</v>
      </c>
      <c r="BG1578" s="93">
        <v>39546.649305555555</v>
      </c>
      <c r="BH1578" s="21" t="s">
        <v>309</v>
      </c>
      <c r="BI1578">
        <v>29.27</v>
      </c>
      <c r="BJ1578" s="25" t="s">
        <v>281</v>
      </c>
      <c r="BQ1578" s="1" t="s">
        <v>306</v>
      </c>
    </row>
    <row r="1579" spans="1:69">
      <c r="A1579" s="19" t="s">
        <v>269</v>
      </c>
      <c r="B1579" s="1" t="s">
        <v>299</v>
      </c>
      <c r="C1579" s="88" t="s">
        <v>256</v>
      </c>
      <c r="D1579" s="1">
        <v>1</v>
      </c>
      <c r="F1579" s="1" t="s">
        <v>283</v>
      </c>
      <c r="H1579" s="1" t="s">
        <v>291</v>
      </c>
      <c r="I1579" s="17">
        <f t="shared" si="215"/>
        <v>54.314120000000003</v>
      </c>
      <c r="J1579" s="18">
        <f t="shared" si="216"/>
        <v>9.9721600000000006</v>
      </c>
      <c r="L1579" s="74" t="s">
        <v>273</v>
      </c>
      <c r="M1579" s="1">
        <v>4</v>
      </c>
      <c r="P1579" s="85">
        <v>5.033333333333335</v>
      </c>
      <c r="Q1579" s="1" t="s">
        <v>290</v>
      </c>
      <c r="R1579" s="1">
        <v>1764</v>
      </c>
      <c r="V1579" s="96">
        <v>0.26024188235294116</v>
      </c>
      <c r="W1579" s="43" t="s">
        <v>212</v>
      </c>
      <c r="Y1579" s="16">
        <f t="shared" si="209"/>
        <v>12.4</v>
      </c>
      <c r="Z1579" s="16">
        <f t="shared" si="210"/>
        <v>28.9</v>
      </c>
      <c r="AA1579" s="16">
        <f t="shared" si="211"/>
        <v>58.7</v>
      </c>
      <c r="AB1579" s="22">
        <f t="shared" si="212"/>
        <v>1.74</v>
      </c>
      <c r="AD1579" s="22">
        <v>0.29795652173913045</v>
      </c>
      <c r="AF1579" s="22">
        <f t="shared" si="213"/>
        <v>6.5</v>
      </c>
      <c r="AG1579" s="22">
        <f t="shared" si="214"/>
        <v>1.55</v>
      </c>
      <c r="AJ1579" s="99">
        <v>6.9801000000000002</v>
      </c>
      <c r="AK1579" s="22">
        <v>100</v>
      </c>
      <c r="AN1579" s="102" t="s">
        <v>292</v>
      </c>
      <c r="AO1579" s="99">
        <v>1.84</v>
      </c>
      <c r="AP1579" s="1">
        <v>1</v>
      </c>
      <c r="AQ1579" s="1">
        <v>0</v>
      </c>
      <c r="AU1579" t="s">
        <v>277</v>
      </c>
      <c r="AX1579" s="1" t="s">
        <v>276</v>
      </c>
      <c r="BA1579">
        <v>4.8899999999999997</v>
      </c>
      <c r="BB1579">
        <v>3.04</v>
      </c>
      <c r="BC1579">
        <v>1.6</v>
      </c>
      <c r="BD1579" s="22"/>
      <c r="BE1579" s="22"/>
      <c r="BF1579">
        <v>7.88</v>
      </c>
      <c r="BG1579" s="93">
        <v>39546.649305555555</v>
      </c>
      <c r="BH1579" s="21" t="s">
        <v>309</v>
      </c>
      <c r="BI1579">
        <v>29.27</v>
      </c>
      <c r="BJ1579" s="25" t="s">
        <v>281</v>
      </c>
      <c r="BQ1579" s="1" t="s">
        <v>306</v>
      </c>
    </row>
    <row r="1580" spans="1:69">
      <c r="A1580" s="19" t="s">
        <v>269</v>
      </c>
      <c r="B1580" s="1" t="s">
        <v>299</v>
      </c>
      <c r="C1580" s="88" t="s">
        <v>256</v>
      </c>
      <c r="D1580" s="1">
        <v>1</v>
      </c>
      <c r="F1580" s="1" t="s">
        <v>283</v>
      </c>
      <c r="H1580" s="1" t="s">
        <v>291</v>
      </c>
      <c r="I1580" s="17">
        <f t="shared" si="215"/>
        <v>54.314120000000003</v>
      </c>
      <c r="J1580" s="18">
        <f t="shared" si="216"/>
        <v>9.9721600000000006</v>
      </c>
      <c r="L1580" s="74" t="s">
        <v>273</v>
      </c>
      <c r="M1580" s="1">
        <v>5</v>
      </c>
      <c r="P1580" s="85">
        <v>4.5</v>
      </c>
      <c r="Q1580" s="1" t="s">
        <v>290</v>
      </c>
      <c r="R1580" s="1">
        <v>1764</v>
      </c>
      <c r="V1580" s="96">
        <v>0.29824941176470587</v>
      </c>
      <c r="W1580" s="43" t="s">
        <v>212</v>
      </c>
      <c r="Y1580" s="16">
        <f t="shared" si="209"/>
        <v>12.4</v>
      </c>
      <c r="Z1580" s="16">
        <f t="shared" si="210"/>
        <v>28.9</v>
      </c>
      <c r="AA1580" s="16">
        <f t="shared" si="211"/>
        <v>58.7</v>
      </c>
      <c r="AB1580" s="22">
        <f t="shared" si="212"/>
        <v>1.74</v>
      </c>
      <c r="AD1580" s="22">
        <v>0.29795652173913045</v>
      </c>
      <c r="AF1580" s="22">
        <f t="shared" si="213"/>
        <v>6.5</v>
      </c>
      <c r="AG1580" s="22">
        <f t="shared" si="214"/>
        <v>1.55</v>
      </c>
      <c r="AJ1580" s="99">
        <v>9.51</v>
      </c>
      <c r="AK1580" s="22">
        <v>100</v>
      </c>
      <c r="AN1580" s="102" t="s">
        <v>292</v>
      </c>
      <c r="AO1580" s="99">
        <v>1.63</v>
      </c>
      <c r="AP1580" s="1">
        <v>1</v>
      </c>
      <c r="AQ1580" s="1">
        <v>0</v>
      </c>
      <c r="AU1580" t="s">
        <v>277</v>
      </c>
      <c r="AX1580" s="1" t="s">
        <v>276</v>
      </c>
      <c r="BA1580">
        <v>4.8899999999999997</v>
      </c>
      <c r="BB1580">
        <v>3.04</v>
      </c>
      <c r="BC1580">
        <v>1.6</v>
      </c>
      <c r="BD1580" s="22"/>
      <c r="BE1580" s="22"/>
      <c r="BF1580">
        <v>7.88</v>
      </c>
      <c r="BG1580" s="93">
        <v>39546.649305555555</v>
      </c>
      <c r="BH1580" s="21" t="s">
        <v>309</v>
      </c>
      <c r="BI1580">
        <v>29.27</v>
      </c>
      <c r="BJ1580" s="25" t="s">
        <v>281</v>
      </c>
      <c r="BQ1580" s="1" t="s">
        <v>306</v>
      </c>
    </row>
    <row r="1581" spans="1:69">
      <c r="A1581" s="19" t="s">
        <v>269</v>
      </c>
      <c r="B1581" s="1" t="s">
        <v>299</v>
      </c>
      <c r="C1581" s="88" t="s">
        <v>256</v>
      </c>
      <c r="D1581" s="1">
        <v>1</v>
      </c>
      <c r="F1581" s="1" t="s">
        <v>283</v>
      </c>
      <c r="H1581" s="1" t="s">
        <v>291</v>
      </c>
      <c r="I1581" s="17">
        <f t="shared" si="215"/>
        <v>54.314120000000003</v>
      </c>
      <c r="J1581" s="18">
        <f t="shared" si="216"/>
        <v>9.9721600000000006</v>
      </c>
      <c r="L1581" s="74" t="s">
        <v>273</v>
      </c>
      <c r="M1581" s="1">
        <v>6</v>
      </c>
      <c r="P1581" s="85">
        <v>14.283333333333331</v>
      </c>
      <c r="Q1581" s="1" t="s">
        <v>290</v>
      </c>
      <c r="R1581" s="1">
        <v>1764</v>
      </c>
      <c r="V1581" s="96">
        <v>9.3536470588235273E-3</v>
      </c>
      <c r="W1581" s="43" t="s">
        <v>212</v>
      </c>
      <c r="Y1581" s="16">
        <f t="shared" si="209"/>
        <v>12.4</v>
      </c>
      <c r="Z1581" s="16">
        <f t="shared" si="210"/>
        <v>28.9</v>
      </c>
      <c r="AA1581" s="16">
        <f t="shared" si="211"/>
        <v>58.7</v>
      </c>
      <c r="AB1581" s="22">
        <f t="shared" si="212"/>
        <v>1.74</v>
      </c>
      <c r="AD1581" s="22">
        <v>0.29795652173913045</v>
      </c>
      <c r="AF1581" s="22">
        <f t="shared" si="213"/>
        <v>6.5</v>
      </c>
      <c r="AG1581" s="22">
        <f t="shared" si="214"/>
        <v>1.55</v>
      </c>
      <c r="AJ1581" s="99">
        <v>3.6448</v>
      </c>
      <c r="AK1581" s="22">
        <v>100</v>
      </c>
      <c r="AN1581" s="102" t="s">
        <v>292</v>
      </c>
      <c r="AO1581" s="99">
        <v>0.22</v>
      </c>
      <c r="AP1581" s="1">
        <v>1</v>
      </c>
      <c r="AQ1581" s="1">
        <v>0</v>
      </c>
      <c r="AU1581" t="s">
        <v>277</v>
      </c>
      <c r="AX1581" s="1" t="s">
        <v>276</v>
      </c>
      <c r="BA1581">
        <v>4.8899999999999997</v>
      </c>
      <c r="BB1581">
        <v>3.04</v>
      </c>
      <c r="BC1581">
        <v>1.6</v>
      </c>
      <c r="BD1581" s="22"/>
      <c r="BE1581" s="22"/>
      <c r="BF1581">
        <v>7.88</v>
      </c>
      <c r="BG1581" s="93">
        <v>39546.649305555555</v>
      </c>
      <c r="BH1581" s="21" t="s">
        <v>309</v>
      </c>
      <c r="BI1581">
        <v>29.27</v>
      </c>
      <c r="BJ1581" s="25" t="s">
        <v>281</v>
      </c>
      <c r="BQ1581" s="1" t="s">
        <v>306</v>
      </c>
    </row>
    <row r="1582" spans="1:69">
      <c r="A1582" s="19" t="s">
        <v>269</v>
      </c>
      <c r="B1582" s="1" t="s">
        <v>299</v>
      </c>
      <c r="C1582" s="88" t="s">
        <v>256</v>
      </c>
      <c r="D1582" s="1">
        <v>1</v>
      </c>
      <c r="F1582" s="1" t="s">
        <v>283</v>
      </c>
      <c r="H1582" s="1" t="s">
        <v>291</v>
      </c>
      <c r="I1582" s="17">
        <f t="shared" si="215"/>
        <v>54.314120000000003</v>
      </c>
      <c r="J1582" s="18">
        <f t="shared" si="216"/>
        <v>9.9721600000000006</v>
      </c>
      <c r="L1582" s="74" t="s">
        <v>273</v>
      </c>
      <c r="M1582" s="1">
        <v>7</v>
      </c>
      <c r="P1582" s="85">
        <v>4.2166666666666686</v>
      </c>
      <c r="Q1582" s="1" t="s">
        <v>290</v>
      </c>
      <c r="R1582" s="1">
        <v>1764</v>
      </c>
      <c r="V1582" s="96">
        <v>0.12143435294117641</v>
      </c>
      <c r="W1582" s="43" t="s">
        <v>212</v>
      </c>
      <c r="Y1582" s="16">
        <f t="shared" si="209"/>
        <v>12.4</v>
      </c>
      <c r="Z1582" s="16">
        <f t="shared" si="210"/>
        <v>28.9</v>
      </c>
      <c r="AA1582" s="16">
        <f t="shared" si="211"/>
        <v>58.7</v>
      </c>
      <c r="AB1582" s="22">
        <f t="shared" si="212"/>
        <v>1.74</v>
      </c>
      <c r="AD1582" s="22">
        <v>0.29795652173913045</v>
      </c>
      <c r="AF1582" s="22">
        <f t="shared" si="213"/>
        <v>6.5</v>
      </c>
      <c r="AG1582" s="22">
        <f t="shared" si="214"/>
        <v>1.55</v>
      </c>
      <c r="AJ1582" s="99">
        <v>7.8486000000000002</v>
      </c>
      <c r="AK1582" s="22">
        <v>100</v>
      </c>
      <c r="AN1582" s="102" t="s">
        <v>292</v>
      </c>
      <c r="AO1582" s="99">
        <v>1.27</v>
      </c>
      <c r="AP1582" s="1">
        <v>1</v>
      </c>
      <c r="AQ1582" s="1">
        <v>0</v>
      </c>
      <c r="AU1582" t="s">
        <v>277</v>
      </c>
      <c r="AX1582" s="1" t="s">
        <v>276</v>
      </c>
      <c r="BA1582">
        <v>4.8899999999999997</v>
      </c>
      <c r="BB1582">
        <v>3.04</v>
      </c>
      <c r="BC1582">
        <v>1.6</v>
      </c>
      <c r="BD1582" s="22"/>
      <c r="BE1582" s="22"/>
      <c r="BF1582">
        <v>7.88</v>
      </c>
      <c r="BG1582" s="93">
        <v>39546.649305555555</v>
      </c>
      <c r="BH1582" s="21" t="s">
        <v>309</v>
      </c>
      <c r="BI1582">
        <v>29.27</v>
      </c>
      <c r="BJ1582" s="25" t="s">
        <v>281</v>
      </c>
      <c r="BQ1582" s="1" t="s">
        <v>306</v>
      </c>
    </row>
    <row r="1583" spans="1:69">
      <c r="A1583" s="19" t="s">
        <v>269</v>
      </c>
      <c r="B1583" s="1" t="s">
        <v>299</v>
      </c>
      <c r="C1583" s="88" t="s">
        <v>256</v>
      </c>
      <c r="D1583" s="1">
        <v>1</v>
      </c>
      <c r="F1583" s="1" t="s">
        <v>283</v>
      </c>
      <c r="H1583" s="1" t="s">
        <v>291</v>
      </c>
      <c r="I1583" s="17">
        <f t="shared" si="215"/>
        <v>54.314120000000003</v>
      </c>
      <c r="J1583" s="18">
        <f t="shared" si="216"/>
        <v>9.9721600000000006</v>
      </c>
      <c r="L1583" s="74" t="s">
        <v>273</v>
      </c>
      <c r="M1583" s="1">
        <v>8</v>
      </c>
      <c r="P1583" s="85">
        <v>4.25</v>
      </c>
      <c r="Q1583" s="1" t="s">
        <v>290</v>
      </c>
      <c r="R1583" s="1">
        <v>1764</v>
      </c>
      <c r="V1583" s="96">
        <v>0.20610635294117644</v>
      </c>
      <c r="W1583" s="43" t="s">
        <v>212</v>
      </c>
      <c r="Y1583" s="16">
        <f t="shared" si="209"/>
        <v>12.4</v>
      </c>
      <c r="Z1583" s="16">
        <f t="shared" si="210"/>
        <v>28.9</v>
      </c>
      <c r="AA1583" s="16">
        <f t="shared" si="211"/>
        <v>58.7</v>
      </c>
      <c r="AB1583" s="22">
        <f t="shared" si="212"/>
        <v>1.74</v>
      </c>
      <c r="AD1583" s="22">
        <v>0.29795652173913045</v>
      </c>
      <c r="AF1583" s="22">
        <f t="shared" si="213"/>
        <v>6.5</v>
      </c>
      <c r="AG1583" s="22">
        <f t="shared" si="214"/>
        <v>1.55</v>
      </c>
      <c r="AJ1583" s="99">
        <v>9.8118999999999996</v>
      </c>
      <c r="AK1583" s="22">
        <v>100</v>
      </c>
      <c r="AN1583" s="102" t="s">
        <v>292</v>
      </c>
      <c r="AO1583" s="99">
        <v>2.1</v>
      </c>
      <c r="AP1583" s="1">
        <v>1</v>
      </c>
      <c r="AQ1583" s="1">
        <v>0</v>
      </c>
      <c r="AU1583" t="s">
        <v>277</v>
      </c>
      <c r="AX1583" s="1" t="s">
        <v>276</v>
      </c>
      <c r="BA1583">
        <v>4.8899999999999997</v>
      </c>
      <c r="BB1583">
        <v>3.04</v>
      </c>
      <c r="BC1583">
        <v>1.6</v>
      </c>
      <c r="BD1583" s="22"/>
      <c r="BE1583" s="22"/>
      <c r="BF1583">
        <v>7.88</v>
      </c>
      <c r="BG1583" s="93">
        <v>39546.649305555555</v>
      </c>
      <c r="BH1583" s="21" t="s">
        <v>309</v>
      </c>
      <c r="BI1583">
        <v>29.27</v>
      </c>
      <c r="BJ1583" s="25" t="s">
        <v>281</v>
      </c>
      <c r="BQ1583" s="1" t="s">
        <v>306</v>
      </c>
    </row>
    <row r="1584" spans="1:69">
      <c r="A1584" s="19" t="s">
        <v>269</v>
      </c>
      <c r="B1584" s="1" t="s">
        <v>299</v>
      </c>
      <c r="C1584" s="88" t="s">
        <v>261</v>
      </c>
      <c r="D1584" s="1">
        <v>2</v>
      </c>
      <c r="F1584" s="1" t="s">
        <v>283</v>
      </c>
      <c r="H1584" s="1" t="s">
        <v>291</v>
      </c>
      <c r="I1584" s="17">
        <f t="shared" si="215"/>
        <v>53.917659999999998</v>
      </c>
      <c r="J1584" s="18">
        <f t="shared" si="216"/>
        <v>9.9448799999999995</v>
      </c>
      <c r="L1584" s="74" t="s">
        <v>273</v>
      </c>
      <c r="M1584" s="1">
        <v>1</v>
      </c>
      <c r="P1584" s="85">
        <v>6.9333333333333336</v>
      </c>
      <c r="Q1584" s="1" t="s">
        <v>290</v>
      </c>
      <c r="R1584" s="1">
        <v>1764</v>
      </c>
      <c r="V1584" s="96">
        <v>0.9347717647058823</v>
      </c>
      <c r="W1584" s="43" t="s">
        <v>212</v>
      </c>
      <c r="Y1584" s="16">
        <f t="shared" si="209"/>
        <v>3.3</v>
      </c>
      <c r="Z1584" s="16">
        <f t="shared" si="210"/>
        <v>5.4</v>
      </c>
      <c r="AA1584" s="16">
        <f t="shared" si="211"/>
        <v>91.3</v>
      </c>
      <c r="AB1584" s="22">
        <f t="shared" si="212"/>
        <v>3.65</v>
      </c>
      <c r="AD1584" s="22">
        <v>0.2280666666666667</v>
      </c>
      <c r="AF1584" s="22">
        <f t="shared" si="213"/>
        <v>5.8</v>
      </c>
      <c r="AG1584" s="22">
        <f t="shared" si="214"/>
        <v>1.4</v>
      </c>
      <c r="AJ1584" s="99">
        <v>27.503</v>
      </c>
      <c r="AK1584" s="22">
        <v>100</v>
      </c>
      <c r="AN1584" s="102" t="s">
        <v>292</v>
      </c>
      <c r="AO1584" s="99">
        <v>1.36</v>
      </c>
      <c r="AP1584" s="1">
        <v>1</v>
      </c>
      <c r="AQ1584" s="1">
        <v>2.2999999999999998</v>
      </c>
      <c r="AU1584" t="s">
        <v>277</v>
      </c>
      <c r="AX1584" s="1" t="s">
        <v>276</v>
      </c>
      <c r="BA1584">
        <v>5.3</v>
      </c>
      <c r="BB1584">
        <v>4.2</v>
      </c>
      <c r="BC1584">
        <v>2.11</v>
      </c>
      <c r="BD1584" s="22"/>
      <c r="BE1584" s="22"/>
      <c r="BF1584">
        <v>8.0399999999999991</v>
      </c>
      <c r="BG1584" s="93">
        <v>39632.604166666664</v>
      </c>
      <c r="BH1584" s="21" t="s">
        <v>309</v>
      </c>
      <c r="BI1584">
        <v>26.09</v>
      </c>
      <c r="BJ1584" s="25" t="s">
        <v>281</v>
      </c>
      <c r="BQ1584" s="1" t="s">
        <v>303</v>
      </c>
    </row>
    <row r="1585" spans="1:69">
      <c r="A1585" s="19" t="s">
        <v>269</v>
      </c>
      <c r="B1585" s="1" t="s">
        <v>299</v>
      </c>
      <c r="C1585" s="88" t="s">
        <v>261</v>
      </c>
      <c r="D1585" s="1">
        <v>2</v>
      </c>
      <c r="F1585" s="1" t="s">
        <v>283</v>
      </c>
      <c r="H1585" s="1" t="s">
        <v>291</v>
      </c>
      <c r="I1585" s="17">
        <f t="shared" si="215"/>
        <v>53.917659999999998</v>
      </c>
      <c r="J1585" s="18">
        <f t="shared" si="216"/>
        <v>9.9448799999999995</v>
      </c>
      <c r="L1585" s="74" t="s">
        <v>273</v>
      </c>
      <c r="M1585" s="1">
        <v>2</v>
      </c>
      <c r="P1585" s="85">
        <v>4.0166666666666657</v>
      </c>
      <c r="Q1585" s="1" t="s">
        <v>290</v>
      </c>
      <c r="R1585" s="1">
        <v>1764</v>
      </c>
      <c r="V1585" s="96">
        <v>0.1610131764705883</v>
      </c>
      <c r="W1585" s="43" t="s">
        <v>212</v>
      </c>
      <c r="Y1585" s="16">
        <f t="shared" si="209"/>
        <v>3.3</v>
      </c>
      <c r="Z1585" s="16">
        <f t="shared" si="210"/>
        <v>5.4</v>
      </c>
      <c r="AA1585" s="16">
        <f t="shared" si="211"/>
        <v>91.3</v>
      </c>
      <c r="AB1585" s="22">
        <f t="shared" si="212"/>
        <v>3.65</v>
      </c>
      <c r="AD1585" s="22">
        <v>0.2280666666666667</v>
      </c>
      <c r="AF1585" s="22">
        <f t="shared" si="213"/>
        <v>5.8</v>
      </c>
      <c r="AG1585" s="22">
        <f t="shared" si="214"/>
        <v>1.4</v>
      </c>
      <c r="AJ1585" s="99">
        <v>22.701000000000001</v>
      </c>
      <c r="AK1585" s="22">
        <v>100</v>
      </c>
      <c r="AN1585" s="102" t="s">
        <v>292</v>
      </c>
      <c r="AO1585" s="99">
        <v>1.4159999999999999</v>
      </c>
      <c r="AP1585" s="1">
        <v>1</v>
      </c>
      <c r="AQ1585" s="1">
        <v>2.7</v>
      </c>
      <c r="AU1585" t="s">
        <v>277</v>
      </c>
      <c r="AX1585" s="1" t="s">
        <v>276</v>
      </c>
      <c r="BA1585">
        <v>5.3</v>
      </c>
      <c r="BB1585">
        <v>4.2</v>
      </c>
      <c r="BC1585">
        <v>2.11</v>
      </c>
      <c r="BD1585" s="22"/>
      <c r="BE1585" s="22"/>
      <c r="BF1585">
        <v>8.0399999999999991</v>
      </c>
      <c r="BG1585" s="93">
        <v>39632.604166666664</v>
      </c>
      <c r="BH1585" s="21" t="s">
        <v>309</v>
      </c>
      <c r="BI1585">
        <v>26.09</v>
      </c>
      <c r="BJ1585" s="25" t="s">
        <v>281</v>
      </c>
      <c r="BQ1585" s="1" t="s">
        <v>303</v>
      </c>
    </row>
    <row r="1586" spans="1:69">
      <c r="A1586" s="19" t="s">
        <v>269</v>
      </c>
      <c r="B1586" s="1" t="s">
        <v>299</v>
      </c>
      <c r="C1586" s="88" t="s">
        <v>261</v>
      </c>
      <c r="D1586" s="1">
        <v>2</v>
      </c>
      <c r="F1586" s="1" t="s">
        <v>283</v>
      </c>
      <c r="H1586" s="1" t="s">
        <v>291</v>
      </c>
      <c r="I1586" s="17">
        <f t="shared" si="215"/>
        <v>53.917659999999998</v>
      </c>
      <c r="J1586" s="18">
        <f t="shared" si="216"/>
        <v>9.9448799999999995</v>
      </c>
      <c r="L1586" s="74" t="s">
        <v>273</v>
      </c>
      <c r="M1586" s="1">
        <v>3</v>
      </c>
      <c r="P1586" s="85">
        <v>12.983333333333334</v>
      </c>
      <c r="Q1586" s="1" t="s">
        <v>290</v>
      </c>
      <c r="R1586" s="1">
        <v>1764</v>
      </c>
      <c r="V1586" s="96">
        <v>5.9620235294117327E-3</v>
      </c>
      <c r="W1586" s="43" t="s">
        <v>212</v>
      </c>
      <c r="Y1586" s="16">
        <f t="shared" si="209"/>
        <v>3.3</v>
      </c>
      <c r="Z1586" s="16">
        <f t="shared" si="210"/>
        <v>5.4</v>
      </c>
      <c r="AA1586" s="16">
        <f t="shared" si="211"/>
        <v>91.3</v>
      </c>
      <c r="AB1586" s="22">
        <f t="shared" si="212"/>
        <v>3.65</v>
      </c>
      <c r="AD1586" s="22">
        <v>0.2280666666666667</v>
      </c>
      <c r="AF1586" s="22">
        <f t="shared" si="213"/>
        <v>5.8</v>
      </c>
      <c r="AG1586" s="22">
        <f t="shared" si="214"/>
        <v>1.4</v>
      </c>
      <c r="AJ1586" s="99">
        <v>18.260000000000002</v>
      </c>
      <c r="AK1586" s="22">
        <v>100</v>
      </c>
      <c r="AN1586" s="102" t="s">
        <v>292</v>
      </c>
      <c r="AO1586" s="99">
        <v>0.28899999999999998</v>
      </c>
      <c r="AP1586" s="1">
        <v>1</v>
      </c>
      <c r="AQ1586" s="1">
        <v>3.7</v>
      </c>
      <c r="AU1586" t="s">
        <v>277</v>
      </c>
      <c r="AX1586" s="1" t="s">
        <v>276</v>
      </c>
      <c r="BA1586">
        <v>5.3</v>
      </c>
      <c r="BB1586">
        <v>4.2</v>
      </c>
      <c r="BC1586">
        <v>2.11</v>
      </c>
      <c r="BD1586" s="22"/>
      <c r="BE1586" s="22"/>
      <c r="BF1586">
        <v>8.0399999999999991</v>
      </c>
      <c r="BG1586" s="93">
        <v>39632.604166666664</v>
      </c>
      <c r="BH1586" s="21" t="s">
        <v>309</v>
      </c>
      <c r="BI1586">
        <v>26.09</v>
      </c>
      <c r="BJ1586" s="25" t="s">
        <v>281</v>
      </c>
      <c r="BQ1586" s="1" t="s">
        <v>303</v>
      </c>
    </row>
    <row r="1587" spans="1:69">
      <c r="A1587" s="19" t="s">
        <v>269</v>
      </c>
      <c r="B1587" s="1" t="s">
        <v>299</v>
      </c>
      <c r="C1587" s="88" t="s">
        <v>261</v>
      </c>
      <c r="D1587" s="1">
        <v>2</v>
      </c>
      <c r="F1587" s="1" t="s">
        <v>283</v>
      </c>
      <c r="H1587" s="1" t="s">
        <v>291</v>
      </c>
      <c r="I1587" s="17">
        <f t="shared" si="215"/>
        <v>53.917659999999998</v>
      </c>
      <c r="J1587" s="18">
        <f t="shared" si="216"/>
        <v>9.9448799999999995</v>
      </c>
      <c r="L1587" s="74" t="s">
        <v>273</v>
      </c>
      <c r="M1587" s="1">
        <v>4</v>
      </c>
      <c r="P1587" s="85">
        <v>5.5</v>
      </c>
      <c r="Q1587" s="1" t="s">
        <v>290</v>
      </c>
      <c r="R1587" s="1">
        <v>1764</v>
      </c>
      <c r="V1587" s="96">
        <v>2.1929929411764769E-2</v>
      </c>
      <c r="W1587" s="43" t="s">
        <v>212</v>
      </c>
      <c r="Y1587" s="16">
        <f t="shared" si="209"/>
        <v>3.3</v>
      </c>
      <c r="Z1587" s="16">
        <f t="shared" si="210"/>
        <v>5.4</v>
      </c>
      <c r="AA1587" s="16">
        <f t="shared" si="211"/>
        <v>91.3</v>
      </c>
      <c r="AB1587" s="22">
        <f t="shared" si="212"/>
        <v>3.65</v>
      </c>
      <c r="AD1587" s="22">
        <v>0.2280666666666667</v>
      </c>
      <c r="AF1587" s="22">
        <f t="shared" si="213"/>
        <v>5.8</v>
      </c>
      <c r="AG1587" s="22">
        <f t="shared" si="214"/>
        <v>1.4</v>
      </c>
      <c r="AJ1587" s="99">
        <v>15.577</v>
      </c>
      <c r="AK1587" s="22">
        <v>100</v>
      </c>
      <c r="AN1587" s="102" t="s">
        <v>292</v>
      </c>
      <c r="AO1587" s="99">
        <v>1.4630000000000001</v>
      </c>
      <c r="AP1587" s="1">
        <v>1</v>
      </c>
      <c r="AQ1587" s="1">
        <v>11.2</v>
      </c>
      <c r="AU1587" t="s">
        <v>277</v>
      </c>
      <c r="AX1587" s="1" t="s">
        <v>276</v>
      </c>
      <c r="BA1587">
        <v>5.3</v>
      </c>
      <c r="BB1587">
        <v>4.2</v>
      </c>
      <c r="BC1587">
        <v>2.11</v>
      </c>
      <c r="BD1587" s="22"/>
      <c r="BE1587" s="22"/>
      <c r="BF1587">
        <v>8.0399999999999991</v>
      </c>
      <c r="BG1587" s="93">
        <v>39632.604166666664</v>
      </c>
      <c r="BH1587" s="21" t="s">
        <v>309</v>
      </c>
      <c r="BI1587">
        <v>26.09</v>
      </c>
      <c r="BJ1587" s="25" t="s">
        <v>281</v>
      </c>
      <c r="BQ1587" s="1" t="s">
        <v>303</v>
      </c>
    </row>
    <row r="1588" spans="1:69">
      <c r="A1588" s="19" t="s">
        <v>269</v>
      </c>
      <c r="B1588" s="1" t="s">
        <v>299</v>
      </c>
      <c r="C1588" s="88" t="s">
        <v>261</v>
      </c>
      <c r="D1588" s="1">
        <v>2</v>
      </c>
      <c r="F1588" s="1" t="s">
        <v>283</v>
      </c>
      <c r="H1588" s="1" t="s">
        <v>291</v>
      </c>
      <c r="I1588" s="17">
        <f t="shared" si="215"/>
        <v>53.917659999999998</v>
      </c>
      <c r="J1588" s="18">
        <f t="shared" si="216"/>
        <v>9.9448799999999995</v>
      </c>
      <c r="L1588" s="74" t="s">
        <v>273</v>
      </c>
      <c r="M1588" s="1">
        <v>5</v>
      </c>
      <c r="P1588" s="85">
        <v>6.25</v>
      </c>
      <c r="Q1588" s="1" t="s">
        <v>290</v>
      </c>
      <c r="R1588" s="1">
        <v>1764</v>
      </c>
      <c r="V1588" s="96">
        <v>6.4274823529412153E-3</v>
      </c>
      <c r="W1588" s="43" t="s">
        <v>212</v>
      </c>
      <c r="Y1588" s="16">
        <f t="shared" ref="Y1588:Y1590" si="217">IF(D1588=2,3.3,12.4)</f>
        <v>3.3</v>
      </c>
      <c r="Z1588" s="16">
        <f t="shared" ref="Z1588:Z1590" si="218">IF(D1588=2,5.4,28.9)</f>
        <v>5.4</v>
      </c>
      <c r="AA1588" s="16">
        <f t="shared" ref="AA1588:AA1590" si="219">IF(D1588=2,91.3,58.7)</f>
        <v>91.3</v>
      </c>
      <c r="AB1588" s="22">
        <f t="shared" ref="AB1588:AB1590" si="220">IF(D1588=2,3.65,1.74)</f>
        <v>3.65</v>
      </c>
      <c r="AD1588" s="22">
        <v>0.2280666666666667</v>
      </c>
      <c r="AF1588" s="22">
        <f t="shared" ref="AF1588:AF1590" si="221">IF(D1588=2,5.8,6.5)</f>
        <v>5.8</v>
      </c>
      <c r="AG1588" s="22">
        <f t="shared" ref="AG1588:AG1590" si="222">IF(D1588=2,1.4,1.55)</f>
        <v>1.4</v>
      </c>
      <c r="AJ1588" s="99">
        <v>15.395</v>
      </c>
      <c r="AK1588" s="22">
        <v>100</v>
      </c>
      <c r="AN1588" s="102" t="s">
        <v>292</v>
      </c>
      <c r="AO1588" s="99">
        <v>1.419</v>
      </c>
      <c r="AP1588" s="1">
        <v>1</v>
      </c>
      <c r="AQ1588" s="1">
        <v>0.3</v>
      </c>
      <c r="AU1588" t="s">
        <v>277</v>
      </c>
      <c r="AX1588" s="1" t="s">
        <v>276</v>
      </c>
      <c r="BA1588">
        <v>5.3</v>
      </c>
      <c r="BB1588">
        <v>4.2</v>
      </c>
      <c r="BC1588">
        <v>2.11</v>
      </c>
      <c r="BD1588" s="22"/>
      <c r="BE1588" s="22"/>
      <c r="BF1588">
        <v>8.0399999999999991</v>
      </c>
      <c r="BG1588" s="93">
        <v>39632.604166666664</v>
      </c>
      <c r="BH1588" s="21" t="s">
        <v>309</v>
      </c>
      <c r="BI1588">
        <v>26.09</v>
      </c>
      <c r="BJ1588" s="25" t="s">
        <v>281</v>
      </c>
      <c r="BQ1588" s="1" t="s">
        <v>303</v>
      </c>
    </row>
    <row r="1589" spans="1:69">
      <c r="A1589" s="19" t="s">
        <v>269</v>
      </c>
      <c r="B1589" s="1" t="s">
        <v>299</v>
      </c>
      <c r="C1589" s="88" t="s">
        <v>261</v>
      </c>
      <c r="D1589" s="1">
        <v>2</v>
      </c>
      <c r="F1589" s="1" t="s">
        <v>283</v>
      </c>
      <c r="H1589" s="1" t="s">
        <v>291</v>
      </c>
      <c r="I1589" s="17">
        <f t="shared" si="215"/>
        <v>53.917659999999998</v>
      </c>
      <c r="J1589" s="18">
        <f t="shared" si="216"/>
        <v>9.9448799999999995</v>
      </c>
      <c r="L1589" s="74" t="s">
        <v>273</v>
      </c>
      <c r="M1589" s="1">
        <v>6</v>
      </c>
      <c r="P1589" s="85">
        <v>12.166666666666671</v>
      </c>
      <c r="Q1589" s="1" t="s">
        <v>290</v>
      </c>
      <c r="R1589" s="1">
        <v>1764</v>
      </c>
      <c r="V1589" s="96">
        <v>4.1802352941176764E-3</v>
      </c>
      <c r="W1589" s="43" t="s">
        <v>212</v>
      </c>
      <c r="Y1589" s="16">
        <f t="shared" si="217"/>
        <v>3.3</v>
      </c>
      <c r="Z1589" s="16">
        <f t="shared" si="218"/>
        <v>5.4</v>
      </c>
      <c r="AA1589" s="16">
        <f t="shared" si="219"/>
        <v>91.3</v>
      </c>
      <c r="AB1589" s="22">
        <f t="shared" si="220"/>
        <v>3.65</v>
      </c>
      <c r="AD1589" s="22">
        <v>0.2280666666666667</v>
      </c>
      <c r="AF1589" s="22">
        <f t="shared" si="221"/>
        <v>5.8</v>
      </c>
      <c r="AG1589" s="22">
        <f t="shared" si="222"/>
        <v>1.4</v>
      </c>
      <c r="AJ1589" s="99">
        <v>14.532999999999999</v>
      </c>
      <c r="AK1589" s="22">
        <v>100</v>
      </c>
      <c r="AN1589" s="102" t="s">
        <v>292</v>
      </c>
      <c r="AO1589" s="99">
        <v>0.74299999999999999</v>
      </c>
      <c r="AP1589" s="1">
        <v>1</v>
      </c>
      <c r="AQ1589" s="1">
        <v>0.2</v>
      </c>
      <c r="AU1589" t="s">
        <v>277</v>
      </c>
      <c r="AX1589" s="1" t="s">
        <v>276</v>
      </c>
      <c r="BA1589">
        <v>5.3</v>
      </c>
      <c r="BB1589">
        <v>4.2</v>
      </c>
      <c r="BC1589">
        <v>2.11</v>
      </c>
      <c r="BD1589" s="22"/>
      <c r="BE1589" s="22"/>
      <c r="BF1589">
        <v>8.0399999999999991</v>
      </c>
      <c r="BG1589" s="93">
        <v>39632.604166666664</v>
      </c>
      <c r="BH1589" s="21" t="s">
        <v>309</v>
      </c>
      <c r="BI1589">
        <v>26.09</v>
      </c>
      <c r="BJ1589" s="25" t="s">
        <v>281</v>
      </c>
      <c r="BQ1589" s="1" t="s">
        <v>303</v>
      </c>
    </row>
    <row r="1590" spans="1:69">
      <c r="A1590" s="19" t="s">
        <v>269</v>
      </c>
      <c r="B1590" s="1" t="s">
        <v>299</v>
      </c>
      <c r="C1590" s="88" t="s">
        <v>261</v>
      </c>
      <c r="D1590" s="1">
        <v>2</v>
      </c>
      <c r="F1590" s="1" t="s">
        <v>283</v>
      </c>
      <c r="H1590" s="1" t="s">
        <v>291</v>
      </c>
      <c r="I1590" s="17">
        <f t="shared" si="215"/>
        <v>53.917659999999998</v>
      </c>
      <c r="J1590" s="18">
        <f t="shared" si="216"/>
        <v>9.9448799999999995</v>
      </c>
      <c r="L1590" s="74" t="s">
        <v>273</v>
      </c>
      <c r="M1590" s="1">
        <v>7</v>
      </c>
      <c r="P1590" s="85">
        <v>6.75</v>
      </c>
      <c r="Q1590" s="1" t="s">
        <v>290</v>
      </c>
      <c r="R1590" s="1">
        <v>1764</v>
      </c>
      <c r="V1590" s="96">
        <v>1.2926117647058796E-2</v>
      </c>
      <c r="W1590" s="43" t="s">
        <v>212</v>
      </c>
      <c r="Y1590" s="16">
        <f t="shared" si="217"/>
        <v>3.3</v>
      </c>
      <c r="Z1590" s="16">
        <f t="shared" si="218"/>
        <v>5.4</v>
      </c>
      <c r="AA1590" s="16">
        <f t="shared" si="219"/>
        <v>91.3</v>
      </c>
      <c r="AB1590" s="22">
        <f t="shared" si="220"/>
        <v>3.65</v>
      </c>
      <c r="AD1590" s="22">
        <v>0.2280666666666667</v>
      </c>
      <c r="AF1590" s="22">
        <f t="shared" si="221"/>
        <v>5.8</v>
      </c>
      <c r="AG1590" s="22">
        <f t="shared" si="222"/>
        <v>1.4</v>
      </c>
      <c r="AJ1590" s="99">
        <v>19.891999999999999</v>
      </c>
      <c r="AK1590" s="22">
        <v>100</v>
      </c>
      <c r="AN1590" s="102" t="s">
        <v>292</v>
      </c>
      <c r="AO1590" s="99">
        <v>1.9670000000000001</v>
      </c>
      <c r="AP1590" s="1">
        <v>1</v>
      </c>
      <c r="AQ1590" s="1">
        <v>0</v>
      </c>
      <c r="AU1590" t="s">
        <v>277</v>
      </c>
      <c r="AX1590" s="1" t="s">
        <v>276</v>
      </c>
      <c r="BA1590">
        <v>5.3</v>
      </c>
      <c r="BB1590">
        <v>4.2</v>
      </c>
      <c r="BC1590">
        <v>2.11</v>
      </c>
      <c r="BD1590" s="22"/>
      <c r="BE1590" s="22"/>
      <c r="BF1590">
        <v>8.0399999999999991</v>
      </c>
      <c r="BG1590" s="93">
        <v>39632.604166666664</v>
      </c>
      <c r="BH1590" s="21" t="s">
        <v>309</v>
      </c>
      <c r="BI1590">
        <v>26.09</v>
      </c>
      <c r="BJ1590" s="25" t="s">
        <v>281</v>
      </c>
      <c r="BQ1590" s="1" t="s">
        <v>303</v>
      </c>
    </row>
    <row r="1591" spans="1:69">
      <c r="C1591" s="88"/>
    </row>
    <row r="1592" spans="1:69">
      <c r="C1592" s="88"/>
    </row>
    <row r="1593" spans="1:69">
      <c r="C1593" s="88"/>
    </row>
    <row r="1594" spans="1:69">
      <c r="C1594" s="88"/>
    </row>
    <row r="1595" spans="1:69">
      <c r="C1595" s="88"/>
    </row>
    <row r="1596" spans="1:69">
      <c r="C1596" s="88"/>
    </row>
    <row r="1597" spans="1:69">
      <c r="C1597" s="88"/>
    </row>
    <row r="1598" spans="1:69">
      <c r="C1598" s="88"/>
    </row>
  </sheetData>
  <sheetProtection selectLockedCells="1"/>
  <mergeCells count="17">
    <mergeCell ref="BP6:BS6"/>
    <mergeCell ref="X6:AH6"/>
    <mergeCell ref="AI6:AS6"/>
    <mergeCell ref="S7:U7"/>
    <mergeCell ref="S8:U8"/>
    <mergeCell ref="V8:W8"/>
    <mergeCell ref="L6:O6"/>
    <mergeCell ref="BI7:BJ7"/>
    <mergeCell ref="BF6:BO6"/>
    <mergeCell ref="AT6:BE6"/>
    <mergeCell ref="V7:W7"/>
    <mergeCell ref="P6:V6"/>
    <mergeCell ref="H6:K6"/>
    <mergeCell ref="B2:F2"/>
    <mergeCell ref="B3:F3"/>
    <mergeCell ref="B4:F4"/>
    <mergeCell ref="A6:G6"/>
  </mergeCells>
  <phoneticPr fontId="0" type="noConversion"/>
  <dataValidations count="9">
    <dataValidation type="decimal" operator="greaterThanOrEqual" allowBlank="1" showInputMessage="1" showErrorMessage="1" sqref="BI1568:BI1590 BI1524:BI1532 BA1524:BE1532 BA1568:BE1590 AD1524:AD1532 AD1568:AD1590 AD10:AD943 R10:R1523 AN10:AO910 AL10:AL910 AQ10:AQ910 AM10:AM1523 AK10:AK1590 BT10:BT910 V10:V910 AZ10:BE910 T10:T910 BM10:BP910 BI10:BI910 BR10:BR910 Y10:AB1590 AP10:AP1523">
      <formula1>0</formula1>
    </dataValidation>
    <dataValidation type="decimal" allowBlank="1" showInputMessage="1" showErrorMessage="1" sqref="BF1524:BF1532 BF1568:BF1590 BF10:BF910">
      <formula1>1</formula1>
      <formula2>12</formula2>
    </dataValidation>
    <dataValidation type="decimal" allowBlank="1" showInputMessage="1" showErrorMessage="1" sqref="AU10:AU910">
      <formula1>0</formula1>
      <formula2>1000000</formula2>
    </dataValidation>
    <dataValidation type="textLength" allowBlank="1" showInputMessage="1" showErrorMessage="1" sqref="BG31:BG922 N10:O910">
      <formula1>12</formula1>
      <formula2>16</formula2>
    </dataValidation>
    <dataValidation type="decimal" operator="greaterThan" allowBlank="1" showInputMessage="1" showErrorMessage="1" sqref="AR10:AR910">
      <formula1>0</formula1>
    </dataValidation>
    <dataValidation type="decimal" allowBlank="1" showInputMessage="1" showErrorMessage="1" sqref="AF10:AF1590">
      <formula1>2</formula1>
      <formula2>11</formula2>
    </dataValidation>
    <dataValidation type="decimal" allowBlank="1" showInputMessage="1" showErrorMessage="1" sqref="AG10:AG1590">
      <formula1>0.1</formula1>
      <formula2>3</formula2>
    </dataValidation>
    <dataValidation type="decimal" allowBlank="1" showInputMessage="1" showErrorMessage="1" sqref="AJ10:AJ910">
      <formula1>-40</formula1>
      <formula2>60</formula2>
    </dataValidation>
    <dataValidation type="textLength" allowBlank="1" showInputMessage="1" showErrorMessage="1" sqref="BL10:BL910">
      <formula1>4</formula1>
      <formula2>5</formula2>
    </dataValidation>
  </dataValidations>
  <pageMargins left="0.75" right="0.75" top="1" bottom="1" header="0.5" footer="0.5"/>
  <pageSetup paperSize="9" orientation="portrait" horizontalDpi="4294967292" r:id="rId1"/>
  <headerFooter alignWithMargins="0"/>
  <legacyDrawing r:id="rId2"/>
  <extLst xmlns:x14="http://schemas.microsoft.com/office/spreadsheetml/2009/9/main">
    <ext uri="{CCE6A557-97BC-4b89-ADB6-D9C93CAAB3DF}">
      <x14:dataValidations xmlns:xm="http://schemas.microsoft.com/office/excel/2006/main" count="19">
        <x14:dataValidation type="list" allowBlank="1" showInputMessage="1" showErrorMessage="1">
          <x14:formula1>
            <xm:f>Lists!$A$3:$A$4</xm:f>
          </x14:formula1>
          <xm:sqref>L10:L910</xm:sqref>
        </x14:dataValidation>
        <x14:dataValidation type="list" allowBlank="1" showInputMessage="1" showErrorMessage="1">
          <x14:formula1>
            <xm:f>Lists!$F$18:$F$19</xm:f>
          </x14:formula1>
          <xm:sqref>AH10:AH910</xm:sqref>
        </x14:dataValidation>
        <x14:dataValidation type="list" allowBlank="1" showInputMessage="1" showErrorMessage="1">
          <x14:formula1>
            <xm:f>Lists!$F$22:$F$23</xm:f>
          </x14:formula1>
          <xm:sqref>AI10:AI910</xm:sqref>
        </x14:dataValidation>
        <x14:dataValidation type="list" allowBlank="1" showInputMessage="1" showErrorMessage="1">
          <x14:formula1>
            <xm:f>Lists!$L$12:$L$14</xm:f>
          </x14:formula1>
          <xm:sqref>AW10:AW910</xm:sqref>
        </x14:dataValidation>
        <x14:dataValidation type="list" allowBlank="1" showInputMessage="1" showErrorMessage="1">
          <x14:formula1>
            <xm:f>Lists!$A$7:$A$10</xm:f>
          </x14:formula1>
          <xm:sqref>#REF!</xm:sqref>
        </x14:dataValidation>
        <x14:dataValidation type="list" allowBlank="1" showInputMessage="1" showErrorMessage="1">
          <x14:formula1>
            <xm:f>Lists!$O$3:$O$10</xm:f>
          </x14:formula1>
          <xm:sqref>BH10:BH910</xm:sqref>
        </x14:dataValidation>
        <x14:dataValidation type="list" operator="greaterThanOrEqual" allowBlank="1" showInputMessage="1" showErrorMessage="1">
          <x14:formula1>
            <xm:f>Lists!$O$13:$O$15</xm:f>
          </x14:formula1>
          <xm:sqref>BJ10:BJ910</xm:sqref>
        </x14:dataValidation>
        <x14:dataValidation type="list" allowBlank="1" showInputMessage="1" showErrorMessage="1">
          <x14:formula1>
            <xm:f>Lists!$C$3:$C$8</xm:f>
          </x14:formula1>
          <xm:sqref>Q10:Q910</xm:sqref>
        </x14:dataValidation>
        <x14:dataValidation type="list" allowBlank="1" showInputMessage="1" showErrorMessage="1">
          <x14:formula1>
            <xm:f>Lists!$F$12:$F$15</xm:f>
          </x14:formula1>
          <xm:sqref>AE10:AE910</xm:sqref>
        </x14:dataValidation>
        <x14:dataValidation type="list" allowBlank="1" showInputMessage="1" showErrorMessage="1">
          <x14:formula1>
            <xm:f>Lists!$L$3:$L$9</xm:f>
          </x14:formula1>
          <xm:sqref>#REF!</xm:sqref>
        </x14:dataValidation>
        <x14:dataValidation type="list" allowBlank="1" showInputMessage="1" showErrorMessage="1">
          <x14:formula1>
            <xm:f>Lists!$F$3:$F$9</xm:f>
          </x14:formula1>
          <xm:sqref>AC10:AC910</xm:sqref>
        </x14:dataValidation>
        <x14:dataValidation type="list" allowBlank="1" showInputMessage="1" showErrorMessage="1">
          <x14:formula1>
            <xm:f>Lists!$L$17:$L$24</xm:f>
          </x14:formula1>
          <xm:sqref>AX10:AY910</xm:sqref>
        </x14:dataValidation>
        <x14:dataValidation type="list" operator="greaterThanOrEqual" allowBlank="1" showInputMessage="1" showErrorMessage="1">
          <x14:formula1>
            <xm:f>Lists!$C$16:$C$17</xm:f>
          </x14:formula1>
          <xm:sqref>S10:S910</xm:sqref>
        </x14:dataValidation>
        <x14:dataValidation type="list" operator="greaterThan" allowBlank="1" showInputMessage="1" showErrorMessage="1">
          <x14:formula1>
            <xm:f>Lists!$I$3:$I$6</xm:f>
          </x14:formula1>
          <xm:sqref>AS10:AS910</xm:sqref>
        </x14:dataValidation>
        <x14:dataValidation type="list" allowBlank="1" showInputMessage="1" showErrorMessage="1">
          <x14:formula1>
            <xm:f>Lists!$C$11:$C$13</xm:f>
          </x14:formula1>
          <xm:sqref>U10:U910</xm:sqref>
        </x14:dataValidation>
        <x14:dataValidation type="list" allowBlank="1" showInputMessage="1" showErrorMessage="1">
          <x14:formula1>
            <xm:f>Lists!$L$27:$L$31</xm:f>
          </x14:formula1>
          <xm:sqref>AV10:AV910</xm:sqref>
        </x14:dataValidation>
        <x14:dataValidation type="list" allowBlank="1" showInputMessage="1" showErrorMessage="1">
          <x14:formula1>
            <xm:f>Lists!$O$18:$O$22</xm:f>
          </x14:formula1>
          <xm:sqref>BK10:BK910</xm:sqref>
        </x14:dataValidation>
        <x14:dataValidation type="list" allowBlank="1" showInputMessage="1" showErrorMessage="1">
          <x14:formula1>
            <xm:f>Lists!$R$3:$R$10</xm:f>
          </x14:formula1>
          <xm:sqref>BQ10:BQ910</xm:sqref>
        </x14:dataValidation>
        <x14:dataValidation type="list" operator="greaterThanOrEqual" allowBlank="1" showInputMessage="1" showErrorMessage="1">
          <x14:formula1>
            <xm:f>Lists!$C$20:$C$22</xm:f>
          </x14:formula1>
          <xm:sqref>W10:W910</xm:sqref>
        </x14:dataValidation>
      </x14:dataValidations>
    </ext>
  </extLst>
</worksheet>
</file>

<file path=xl/worksheets/sheet2.xml><?xml version="1.0" encoding="utf-8"?>
<worksheet xmlns="http://schemas.openxmlformats.org/spreadsheetml/2006/main" xmlns:r="http://schemas.openxmlformats.org/officeDocument/2006/relationships">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c r="A1" s="60" t="s">
        <v>7</v>
      </c>
      <c r="B1" s="56"/>
      <c r="C1" s="56" t="s">
        <v>202</v>
      </c>
      <c r="D1" s="56"/>
    </row>
    <row r="2" spans="1:4" ht="12.75">
      <c r="A2" s="58" t="s">
        <v>145</v>
      </c>
      <c r="B2" s="56"/>
      <c r="C2" s="56" t="s">
        <v>203</v>
      </c>
      <c r="D2" s="56"/>
    </row>
    <row r="3" spans="1:4" ht="12" customHeight="1">
      <c r="A3" s="58" t="s">
        <v>136</v>
      </c>
      <c r="B3" s="56" t="s">
        <v>147</v>
      </c>
      <c r="C3" s="59" t="s">
        <v>204</v>
      </c>
      <c r="D3" s="59" t="s">
        <v>219</v>
      </c>
    </row>
    <row r="4" spans="1:4" ht="24.75" customHeight="1">
      <c r="A4" s="82" t="s">
        <v>254</v>
      </c>
      <c r="B4" s="53" t="s">
        <v>294</v>
      </c>
      <c r="C4" s="53" t="s">
        <v>271</v>
      </c>
      <c r="D4" s="53"/>
    </row>
    <row r="5" spans="1:4" ht="24.75" customHeight="1">
      <c r="A5" s="82" t="s">
        <v>262</v>
      </c>
      <c r="B5" s="53"/>
      <c r="C5" s="53"/>
      <c r="D5" s="53"/>
    </row>
    <row r="6" spans="1:4" ht="24.75" customHeight="1">
      <c r="A6" s="82" t="s">
        <v>263</v>
      </c>
      <c r="B6" s="53"/>
      <c r="C6" s="53"/>
      <c r="D6" s="53"/>
    </row>
    <row r="7" spans="1:4" ht="24.75" customHeight="1">
      <c r="A7" s="82" t="s">
        <v>264</v>
      </c>
      <c r="B7" s="53"/>
      <c r="C7" s="53"/>
      <c r="D7" s="53"/>
    </row>
    <row r="8" spans="1:4" ht="24.75" customHeight="1">
      <c r="A8" s="82" t="s">
        <v>265</v>
      </c>
      <c r="B8" s="53"/>
      <c r="C8" s="53"/>
      <c r="D8" s="53"/>
    </row>
    <row r="9" spans="1:4" ht="24.75" customHeight="1">
      <c r="A9" s="82" t="s">
        <v>266</v>
      </c>
      <c r="B9" s="53"/>
      <c r="C9" s="53"/>
      <c r="D9" s="53"/>
    </row>
    <row r="10" spans="1:4" ht="24.75" customHeight="1">
      <c r="A10" s="82" t="s">
        <v>267</v>
      </c>
      <c r="B10" s="53"/>
      <c r="C10" s="53"/>
      <c r="D10" s="53"/>
    </row>
    <row r="11" spans="1:4" ht="24.75" customHeight="1">
      <c r="A11" s="82" t="s">
        <v>268</v>
      </c>
      <c r="B11" s="53"/>
      <c r="C11" s="53"/>
      <c r="D11" s="53"/>
    </row>
    <row r="12" spans="1:4" ht="24.75" customHeight="1">
      <c r="A12" s="82" t="s">
        <v>255</v>
      </c>
      <c r="B12" s="53"/>
      <c r="C12" s="53"/>
      <c r="D12" s="53"/>
    </row>
    <row r="13" spans="1:4" ht="24.75" customHeight="1">
      <c r="A13" s="82" t="s">
        <v>256</v>
      </c>
      <c r="B13" s="53"/>
      <c r="C13" s="53"/>
      <c r="D13" s="53"/>
    </row>
    <row r="14" spans="1:4" ht="24.75" customHeight="1">
      <c r="A14" s="82" t="s">
        <v>257</v>
      </c>
      <c r="B14" s="53"/>
      <c r="C14" s="53"/>
      <c r="D14" s="53"/>
    </row>
    <row r="15" spans="1:4" ht="24.75" customHeight="1">
      <c r="A15" s="82" t="s">
        <v>258</v>
      </c>
      <c r="B15" s="53"/>
      <c r="C15" s="53"/>
      <c r="D15" s="53"/>
    </row>
    <row r="16" spans="1:4" ht="24.75" customHeight="1">
      <c r="A16" s="82" t="s">
        <v>259</v>
      </c>
      <c r="B16" s="53"/>
      <c r="C16" s="53"/>
      <c r="D16" s="53"/>
    </row>
    <row r="17" spans="1:4" ht="24.75" customHeight="1">
      <c r="A17" s="82" t="s">
        <v>260</v>
      </c>
      <c r="B17" s="53"/>
      <c r="C17" s="53"/>
      <c r="D17" s="53"/>
    </row>
    <row r="18" spans="1:4" ht="24.75" customHeight="1">
      <c r="A18" s="82" t="s">
        <v>261</v>
      </c>
      <c r="B18" s="53"/>
      <c r="C18" s="53"/>
      <c r="D18" s="53"/>
    </row>
    <row r="19" spans="1:4" ht="24.75" customHeight="1">
      <c r="A19" s="52"/>
      <c r="B19" s="53"/>
      <c r="C19" s="53"/>
      <c r="D19" s="53"/>
    </row>
    <row r="20" spans="1:4" ht="24.75" customHeight="1">
      <c r="A20" s="52"/>
      <c r="B20" s="53"/>
      <c r="C20" s="53"/>
      <c r="D20" s="53"/>
    </row>
    <row r="21" spans="1:4" ht="24.75" customHeight="1">
      <c r="A21" s="52"/>
      <c r="B21" s="53"/>
      <c r="C21" s="53"/>
      <c r="D21" s="53"/>
    </row>
    <row r="22" spans="1:4" ht="24.75" customHeight="1">
      <c r="A22" s="52"/>
      <c r="B22" s="53"/>
      <c r="C22" s="53"/>
      <c r="D22" s="53"/>
    </row>
    <row r="23" spans="1:4" ht="24.75" customHeight="1">
      <c r="A23" s="52"/>
      <c r="B23" s="53"/>
      <c r="C23" s="53"/>
      <c r="D23" s="53"/>
    </row>
    <row r="24" spans="1:4" ht="24.75" customHeight="1">
      <c r="A24" s="52"/>
      <c r="B24" s="53"/>
      <c r="C24" s="53"/>
      <c r="D24" s="53"/>
    </row>
    <row r="25" spans="1:4" ht="24.75" customHeight="1">
      <c r="A25" s="52"/>
      <c r="B25" s="53"/>
      <c r="C25" s="53"/>
      <c r="D25" s="53"/>
    </row>
    <row r="26" spans="1:4" ht="24.75" customHeight="1">
      <c r="A26" s="52"/>
      <c r="B26" s="53"/>
      <c r="C26" s="53"/>
      <c r="D26" s="53"/>
    </row>
    <row r="27" spans="1:4" ht="24.75" customHeight="1">
      <c r="A27" s="52"/>
      <c r="B27" s="53"/>
      <c r="C27" s="53"/>
      <c r="D27" s="53"/>
    </row>
    <row r="28" spans="1:4" ht="24.75" customHeight="1">
      <c r="A28" s="52"/>
      <c r="B28" s="53"/>
      <c r="C28" s="53"/>
      <c r="D28" s="53"/>
    </row>
    <row r="29" spans="1:4" ht="24.75" customHeight="1">
      <c r="A29" s="52"/>
      <c r="B29" s="53"/>
      <c r="C29" s="53"/>
      <c r="D29" s="53"/>
    </row>
    <row r="30" spans="1:4" ht="24.75" customHeight="1">
      <c r="A30" s="52"/>
      <c r="B30" s="53"/>
      <c r="C30" s="53"/>
      <c r="D30" s="53"/>
    </row>
    <row r="31" spans="1:4" ht="24.75" customHeight="1">
      <c r="A31" s="52"/>
      <c r="B31" s="53"/>
      <c r="C31" s="53"/>
      <c r="D31" s="53"/>
    </row>
    <row r="32" spans="1:4" ht="24.75" customHeight="1">
      <c r="A32" s="52"/>
      <c r="B32" s="53"/>
      <c r="C32" s="53"/>
      <c r="D32" s="53"/>
    </row>
    <row r="33" spans="1:4" ht="24.75" customHeight="1">
      <c r="A33" s="52"/>
      <c r="B33" s="53"/>
      <c r="C33" s="53"/>
      <c r="D33" s="53"/>
    </row>
    <row r="34" spans="1:4" ht="24.75" customHeight="1">
      <c r="A34" s="52"/>
      <c r="B34" s="53"/>
      <c r="C34" s="53"/>
      <c r="D34" s="53"/>
    </row>
    <row r="35" spans="1:4" ht="24.75" customHeight="1">
      <c r="A35" s="52"/>
      <c r="B35" s="53"/>
      <c r="C35" s="53"/>
      <c r="D35" s="53"/>
    </row>
    <row r="36" spans="1:4" ht="24.75" customHeight="1">
      <c r="A36" s="52"/>
      <c r="B36" s="53"/>
      <c r="C36" s="53"/>
      <c r="D36" s="53"/>
    </row>
    <row r="37" spans="1:4" ht="24.75" customHeight="1">
      <c r="A37" s="52"/>
      <c r="B37" s="53"/>
      <c r="C37" s="53"/>
      <c r="D37" s="53"/>
    </row>
    <row r="38" spans="1:4" ht="24.75" customHeight="1">
      <c r="A38" s="52"/>
      <c r="B38" s="53"/>
      <c r="C38" s="53"/>
      <c r="D38" s="53"/>
    </row>
    <row r="39" spans="1:4" ht="24.75" customHeight="1">
      <c r="A39" s="52"/>
      <c r="B39" s="53"/>
      <c r="C39" s="53"/>
      <c r="D39" s="53"/>
    </row>
    <row r="40" spans="1:4" ht="24.75" customHeight="1">
      <c r="A40" s="52"/>
      <c r="B40" s="53"/>
      <c r="C40" s="53"/>
      <c r="D40" s="53"/>
    </row>
    <row r="41" spans="1:4" ht="24.75" customHeight="1">
      <c r="A41" s="52"/>
      <c r="B41" s="53"/>
      <c r="C41" s="53"/>
      <c r="D41" s="53"/>
    </row>
    <row r="42" spans="1:4" ht="24.75" customHeight="1">
      <c r="A42" s="52"/>
      <c r="B42" s="53"/>
      <c r="C42" s="53"/>
      <c r="D42" s="53"/>
    </row>
    <row r="43" spans="1:4" ht="24.75" customHeight="1">
      <c r="A43" s="52"/>
      <c r="B43" s="53"/>
      <c r="C43" s="53"/>
      <c r="D43" s="53"/>
    </row>
    <row r="44" spans="1:4" ht="24.75" customHeight="1">
      <c r="A44" s="52"/>
      <c r="B44" s="53"/>
      <c r="C44" s="53"/>
      <c r="D44" s="53"/>
    </row>
    <row r="45" spans="1:4" ht="24.75" customHeight="1">
      <c r="A45" s="52"/>
      <c r="B45" s="53"/>
      <c r="C45" s="53"/>
      <c r="D45" s="53"/>
    </row>
    <row r="46" spans="1:4" ht="24.75" customHeight="1">
      <c r="A46" s="52"/>
      <c r="B46" s="53"/>
      <c r="C46" s="53"/>
      <c r="D46" s="53"/>
    </row>
    <row r="47" spans="1:4" ht="24.75" customHeight="1">
      <c r="A47" s="52"/>
      <c r="B47" s="53"/>
      <c r="C47" s="53"/>
      <c r="D47" s="53"/>
    </row>
    <row r="48" spans="1:4" ht="24.75" customHeight="1">
      <c r="A48" s="52"/>
      <c r="B48" s="53"/>
      <c r="C48" s="53"/>
      <c r="D48" s="53"/>
    </row>
    <row r="49" spans="1:4" ht="24.75" customHeight="1">
      <c r="A49" s="52"/>
      <c r="B49" s="53"/>
      <c r="C49" s="53"/>
      <c r="D49" s="53"/>
    </row>
    <row r="50" spans="1:4" ht="24.75" customHeight="1">
      <c r="A50" s="52"/>
      <c r="B50" s="53"/>
      <c r="C50" s="53"/>
      <c r="D50" s="53"/>
    </row>
    <row r="51" spans="1:4" ht="24.75" customHeight="1">
      <c r="A51" s="52"/>
      <c r="B51" s="53"/>
      <c r="C51" s="53"/>
      <c r="D51" s="53"/>
    </row>
    <row r="52" spans="1:4" ht="24.75" customHeight="1">
      <c r="A52" s="52"/>
      <c r="B52" s="53"/>
      <c r="C52" s="53"/>
      <c r="D52" s="53"/>
    </row>
    <row r="53" spans="1:4" ht="24.75" customHeight="1">
      <c r="A53" s="52"/>
      <c r="B53" s="53"/>
      <c r="C53" s="53"/>
      <c r="D53" s="53"/>
    </row>
    <row r="54" spans="1:4" ht="24.75" customHeight="1">
      <c r="A54" s="52"/>
      <c r="B54" s="53"/>
      <c r="C54" s="53"/>
      <c r="D54" s="53"/>
    </row>
    <row r="55" spans="1:4" ht="24.75" customHeight="1">
      <c r="A55" s="52"/>
      <c r="B55" s="53"/>
      <c r="C55" s="53"/>
      <c r="D55" s="53"/>
    </row>
    <row r="56" spans="1:4" ht="24.75" customHeight="1">
      <c r="A56" s="52"/>
      <c r="B56" s="53"/>
      <c r="C56" s="53"/>
      <c r="D56" s="53"/>
    </row>
    <row r="57" spans="1:4" ht="24.75" customHeight="1">
      <c r="A57" s="83"/>
      <c r="B57" s="83"/>
      <c r="C57" s="53"/>
      <c r="D57" s="53"/>
    </row>
    <row r="58" spans="1:4" ht="24.75" customHeight="1">
      <c r="A58" s="83"/>
      <c r="B58" s="83"/>
      <c r="C58" s="53"/>
      <c r="D58" s="53"/>
    </row>
    <row r="59" spans="1:4" ht="24.75" customHeight="1">
      <c r="A59" s="83"/>
      <c r="B59" s="83"/>
      <c r="C59" s="53"/>
      <c r="D59" s="53"/>
    </row>
    <row r="60" spans="1:4" ht="24.75" customHeight="1">
      <c r="A60" s="83"/>
      <c r="B60" s="83"/>
      <c r="C60" s="53"/>
      <c r="D60" s="53"/>
    </row>
    <row r="61" spans="1:4" ht="24.75" customHeight="1">
      <c r="A61" s="83"/>
      <c r="B61" s="83"/>
      <c r="C61" s="53"/>
      <c r="D61" s="53"/>
    </row>
    <row r="62" spans="1:4" ht="24.75" customHeight="1">
      <c r="A62" s="83"/>
      <c r="B62" s="83"/>
      <c r="C62" s="53"/>
      <c r="D62" s="53"/>
    </row>
    <row r="63" spans="1:4" ht="24.75" customHeight="1">
      <c r="A63" s="83"/>
      <c r="B63" s="83"/>
      <c r="C63" s="53"/>
      <c r="D63" s="53"/>
    </row>
    <row r="64" spans="1:4" ht="24.75" customHeight="1">
      <c r="A64" s="83"/>
      <c r="B64" s="83"/>
      <c r="C64" s="53"/>
      <c r="D64" s="53"/>
    </row>
    <row r="65" spans="1:4" ht="24.75" customHeight="1">
      <c r="A65" s="83"/>
      <c r="B65" s="83"/>
      <c r="C65" s="53"/>
      <c r="D65" s="53"/>
    </row>
    <row r="66" spans="1:4" ht="24.75" customHeight="1">
      <c r="A66" s="83"/>
      <c r="B66" s="83"/>
      <c r="C66" s="53"/>
      <c r="D66" s="53"/>
    </row>
    <row r="67" spans="1:4" ht="24.75" customHeight="1">
      <c r="A67" s="83"/>
      <c r="B67" s="83"/>
      <c r="C67" s="53"/>
      <c r="D67" s="53"/>
    </row>
    <row r="68" spans="1:4" ht="24.75" customHeight="1">
      <c r="A68" s="83"/>
      <c r="B68" s="83"/>
      <c r="C68" s="53"/>
      <c r="D68" s="53"/>
    </row>
    <row r="69" spans="1:4" ht="24.75" customHeight="1">
      <c r="A69" s="83"/>
      <c r="B69" s="83"/>
      <c r="C69" s="53"/>
      <c r="D69" s="53"/>
    </row>
    <row r="70" spans="1:4" ht="24.75" customHeight="1">
      <c r="A70" s="83"/>
      <c r="B70" s="83"/>
      <c r="C70" s="53"/>
      <c r="D70" s="53"/>
    </row>
    <row r="71" spans="1:4" ht="24.75" customHeight="1">
      <c r="A71" s="83"/>
      <c r="B71" s="83"/>
      <c r="C71" s="53"/>
      <c r="D71" s="53"/>
    </row>
    <row r="72" spans="1:4" ht="24.75" customHeight="1">
      <c r="A72" s="52"/>
      <c r="B72" s="53"/>
      <c r="C72" s="53"/>
      <c r="D72" s="53"/>
    </row>
    <row r="73" spans="1:4" ht="24.75" customHeight="1">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73"/>
  <sheetViews>
    <sheetView workbookViewId="0">
      <pane xSplit="1" ySplit="3" topLeftCell="B4" activePane="bottomRight" state="frozen"/>
      <selection pane="topRight" activeCell="B1" sqref="B1"/>
      <selection pane="bottomLeft" activeCell="A4" sqref="A4"/>
      <selection pane="bottomRight" activeCell="C11" sqref="C11"/>
    </sheetView>
  </sheetViews>
  <sheetFormatPr baseColWidth="10" defaultColWidth="9.140625" defaultRowHeight="24.75" customHeight="1"/>
  <cols>
    <col min="1" max="1" width="15" style="57" customWidth="1"/>
    <col min="2" max="2" width="13.5703125" style="57" customWidth="1"/>
    <col min="3" max="3" width="102.85546875" style="57" customWidth="1"/>
    <col min="4" max="16384" width="9.140625" style="57"/>
  </cols>
  <sheetData>
    <row r="1" spans="1:3" ht="12" customHeight="1">
      <c r="A1" s="60" t="s">
        <v>7</v>
      </c>
      <c r="B1" s="55" t="s">
        <v>19</v>
      </c>
      <c r="C1" s="56"/>
    </row>
    <row r="2" spans="1:3" ht="12.75">
      <c r="A2" s="58" t="s">
        <v>145</v>
      </c>
      <c r="B2" s="60" t="s">
        <v>145</v>
      </c>
      <c r="C2" s="56"/>
    </row>
    <row r="3" spans="1:3" ht="12" customHeight="1">
      <c r="A3" s="58" t="s">
        <v>136</v>
      </c>
      <c r="B3" s="60" t="s">
        <v>136</v>
      </c>
      <c r="C3" s="56" t="s">
        <v>146</v>
      </c>
    </row>
    <row r="4" spans="1:3" ht="24.75" customHeight="1">
      <c r="A4" s="52" t="s">
        <v>286</v>
      </c>
      <c r="B4" s="52" t="s">
        <v>282</v>
      </c>
      <c r="C4" s="53" t="s">
        <v>287</v>
      </c>
    </row>
    <row r="5" spans="1:3" ht="24.75" customHeight="1">
      <c r="A5" s="52"/>
      <c r="B5" s="52" t="s">
        <v>283</v>
      </c>
      <c r="C5" s="53" t="s">
        <v>288</v>
      </c>
    </row>
    <row r="6" spans="1:3" ht="24.75" customHeight="1">
      <c r="A6" s="52"/>
      <c r="B6" s="52" t="s">
        <v>284</v>
      </c>
      <c r="C6" s="53" t="s">
        <v>275</v>
      </c>
    </row>
    <row r="7" spans="1:3" ht="24.75" customHeight="1">
      <c r="A7" s="52"/>
      <c r="B7" s="52" t="s">
        <v>285</v>
      </c>
      <c r="C7" s="53" t="s">
        <v>289</v>
      </c>
    </row>
    <row r="8" spans="1:3" ht="24.75" customHeight="1">
      <c r="A8" s="52"/>
      <c r="B8" s="52" t="s">
        <v>295</v>
      </c>
      <c r="C8" s="53" t="s">
        <v>296</v>
      </c>
    </row>
    <row r="9" spans="1:3" ht="24.75" customHeight="1">
      <c r="A9" s="52"/>
      <c r="B9" s="52"/>
      <c r="C9" s="53"/>
    </row>
    <row r="10" spans="1:3" ht="24.75" customHeight="1">
      <c r="A10" s="52"/>
      <c r="B10" s="52" t="s">
        <v>318</v>
      </c>
      <c r="C10" s="53" t="s">
        <v>319</v>
      </c>
    </row>
    <row r="11" spans="1:3" ht="24.75" customHeight="1">
      <c r="A11" s="52"/>
      <c r="B11" s="52"/>
      <c r="C11" s="53"/>
    </row>
    <row r="12" spans="1:3" ht="24.75" customHeight="1">
      <c r="A12" s="52"/>
      <c r="B12" s="52"/>
      <c r="C12" s="53"/>
    </row>
    <row r="13" spans="1:3" ht="24.75" customHeight="1">
      <c r="A13" s="52"/>
      <c r="B13" s="52"/>
      <c r="C13" s="53"/>
    </row>
    <row r="14" spans="1:3" ht="24.75" customHeight="1">
      <c r="A14" s="52"/>
      <c r="B14" s="52"/>
      <c r="C14" s="53"/>
    </row>
    <row r="15" spans="1:3" ht="24.75" customHeight="1">
      <c r="A15" s="52"/>
      <c r="B15" s="52"/>
      <c r="C15" s="53"/>
    </row>
    <row r="16" spans="1:3" ht="24.75" customHeight="1">
      <c r="A16" s="52"/>
      <c r="B16" s="52"/>
      <c r="C16" s="53"/>
    </row>
    <row r="17" spans="1:3" ht="24.75" customHeight="1">
      <c r="A17" s="52"/>
      <c r="B17" s="52"/>
      <c r="C17" s="53"/>
    </row>
    <row r="18" spans="1:3" ht="24.75" customHeight="1">
      <c r="A18" s="52"/>
      <c r="B18" s="52"/>
      <c r="C18" s="53"/>
    </row>
    <row r="19" spans="1:3" ht="24.75" customHeight="1">
      <c r="A19" s="52"/>
      <c r="B19" s="52"/>
      <c r="C19" s="53"/>
    </row>
    <row r="20" spans="1:3" ht="24.75" customHeight="1">
      <c r="A20" s="52"/>
      <c r="B20" s="52"/>
      <c r="C20" s="53"/>
    </row>
    <row r="21" spans="1:3" ht="24.75" customHeight="1">
      <c r="A21" s="52"/>
      <c r="B21" s="52"/>
      <c r="C21" s="53"/>
    </row>
    <row r="22" spans="1:3" ht="24.75" customHeight="1">
      <c r="A22" s="52"/>
      <c r="B22" s="52"/>
      <c r="C22" s="53"/>
    </row>
    <row r="23" spans="1:3" ht="24.75" customHeight="1">
      <c r="A23" s="52"/>
      <c r="B23" s="52"/>
      <c r="C23" s="53"/>
    </row>
    <row r="24" spans="1:3" ht="24.75" customHeight="1">
      <c r="A24" s="52"/>
      <c r="B24" s="52"/>
      <c r="C24" s="53"/>
    </row>
    <row r="25" spans="1:3" ht="24.75" customHeight="1">
      <c r="A25" s="52"/>
      <c r="B25" s="52"/>
      <c r="C25" s="53"/>
    </row>
    <row r="26" spans="1:3" ht="24.75" customHeight="1">
      <c r="A26" s="52"/>
      <c r="B26" s="52"/>
      <c r="C26" s="53"/>
    </row>
    <row r="27" spans="1:3" ht="24.75" customHeight="1">
      <c r="A27" s="52"/>
      <c r="B27" s="52"/>
      <c r="C27" s="53"/>
    </row>
    <row r="28" spans="1:3" ht="24.75" customHeight="1">
      <c r="A28" s="52"/>
      <c r="B28" s="52"/>
      <c r="C28" s="53"/>
    </row>
    <row r="29" spans="1:3" ht="24.75" customHeight="1">
      <c r="A29" s="52"/>
      <c r="B29" s="52"/>
      <c r="C29" s="53"/>
    </row>
    <row r="30" spans="1:3" ht="24.75" customHeight="1">
      <c r="A30" s="52"/>
      <c r="B30" s="52"/>
      <c r="C30" s="53"/>
    </row>
    <row r="31" spans="1:3" ht="24.75" customHeight="1">
      <c r="A31" s="52"/>
      <c r="B31" s="52"/>
      <c r="C31" s="53"/>
    </row>
    <row r="32" spans="1:3" ht="24.75" customHeight="1">
      <c r="A32" s="52"/>
      <c r="B32" s="52"/>
      <c r="C32" s="53"/>
    </row>
    <row r="33" spans="1:3" ht="24.75" customHeight="1">
      <c r="A33" s="52"/>
      <c r="B33" s="52"/>
      <c r="C33" s="53"/>
    </row>
    <row r="34" spans="1:3" ht="24.75" customHeight="1">
      <c r="A34" s="52"/>
      <c r="B34" s="52"/>
      <c r="C34" s="53"/>
    </row>
    <row r="35" spans="1:3" ht="24.75" customHeight="1">
      <c r="A35" s="52"/>
      <c r="B35" s="52"/>
      <c r="C35" s="53"/>
    </row>
    <row r="36" spans="1:3" ht="24.75" customHeight="1">
      <c r="A36" s="52"/>
      <c r="B36" s="52"/>
      <c r="C36" s="53"/>
    </row>
    <row r="37" spans="1:3" ht="24.75" customHeight="1">
      <c r="A37" s="52"/>
      <c r="B37" s="52"/>
      <c r="C37" s="53"/>
    </row>
    <row r="38" spans="1:3" ht="24.75" customHeight="1">
      <c r="A38" s="52"/>
      <c r="B38" s="52"/>
      <c r="C38" s="53"/>
    </row>
    <row r="39" spans="1:3" ht="24.75" customHeight="1">
      <c r="A39" s="52"/>
      <c r="B39" s="52"/>
      <c r="C39" s="53"/>
    </row>
    <row r="40" spans="1:3" ht="24.75" customHeight="1">
      <c r="A40" s="52"/>
      <c r="B40" s="52"/>
      <c r="C40" s="53"/>
    </row>
    <row r="41" spans="1:3" ht="24.75" customHeight="1">
      <c r="A41" s="52"/>
      <c r="B41" s="52"/>
      <c r="C41" s="53"/>
    </row>
    <row r="42" spans="1:3" ht="24.75" customHeight="1">
      <c r="A42" s="52"/>
      <c r="B42" s="52"/>
      <c r="C42" s="53"/>
    </row>
    <row r="43" spans="1:3" ht="24.75" customHeight="1">
      <c r="A43" s="52"/>
      <c r="B43" s="52"/>
      <c r="C43" s="53"/>
    </row>
    <row r="44" spans="1:3" ht="24.75" customHeight="1">
      <c r="A44" s="52"/>
      <c r="B44" s="52"/>
      <c r="C44" s="53"/>
    </row>
    <row r="45" spans="1:3" ht="24.75" customHeight="1">
      <c r="A45" s="52"/>
      <c r="B45" s="52"/>
      <c r="C45" s="53"/>
    </row>
    <row r="46" spans="1:3" ht="24.75" customHeight="1">
      <c r="A46" s="52"/>
      <c r="B46" s="52"/>
      <c r="C46" s="53"/>
    </row>
    <row r="47" spans="1:3" ht="24.75" customHeight="1">
      <c r="A47" s="52"/>
      <c r="B47" s="52"/>
      <c r="C47" s="53"/>
    </row>
    <row r="48" spans="1:3" ht="24.75" customHeight="1">
      <c r="A48" s="52"/>
      <c r="B48" s="52"/>
      <c r="C48" s="53"/>
    </row>
    <row r="49" spans="1:3" ht="24.75" customHeight="1">
      <c r="A49" s="52"/>
      <c r="B49" s="52"/>
      <c r="C49" s="53"/>
    </row>
    <row r="50" spans="1:3" ht="24.75" customHeight="1">
      <c r="A50" s="52"/>
      <c r="B50" s="52"/>
      <c r="C50" s="53"/>
    </row>
    <row r="51" spans="1:3" ht="24.75" customHeight="1">
      <c r="A51" s="52"/>
      <c r="B51" s="52"/>
      <c r="C51" s="53"/>
    </row>
    <row r="52" spans="1:3" ht="24.75" customHeight="1">
      <c r="A52" s="52"/>
      <c r="B52" s="52"/>
      <c r="C52" s="53"/>
    </row>
    <row r="53" spans="1:3" ht="24.75" customHeight="1">
      <c r="A53" s="52"/>
      <c r="B53" s="52"/>
      <c r="C53" s="53"/>
    </row>
    <row r="54" spans="1:3" ht="24.75" customHeight="1">
      <c r="A54" s="52"/>
      <c r="B54" s="52"/>
      <c r="C54" s="53"/>
    </row>
    <row r="55" spans="1:3" ht="24.75" customHeight="1">
      <c r="A55" s="52"/>
      <c r="B55" s="52"/>
      <c r="C55" s="53"/>
    </row>
    <row r="56" spans="1:3" ht="24.75" customHeight="1">
      <c r="A56" s="52"/>
      <c r="B56" s="52"/>
      <c r="C56" s="53"/>
    </row>
    <row r="57" spans="1:3" ht="24.75" customHeight="1">
      <c r="A57" s="52"/>
      <c r="B57" s="52"/>
      <c r="C57" s="53"/>
    </row>
    <row r="58" spans="1:3" ht="24.75" customHeight="1">
      <c r="A58" s="52"/>
      <c r="B58" s="52"/>
      <c r="C58" s="53"/>
    </row>
    <row r="59" spans="1:3" ht="24.75" customHeight="1">
      <c r="A59" s="52"/>
      <c r="B59" s="52"/>
      <c r="C59" s="53"/>
    </row>
    <row r="60" spans="1:3" ht="24.75" customHeight="1">
      <c r="A60" s="52"/>
      <c r="B60" s="52"/>
      <c r="C60" s="53"/>
    </row>
    <row r="61" spans="1:3" ht="24.75" customHeight="1">
      <c r="A61" s="52"/>
      <c r="B61" s="52"/>
      <c r="C61" s="53"/>
    </row>
    <row r="62" spans="1:3" ht="24.75" customHeight="1">
      <c r="A62" s="52"/>
      <c r="B62" s="52"/>
      <c r="C62" s="53"/>
    </row>
    <row r="63" spans="1:3" ht="24.75" customHeight="1">
      <c r="A63" s="52"/>
      <c r="B63" s="52"/>
      <c r="C63" s="53"/>
    </row>
    <row r="64" spans="1:3" ht="24.75" customHeight="1">
      <c r="A64" s="52"/>
      <c r="B64" s="52"/>
      <c r="C64" s="53"/>
    </row>
    <row r="65" spans="1:3" ht="24.75" customHeight="1">
      <c r="A65" s="52"/>
      <c r="B65" s="52"/>
      <c r="C65" s="53"/>
    </row>
    <row r="66" spans="1:3" ht="24.75" customHeight="1">
      <c r="A66" s="52"/>
      <c r="B66" s="52"/>
      <c r="C66" s="53"/>
    </row>
    <row r="67" spans="1:3" ht="24.75" customHeight="1">
      <c r="A67" s="52"/>
      <c r="B67" s="52"/>
      <c r="C67" s="53"/>
    </row>
    <row r="68" spans="1:3" ht="24.75" customHeight="1">
      <c r="A68" s="52"/>
      <c r="B68" s="52"/>
      <c r="C68" s="53"/>
    </row>
    <row r="69" spans="1:3" ht="24.75" customHeight="1">
      <c r="A69" s="52"/>
      <c r="B69" s="52"/>
      <c r="C69" s="53"/>
    </row>
    <row r="70" spans="1:3" ht="24.75" customHeight="1">
      <c r="A70" s="52"/>
      <c r="B70" s="52"/>
      <c r="C70" s="53"/>
    </row>
    <row r="71" spans="1:3" ht="24.75" customHeight="1">
      <c r="A71" s="52"/>
      <c r="B71" s="52"/>
      <c r="C71" s="53"/>
    </row>
    <row r="72" spans="1:3" ht="24.75" customHeight="1">
      <c r="A72" s="52"/>
      <c r="B72" s="52"/>
      <c r="C72" s="53"/>
    </row>
    <row r="73" spans="1:3" ht="24.75" customHeight="1">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B32"/>
  <sheetViews>
    <sheetView workbookViewId="0">
      <pane ySplit="2" topLeftCell="A3" activePane="bottomLeft" state="frozen"/>
      <selection pane="bottomLeft" activeCell="B7" sqref="B7"/>
    </sheetView>
  </sheetViews>
  <sheetFormatPr baseColWidth="10" defaultColWidth="9.140625" defaultRowHeight="24.75" customHeight="1"/>
  <cols>
    <col min="1" max="1" width="32.5703125" style="2" bestFit="1" customWidth="1"/>
    <col min="2" max="2" width="115.5703125" style="2" customWidth="1"/>
    <col min="3" max="16384" width="9.140625" style="2"/>
  </cols>
  <sheetData>
    <row r="1" spans="1:2" ht="12.75" customHeight="1">
      <c r="A1" s="51" t="s">
        <v>143</v>
      </c>
      <c r="B1" s="7"/>
    </row>
    <row r="2" spans="1:2" ht="12.75" customHeight="1">
      <c r="A2" s="54" t="s">
        <v>205</v>
      </c>
      <c r="B2" s="5" t="s">
        <v>144</v>
      </c>
    </row>
    <row r="3" spans="1:2" s="1" customFormat="1" ht="24.75" customHeight="1">
      <c r="A3" s="35">
        <v>1</v>
      </c>
      <c r="B3" s="38" t="s">
        <v>297</v>
      </c>
    </row>
    <row r="4" spans="1:2" s="1" customFormat="1" ht="24.75" customHeight="1">
      <c r="A4" s="36">
        <v>2</v>
      </c>
      <c r="B4" s="38" t="s">
        <v>298</v>
      </c>
    </row>
    <row r="5" spans="1:2" s="1" customFormat="1" ht="24.75" customHeight="1">
      <c r="A5" s="36">
        <v>3</v>
      </c>
      <c r="B5" s="38" t="s">
        <v>300</v>
      </c>
    </row>
    <row r="6" spans="1:2" s="1" customFormat="1" ht="24.75" customHeight="1">
      <c r="A6" s="36"/>
      <c r="B6" s="39"/>
    </row>
    <row r="7" spans="1:2" s="1" customFormat="1" ht="24.75" customHeight="1">
      <c r="A7" s="36"/>
      <c r="B7" s="39"/>
    </row>
    <row r="8" spans="1:2" s="1" customFormat="1" ht="24.75" customHeight="1">
      <c r="A8" s="36"/>
      <c r="B8" s="39"/>
    </row>
    <row r="9" spans="1:2" s="1" customFormat="1" ht="24.75" customHeight="1">
      <c r="A9" s="36"/>
      <c r="B9" s="39"/>
    </row>
    <row r="10" spans="1:2" s="1" customFormat="1" ht="24.75" customHeight="1">
      <c r="A10" s="36"/>
      <c r="B10" s="39"/>
    </row>
    <row r="11" spans="1:2" s="1" customFormat="1" ht="24.75" customHeight="1">
      <c r="A11" s="36"/>
      <c r="B11" s="38"/>
    </row>
    <row r="12" spans="1:2" s="1" customFormat="1" ht="24.75" customHeight="1">
      <c r="A12" s="36"/>
      <c r="B12" s="39"/>
    </row>
    <row r="13" spans="1:2" s="1" customFormat="1" ht="24.75" customHeight="1">
      <c r="A13" s="36"/>
      <c r="B13" s="39"/>
    </row>
    <row r="14" spans="1:2" s="1" customFormat="1" ht="24.75" customHeight="1">
      <c r="A14" s="36"/>
      <c r="B14" s="39"/>
    </row>
    <row r="15" spans="1:2" s="1" customFormat="1" ht="24.75" customHeight="1">
      <c r="A15" s="36"/>
      <c r="B15" s="39"/>
    </row>
    <row r="16" spans="1:2" s="1" customFormat="1" ht="24.75" customHeight="1">
      <c r="A16" s="36"/>
      <c r="B16" s="39"/>
    </row>
    <row r="17" spans="1:2" s="1" customFormat="1" ht="24.75" customHeight="1">
      <c r="A17" s="36"/>
      <c r="B17" s="39"/>
    </row>
    <row r="18" spans="1:2" s="1" customFormat="1" ht="24.75" customHeight="1">
      <c r="A18" s="36"/>
      <c r="B18" s="39"/>
    </row>
    <row r="19" spans="1:2" s="1" customFormat="1" ht="24.75" customHeight="1">
      <c r="A19" s="36"/>
      <c r="B19" s="39"/>
    </row>
    <row r="20" spans="1:2" s="1" customFormat="1" ht="24.75" customHeight="1">
      <c r="A20" s="36"/>
      <c r="B20" s="39"/>
    </row>
    <row r="21" spans="1:2" s="1" customFormat="1" ht="24.75" customHeight="1">
      <c r="A21" s="36"/>
      <c r="B21" s="39"/>
    </row>
    <row r="22" spans="1:2" s="1" customFormat="1" ht="24.75" customHeight="1">
      <c r="A22" s="36"/>
      <c r="B22" s="39"/>
    </row>
    <row r="23" spans="1:2" s="1" customFormat="1" ht="24.75" customHeight="1">
      <c r="A23" s="36"/>
      <c r="B23" s="39"/>
    </row>
    <row r="24" spans="1:2" s="1" customFormat="1" ht="24.75" customHeight="1">
      <c r="A24" s="36"/>
      <c r="B24" s="39"/>
    </row>
    <row r="25" spans="1:2" s="1" customFormat="1" ht="24.75" customHeight="1">
      <c r="A25" s="36"/>
      <c r="B25" s="39"/>
    </row>
    <row r="26" spans="1:2" s="1" customFormat="1" ht="24.75" customHeight="1">
      <c r="A26" s="36"/>
      <c r="B26" s="39"/>
    </row>
    <row r="27" spans="1:2" s="1" customFormat="1" ht="24.75" customHeight="1">
      <c r="A27" s="36"/>
      <c r="B27" s="39"/>
    </row>
    <row r="28" spans="1:2" s="1" customFormat="1" ht="24.75" customHeight="1">
      <c r="A28" s="36"/>
      <c r="B28" s="39"/>
    </row>
    <row r="29" spans="1:2" s="1" customFormat="1" ht="24.75" customHeight="1">
      <c r="A29" s="36"/>
      <c r="B29" s="39"/>
    </row>
    <row r="30" spans="1:2" s="1" customFormat="1" ht="24.75" customHeight="1">
      <c r="A30" s="36"/>
      <c r="B30" s="39"/>
    </row>
    <row r="31" spans="1:2" s="1" customFormat="1" ht="24.75" customHeight="1">
      <c r="A31" s="36"/>
      <c r="B31" s="39"/>
    </row>
    <row r="32" spans="1:2" s="1" customFormat="1" ht="24.75" customHeight="1">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W31"/>
  <sheetViews>
    <sheetView workbookViewId="0">
      <selection activeCell="C20" sqref="C20"/>
    </sheetView>
  </sheetViews>
  <sheetFormatPr baseColWidth="10" defaultColWidth="9.140625" defaultRowHeight="12.75"/>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c r="A1" s="27" t="s">
        <v>41</v>
      </c>
      <c r="C1" s="128" t="s">
        <v>127</v>
      </c>
      <c r="D1" s="129"/>
      <c r="F1" s="128" t="s">
        <v>1</v>
      </c>
      <c r="G1" s="129"/>
      <c r="I1" s="128" t="s">
        <v>184</v>
      </c>
      <c r="J1" s="129"/>
      <c r="L1" s="128" t="s">
        <v>129</v>
      </c>
      <c r="M1" s="129"/>
      <c r="O1" s="128" t="s">
        <v>3</v>
      </c>
      <c r="P1" s="129"/>
      <c r="R1" s="29" t="s">
        <v>4</v>
      </c>
    </row>
    <row r="2" spans="1:23">
      <c r="A2" s="30" t="s">
        <v>114</v>
      </c>
      <c r="C2" s="31" t="s">
        <v>89</v>
      </c>
      <c r="D2" s="32" t="s">
        <v>68</v>
      </c>
      <c r="E2" s="33"/>
      <c r="F2" s="31" t="s">
        <v>12</v>
      </c>
      <c r="G2" s="32"/>
      <c r="I2" s="31" t="s">
        <v>194</v>
      </c>
      <c r="J2" s="32"/>
      <c r="L2" s="31" t="s">
        <v>34</v>
      </c>
      <c r="M2" s="32" t="s">
        <v>68</v>
      </c>
      <c r="N2" s="33"/>
      <c r="O2" s="31" t="s">
        <v>32</v>
      </c>
      <c r="P2" s="32" t="s">
        <v>68</v>
      </c>
      <c r="R2" s="30" t="s">
        <v>33</v>
      </c>
    </row>
    <row r="3" spans="1:23">
      <c r="A3" s="41" t="s">
        <v>113</v>
      </c>
      <c r="C3" s="43" t="s">
        <v>90</v>
      </c>
      <c r="D3" s="48"/>
      <c r="E3" s="34"/>
      <c r="F3" s="61" t="s">
        <v>42</v>
      </c>
      <c r="G3" s="62"/>
      <c r="I3" s="61" t="s">
        <v>8</v>
      </c>
      <c r="J3" s="62"/>
      <c r="L3" s="61" t="s">
        <v>73</v>
      </c>
      <c r="M3" s="62"/>
      <c r="N3" s="34"/>
      <c r="O3" s="61" t="s">
        <v>237</v>
      </c>
      <c r="P3" s="64" t="s">
        <v>69</v>
      </c>
      <c r="R3" s="63" t="s">
        <v>87</v>
      </c>
    </row>
    <row r="4" spans="1:23">
      <c r="A4" s="42" t="s">
        <v>115</v>
      </c>
      <c r="C4" s="43" t="s">
        <v>179</v>
      </c>
      <c r="D4" s="48" t="s">
        <v>180</v>
      </c>
      <c r="E4" s="34"/>
      <c r="F4" s="43" t="s">
        <v>13</v>
      </c>
      <c r="G4" s="48"/>
      <c r="I4" s="43" t="s">
        <v>185</v>
      </c>
      <c r="J4" s="48"/>
      <c r="L4" s="43" t="s">
        <v>72</v>
      </c>
      <c r="M4" s="48"/>
      <c r="N4" s="34"/>
      <c r="O4" s="43" t="s">
        <v>67</v>
      </c>
      <c r="P4" s="44"/>
      <c r="R4" s="41" t="s">
        <v>86</v>
      </c>
    </row>
    <row r="5" spans="1:23">
      <c r="C5" s="43" t="s">
        <v>301</v>
      </c>
      <c r="D5" s="48" t="s">
        <v>302</v>
      </c>
      <c r="E5" s="34"/>
      <c r="F5" s="43" t="s">
        <v>43</v>
      </c>
      <c r="G5" s="48"/>
      <c r="I5" s="43" t="s">
        <v>186</v>
      </c>
      <c r="J5" s="48"/>
      <c r="L5" s="43" t="s">
        <v>74</v>
      </c>
      <c r="M5" s="48"/>
      <c r="N5" s="34"/>
      <c r="O5" s="43" t="s">
        <v>64</v>
      </c>
      <c r="P5" s="44"/>
      <c r="R5" s="41" t="s">
        <v>200</v>
      </c>
    </row>
    <row r="6" spans="1:23">
      <c r="A6" s="30" t="s">
        <v>37</v>
      </c>
      <c r="C6" s="43" t="s">
        <v>209</v>
      </c>
      <c r="D6" s="48" t="s">
        <v>210</v>
      </c>
      <c r="E6" s="34"/>
      <c r="F6" s="43" t="s">
        <v>44</v>
      </c>
      <c r="G6" s="48"/>
      <c r="I6" s="43"/>
      <c r="J6" s="48"/>
      <c r="L6" s="43" t="s">
        <v>79</v>
      </c>
      <c r="M6" s="48"/>
      <c r="N6" s="34"/>
      <c r="O6" s="43" t="s">
        <v>65</v>
      </c>
      <c r="P6" s="44"/>
      <c r="R6" s="41" t="s">
        <v>88</v>
      </c>
    </row>
    <row r="7" spans="1:23">
      <c r="A7" s="41" t="s">
        <v>99</v>
      </c>
      <c r="C7" s="43" t="s">
        <v>206</v>
      </c>
      <c r="D7" s="48"/>
      <c r="E7" s="34"/>
      <c r="F7" s="43"/>
      <c r="G7" s="48"/>
      <c r="I7" s="45"/>
      <c r="J7" s="47"/>
      <c r="L7" s="43" t="s">
        <v>182</v>
      </c>
      <c r="M7" s="48" t="s">
        <v>181</v>
      </c>
      <c r="N7" s="34"/>
      <c r="O7" s="43" t="s">
        <v>66</v>
      </c>
      <c r="P7" s="44"/>
      <c r="Q7" s="34"/>
      <c r="R7" s="41" t="s">
        <v>307</v>
      </c>
    </row>
    <row r="8" spans="1:23">
      <c r="A8" s="41" t="s">
        <v>100</v>
      </c>
      <c r="C8" s="45" t="s">
        <v>246</v>
      </c>
      <c r="D8" s="47" t="s">
        <v>247</v>
      </c>
      <c r="E8" s="34"/>
      <c r="F8" s="43"/>
      <c r="G8" s="48"/>
      <c r="L8" s="43" t="s">
        <v>75</v>
      </c>
      <c r="M8" s="48"/>
      <c r="N8" s="34"/>
      <c r="O8" s="43"/>
      <c r="P8" s="44"/>
      <c r="Q8" s="34"/>
      <c r="R8" s="41"/>
    </row>
    <row r="9" spans="1:23">
      <c r="A9" s="41"/>
      <c r="E9" s="34"/>
      <c r="F9" s="45"/>
      <c r="G9" s="47"/>
      <c r="L9" s="45" t="s">
        <v>252</v>
      </c>
      <c r="M9" s="47" t="s">
        <v>253</v>
      </c>
      <c r="N9" s="34"/>
      <c r="O9" s="43"/>
      <c r="P9" s="44"/>
      <c r="Q9" s="34"/>
      <c r="R9" s="41"/>
      <c r="W9" s="34"/>
    </row>
    <row r="10" spans="1:23">
      <c r="A10" s="42"/>
      <c r="C10" s="31" t="s">
        <v>118</v>
      </c>
      <c r="D10" s="32" t="s">
        <v>68</v>
      </c>
      <c r="F10" s="34"/>
      <c r="G10" s="34"/>
      <c r="L10" s="34"/>
      <c r="M10" s="33"/>
      <c r="O10" s="45"/>
      <c r="P10" s="46"/>
      <c r="Q10" s="34"/>
      <c r="R10" s="42"/>
      <c r="W10" s="34"/>
    </row>
    <row r="11" spans="1:23">
      <c r="C11" s="43" t="s">
        <v>119</v>
      </c>
      <c r="D11" s="48" t="s">
        <v>163</v>
      </c>
      <c r="F11" s="31" t="s">
        <v>120</v>
      </c>
      <c r="G11" s="32" t="s">
        <v>68</v>
      </c>
      <c r="L11" s="30" t="s">
        <v>91</v>
      </c>
      <c r="M11" s="34"/>
      <c r="Q11" s="34"/>
      <c r="R11" s="34"/>
      <c r="W11" s="34"/>
    </row>
    <row r="12" spans="1:23">
      <c r="C12" s="43" t="s">
        <v>164</v>
      </c>
      <c r="D12" s="48" t="s">
        <v>165</v>
      </c>
      <c r="F12" s="61" t="s">
        <v>107</v>
      </c>
      <c r="G12" s="62"/>
      <c r="L12" s="63" t="s">
        <v>77</v>
      </c>
      <c r="M12" s="34"/>
      <c r="O12" s="31" t="s">
        <v>159</v>
      </c>
      <c r="P12" s="32" t="s">
        <v>68</v>
      </c>
      <c r="Q12" s="34"/>
      <c r="R12" s="34"/>
      <c r="W12" s="34"/>
    </row>
    <row r="13" spans="1:23">
      <c r="C13" s="45"/>
      <c r="D13" s="47"/>
      <c r="F13" s="43" t="s">
        <v>48</v>
      </c>
      <c r="G13" s="48"/>
      <c r="L13" s="41" t="s">
        <v>78</v>
      </c>
      <c r="M13" s="34"/>
      <c r="O13" s="61" t="s">
        <v>160</v>
      </c>
      <c r="P13" s="64" t="s">
        <v>162</v>
      </c>
      <c r="R13" s="34"/>
    </row>
    <row r="14" spans="1:23">
      <c r="F14" s="43"/>
      <c r="G14" s="48"/>
      <c r="L14" s="42" t="s">
        <v>130</v>
      </c>
      <c r="M14" s="34"/>
      <c r="O14" s="43" t="s">
        <v>161</v>
      </c>
      <c r="P14" s="44"/>
    </row>
    <row r="15" spans="1:23" ht="12.75" customHeight="1">
      <c r="C15" s="31" t="s">
        <v>208</v>
      </c>
      <c r="D15" s="32" t="s">
        <v>68</v>
      </c>
      <c r="F15" s="45"/>
      <c r="G15" s="47"/>
      <c r="L15" s="34"/>
      <c r="M15" s="34"/>
      <c r="O15" s="45"/>
      <c r="P15" s="46"/>
    </row>
    <row r="16" spans="1:23">
      <c r="C16" s="43" t="s">
        <v>122</v>
      </c>
      <c r="D16" s="48" t="s">
        <v>190</v>
      </c>
      <c r="L16" s="30" t="s">
        <v>35</v>
      </c>
      <c r="M16" s="34"/>
    </row>
    <row r="17" spans="3:21">
      <c r="C17" s="45"/>
      <c r="D17" s="47" t="s">
        <v>207</v>
      </c>
      <c r="F17" s="31" t="s">
        <v>121</v>
      </c>
      <c r="G17" s="32"/>
      <c r="L17" s="63" t="s">
        <v>71</v>
      </c>
      <c r="M17" s="33"/>
      <c r="O17" s="31" t="s">
        <v>70</v>
      </c>
      <c r="P17" s="32" t="s">
        <v>68</v>
      </c>
      <c r="U17" s="34"/>
    </row>
    <row r="18" spans="3:21">
      <c r="F18" s="61" t="s">
        <v>122</v>
      </c>
      <c r="G18" s="62"/>
      <c r="L18" s="41" t="s">
        <v>80</v>
      </c>
      <c r="M18" s="34"/>
      <c r="O18" s="61" t="s">
        <v>71</v>
      </c>
      <c r="P18" s="64"/>
      <c r="U18" s="34"/>
    </row>
    <row r="19" spans="3:21">
      <c r="C19" s="31" t="s">
        <v>211</v>
      </c>
      <c r="D19" s="32" t="s">
        <v>68</v>
      </c>
      <c r="F19" s="45" t="s">
        <v>49</v>
      </c>
      <c r="G19" s="47"/>
      <c r="L19" s="41" t="s">
        <v>227</v>
      </c>
      <c r="M19" s="34"/>
      <c r="O19" s="43" t="s">
        <v>198</v>
      </c>
      <c r="P19" s="44" t="s">
        <v>226</v>
      </c>
      <c r="U19" s="34"/>
    </row>
    <row r="20" spans="3:21">
      <c r="C20" s="43" t="s">
        <v>212</v>
      </c>
      <c r="D20" s="48" t="s">
        <v>213</v>
      </c>
      <c r="F20" s="34"/>
      <c r="G20" s="34"/>
      <c r="L20" s="41" t="s">
        <v>81</v>
      </c>
      <c r="M20" s="34"/>
      <c r="O20" s="43" t="s">
        <v>199</v>
      </c>
      <c r="P20" s="44" t="s">
        <v>201</v>
      </c>
      <c r="U20" s="34"/>
    </row>
    <row r="21" spans="3:21">
      <c r="C21" s="43"/>
      <c r="D21" s="48"/>
      <c r="F21" s="31" t="s">
        <v>123</v>
      </c>
      <c r="G21" s="32" t="s">
        <v>68</v>
      </c>
      <c r="L21" s="41" t="s">
        <v>228</v>
      </c>
      <c r="M21" s="34"/>
      <c r="O21" s="43"/>
      <c r="P21" s="44"/>
    </row>
    <row r="22" spans="3:21">
      <c r="C22" s="45"/>
      <c r="D22" s="47"/>
      <c r="F22" s="61" t="s">
        <v>122</v>
      </c>
      <c r="G22" s="62" t="s">
        <v>149</v>
      </c>
      <c r="L22" s="41" t="s">
        <v>131</v>
      </c>
      <c r="M22" s="34"/>
      <c r="O22" s="45"/>
      <c r="P22" s="46"/>
    </row>
    <row r="23" spans="3:21">
      <c r="F23" s="45" t="s">
        <v>49</v>
      </c>
      <c r="G23" s="47"/>
      <c r="L23" s="41"/>
      <c r="M23" s="34"/>
    </row>
    <row r="24" spans="3:21">
      <c r="L24" s="42"/>
      <c r="M24" s="34"/>
    </row>
    <row r="25" spans="3:21">
      <c r="L25" s="34"/>
      <c r="M25" s="34"/>
    </row>
    <row r="26" spans="3:21">
      <c r="L26" s="31" t="s">
        <v>20</v>
      </c>
      <c r="M26" s="32" t="s">
        <v>68</v>
      </c>
    </row>
    <row r="27" spans="3:21">
      <c r="L27" s="61" t="s">
        <v>71</v>
      </c>
      <c r="M27" s="62"/>
    </row>
    <row r="28" spans="3:21">
      <c r="L28" s="43" t="s">
        <v>82</v>
      </c>
      <c r="M28" s="48"/>
    </row>
    <row r="29" spans="3:21">
      <c r="L29" s="43" t="s">
        <v>109</v>
      </c>
      <c r="M29" s="48" t="s">
        <v>108</v>
      </c>
    </row>
    <row r="30" spans="3:21">
      <c r="L30" s="43" t="s">
        <v>83</v>
      </c>
      <c r="M30" s="48"/>
    </row>
    <row r="31" spans="3:21">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dimension ref="A1:B12"/>
  <sheetViews>
    <sheetView workbookViewId="0">
      <selection activeCell="B2" sqref="B2"/>
    </sheetView>
  </sheetViews>
  <sheetFormatPr baseColWidth="10" defaultColWidth="9.140625" defaultRowHeight="12.75"/>
  <cols>
    <col min="1" max="1" width="9.140625" style="1"/>
    <col min="2" max="2" width="85.42578125" style="1" customWidth="1"/>
    <col min="3" max="16384" width="9.140625" style="1"/>
  </cols>
  <sheetData>
    <row r="1" spans="1:2">
      <c r="A1" s="68"/>
    </row>
    <row r="2" spans="1:2" ht="25.5">
      <c r="B2" s="66" t="s">
        <v>220</v>
      </c>
    </row>
    <row r="3" spans="1:2">
      <c r="B3" s="23"/>
    </row>
    <row r="4" spans="1:2" ht="140.25">
      <c r="B4" s="24" t="s">
        <v>224</v>
      </c>
    </row>
    <row r="5" spans="1:2">
      <c r="B5" s="23"/>
    </row>
    <row r="6" spans="1:2" ht="25.5">
      <c r="B6" s="24" t="s">
        <v>221</v>
      </c>
    </row>
    <row r="7" spans="1:2">
      <c r="B7" s="23"/>
    </row>
    <row r="8" spans="1:2" ht="63.75">
      <c r="B8" s="24" t="s">
        <v>222</v>
      </c>
    </row>
    <row r="9" spans="1:2">
      <c r="B9" s="23"/>
    </row>
    <row r="10" spans="1:2" ht="25.5">
      <c r="B10" s="24" t="s">
        <v>223</v>
      </c>
    </row>
    <row r="11" spans="1:2">
      <c r="B11" s="23"/>
    </row>
    <row r="12" spans="1:2" ht="30.75" customHeight="1">
      <c r="B12" s="67"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B5"/>
  <sheetViews>
    <sheetView workbookViewId="0">
      <selection activeCell="A2" sqref="A2"/>
    </sheetView>
  </sheetViews>
  <sheetFormatPr baseColWidth="10" defaultColWidth="9.140625" defaultRowHeight="12.75"/>
  <cols>
    <col min="1" max="1" width="24.5703125" customWidth="1"/>
    <col min="2" max="2" width="28.140625" customWidth="1"/>
  </cols>
  <sheetData>
    <row r="1" spans="1:2">
      <c r="A1" s="70" t="s">
        <v>240</v>
      </c>
    </row>
    <row r="3" spans="1:2">
      <c r="A3" t="s">
        <v>216</v>
      </c>
      <c r="B3" t="s">
        <v>103</v>
      </c>
    </row>
    <row r="4" spans="1:2">
      <c r="A4" s="69" t="s">
        <v>236</v>
      </c>
      <c r="B4" t="s">
        <v>231</v>
      </c>
    </row>
    <row r="5" spans="1:2">
      <c r="A5" t="s">
        <v>238</v>
      </c>
      <c r="B5" t="s">
        <v>239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2014-10-14T16:54:59Z</dcterms:modified>
</cp:coreProperties>
</file>