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eld app scenarios" sheetId="1" state="visible" r:id="rId2"/>
    <sheet name="Raw slurry comp" sheetId="2" state="visible" r:id="rId3"/>
    <sheet name="Application climate" sheetId="3" state="visible" r:id="rId4"/>
    <sheet name="Separation efficiency" sheetId="4" state="visible" r:id="rId5"/>
    <sheet name="Storage EFs" sheetId="5" state="visible" r:id="rId6"/>
    <sheet name="Other inpu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Fraction of raw TAN mass going to solid fraction.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From Table 1 in Hansen et al. (2008).</t>
        </r>
      </text>
    </comment>
    <comment ref="C1" authorId="0">
      <text>
        <r>
          <rPr>
            <sz val="10"/>
            <color rgb="FF000000"/>
            <rFont val="Sans"/>
            <family val="0"/>
            <charset val="1"/>
          </rPr>
          <t xml:space="preserve">Assumed to be the same as for raw slurry.</t>
        </r>
      </text>
    </comment>
    <comment ref="D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 using TAN/TN from note in Table 1.</t>
        </r>
      </text>
    </comment>
    <comment ref="D4" authorId="0">
      <text>
        <r>
          <rPr>
            <sz val="10"/>
            <color rgb="FF000000"/>
            <rFont val="Sans"/>
            <family val="0"/>
            <charset val="1"/>
          </rPr>
          <t xml:space="preserve">Assumed to be equal to pig value.</t>
        </r>
      </text>
    </comment>
    <comment ref="E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</t>
        </r>
      </text>
    </comment>
  </commentList>
</comments>
</file>

<file path=xl/sharedStrings.xml><?xml version="1.0" encoding="utf-8"?>
<sst xmlns="http://schemas.openxmlformats.org/spreadsheetml/2006/main" count="110" uniqueCount="41">
  <si>
    <t xml:space="preserve">scenario</t>
  </si>
  <si>
    <t xml:space="preserve">sep</t>
  </si>
  <si>
    <t xml:space="preserve">red.dm</t>
  </si>
  <si>
    <t xml:space="preserve">dpH</t>
  </si>
  <si>
    <t xml:space="preserve">app.mthd</t>
  </si>
  <si>
    <t xml:space="preserve">app.mthd.sf</t>
  </si>
  <si>
    <t xml:space="preserve">incorp.sf</t>
  </si>
  <si>
    <t xml:space="preserve">t.incorp.sf</t>
  </si>
  <si>
    <t xml:space="preserve">app.rate.ni</t>
  </si>
  <si>
    <t xml:space="preserve">ref</t>
  </si>
  <si>
    <t xml:space="preserve">Trailing hose</t>
  </si>
  <si>
    <t xml:space="preserve">none</t>
  </si>
  <si>
    <t xml:space="preserve">Open slot injection</t>
  </si>
  <si>
    <t xml:space="preserve">low</t>
  </si>
  <si>
    <t xml:space="preserve">Broadcast</t>
  </si>
  <si>
    <t xml:space="preserve">mid</t>
  </si>
  <si>
    <t xml:space="preserve">high</t>
  </si>
  <si>
    <t xml:space="preserve">high2</t>
  </si>
  <si>
    <t xml:space="preserve">deep</t>
  </si>
  <si>
    <t xml:space="preserve">man.source</t>
  </si>
  <si>
    <t xml:space="preserve">man.dm</t>
  </si>
  <si>
    <t xml:space="preserve">man.ph</t>
  </si>
  <si>
    <t xml:space="preserve">Svinegylle</t>
  </si>
  <si>
    <t xml:space="preserve">Kvæggylle</t>
  </si>
  <si>
    <t xml:space="preserve">Afgasset biomasse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</si>
  <si>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</si>
  <si>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</si>
  <si>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</si>
  <si>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</si>
  <si>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</si>
  <si>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</si>
  <si>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</si>
  <si>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</si>
  <si>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</si>
  <si>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sep.eff.TAN</t>
  </si>
  <si>
    <t xml:space="preserve">EF.stor.raw</t>
  </si>
  <si>
    <t xml:space="preserve">EF.stor.liquid</t>
  </si>
  <si>
    <t xml:space="preserve">EF.stor.solid</t>
  </si>
  <si>
    <t xml:space="preserve">N.loss.stor.solid</t>
  </si>
  <si>
    <t xml:space="preserve">ct</t>
  </si>
  <si>
    <t xml:space="preserve">tan.app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</si>
</sst>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0.0"/>
    <numFmt numFmtId="168" formatCode="0.00"/>
    <numFmt numFmtId="169" formatCode="0.0000"/>
    <numFmt numFmtId="170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08203125" defaultRowHeight="12.8" zeroHeight="false" outlineLevelRow="0" outlineLevelCol="0"/>
  <cols>
    <col collapsed="false" customWidth="false" hidden="false" outlineLevel="0" max="2" min="1" style="1" width="10.08"/>
    <col collapsed="false" customWidth="true" hidden="false" outlineLevel="0" max="4" min="3" style="1" width="11.34"/>
    <col collapsed="false" customWidth="true" hidden="false" outlineLevel="0" max="5" min="5" style="1" width="16.21"/>
    <col collapsed="false" customWidth="true" hidden="false" outlineLevel="0" max="6" min="6" style="1" width="11.18"/>
    <col collapsed="false" customWidth="false" hidden="false" outlineLevel="0" max="1024" min="7" style="1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4" t="b">
        <v>0</v>
      </c>
      <c r="C2" s="3"/>
      <c r="D2" s="3"/>
      <c r="E2" s="3" t="s">
        <v>10</v>
      </c>
      <c r="G2" s="3" t="s">
        <v>11</v>
      </c>
      <c r="I2" s="1" t="n">
        <v>30</v>
      </c>
    </row>
    <row r="3" customFormat="false" ht="12.8" hidden="false" customHeight="false" outlineLevel="0" collapsed="false">
      <c r="A3" s="1" t="s">
        <v>9</v>
      </c>
      <c r="B3" s="4" t="b">
        <v>0</v>
      </c>
      <c r="C3" s="3"/>
      <c r="D3" s="3"/>
      <c r="E3" s="3" t="s">
        <v>12</v>
      </c>
      <c r="G3" s="3" t="s">
        <v>11</v>
      </c>
      <c r="I3" s="1" t="n">
        <v>0</v>
      </c>
    </row>
    <row r="4" customFormat="false" ht="12.8" hidden="false" customHeight="false" outlineLevel="0" collapsed="false">
      <c r="A4" s="1" t="s">
        <v>13</v>
      </c>
      <c r="B4" s="4" t="b">
        <v>1</v>
      </c>
      <c r="C4" s="3" t="n">
        <v>0.6</v>
      </c>
      <c r="D4" s="3" t="n">
        <v>0.2</v>
      </c>
      <c r="E4" s="3" t="s">
        <v>10</v>
      </c>
      <c r="F4" s="1" t="s">
        <v>14</v>
      </c>
      <c r="G4" s="3" t="s">
        <v>11</v>
      </c>
      <c r="I4" s="1" t="n">
        <v>30</v>
      </c>
    </row>
    <row r="5" customFormat="false" ht="12.8" hidden="false" customHeight="false" outlineLevel="0" collapsed="false">
      <c r="A5" s="1" t="s">
        <v>13</v>
      </c>
      <c r="B5" s="4" t="b">
        <v>1</v>
      </c>
      <c r="C5" s="3" t="n">
        <v>0.6</v>
      </c>
      <c r="D5" s="3" t="n">
        <v>0.2</v>
      </c>
      <c r="E5" s="3" t="s">
        <v>12</v>
      </c>
      <c r="F5" s="1" t="s">
        <v>14</v>
      </c>
      <c r="G5" s="3" t="s">
        <v>11</v>
      </c>
      <c r="I5" s="1" t="n">
        <v>0</v>
      </c>
    </row>
    <row r="6" customFormat="false" ht="12.8" hidden="false" customHeight="false" outlineLevel="0" collapsed="false">
      <c r="A6" s="1" t="s">
        <v>15</v>
      </c>
      <c r="B6" s="4" t="b">
        <v>1</v>
      </c>
      <c r="C6" s="3" t="n">
        <v>0.4</v>
      </c>
      <c r="D6" s="3" t="n">
        <v>0.2</v>
      </c>
      <c r="E6" s="3" t="s">
        <v>10</v>
      </c>
      <c r="F6" s="1" t="s">
        <v>14</v>
      </c>
      <c r="G6" s="3" t="s">
        <v>11</v>
      </c>
      <c r="I6" s="1" t="n">
        <v>30</v>
      </c>
    </row>
    <row r="7" customFormat="false" ht="12.8" hidden="false" customHeight="false" outlineLevel="0" collapsed="false">
      <c r="A7" s="1" t="s">
        <v>15</v>
      </c>
      <c r="B7" s="4" t="b">
        <v>1</v>
      </c>
      <c r="C7" s="3" t="n">
        <v>0.4</v>
      </c>
      <c r="D7" s="3" t="n">
        <v>0.2</v>
      </c>
      <c r="E7" s="3" t="s">
        <v>12</v>
      </c>
      <c r="F7" s="1" t="s">
        <v>14</v>
      </c>
      <c r="G7" s="3" t="s">
        <v>11</v>
      </c>
      <c r="I7" s="1" t="n">
        <v>0</v>
      </c>
    </row>
    <row r="8" customFormat="false" ht="12.8" hidden="false" customHeight="false" outlineLevel="0" collapsed="false">
      <c r="A8" s="1" t="s">
        <v>16</v>
      </c>
      <c r="B8" s="4" t="b">
        <v>1</v>
      </c>
      <c r="C8" s="3" t="n">
        <v>0.2</v>
      </c>
      <c r="D8" s="3" t="n">
        <v>0.2</v>
      </c>
      <c r="E8" s="3" t="s">
        <v>10</v>
      </c>
      <c r="F8" s="1" t="s">
        <v>14</v>
      </c>
      <c r="G8" s="3" t="s">
        <v>11</v>
      </c>
      <c r="I8" s="1" t="n">
        <v>30</v>
      </c>
    </row>
    <row r="9" customFormat="false" ht="12.8" hidden="false" customHeight="false" outlineLevel="0" collapsed="false">
      <c r="A9" s="1" t="s">
        <v>16</v>
      </c>
      <c r="B9" s="4" t="b">
        <v>1</v>
      </c>
      <c r="C9" s="3" t="n">
        <v>0.2</v>
      </c>
      <c r="D9" s="3" t="n">
        <v>0.2</v>
      </c>
      <c r="E9" s="3" t="s">
        <v>12</v>
      </c>
      <c r="F9" s="1" t="s">
        <v>14</v>
      </c>
      <c r="G9" s="3" t="s">
        <v>11</v>
      </c>
      <c r="I9" s="1" t="n">
        <v>0</v>
      </c>
    </row>
    <row r="10" customFormat="false" ht="12.8" hidden="false" customHeight="false" outlineLevel="0" collapsed="false">
      <c r="A10" s="1" t="s">
        <v>17</v>
      </c>
      <c r="B10" s="4" t="b">
        <v>1</v>
      </c>
      <c r="C10" s="3" t="n">
        <v>0.2</v>
      </c>
      <c r="D10" s="3" t="n">
        <v>0.2</v>
      </c>
      <c r="E10" s="3" t="s">
        <v>10</v>
      </c>
      <c r="F10" s="1" t="s">
        <v>14</v>
      </c>
      <c r="G10" s="3" t="s">
        <v>11</v>
      </c>
      <c r="I10" s="1" t="n">
        <v>30</v>
      </c>
    </row>
    <row r="11" customFormat="false" ht="12.8" hidden="false" customHeight="false" outlineLevel="0" collapsed="false">
      <c r="A11" s="1" t="s">
        <v>17</v>
      </c>
      <c r="B11" s="4" t="b">
        <v>1</v>
      </c>
      <c r="C11" s="3" t="n">
        <v>0.2</v>
      </c>
      <c r="D11" s="3" t="n">
        <v>0.2</v>
      </c>
      <c r="E11" s="3" t="s">
        <v>12</v>
      </c>
      <c r="F11" s="1" t="s">
        <v>14</v>
      </c>
      <c r="G11" s="3" t="s">
        <v>11</v>
      </c>
      <c r="I11" s="1" t="n">
        <v>0</v>
      </c>
    </row>
    <row r="12" customFormat="false" ht="12.8" hidden="false" customHeight="false" outlineLevel="0" collapsed="false">
      <c r="A12" s="1" t="s">
        <v>13</v>
      </c>
      <c r="B12" s="4" t="b">
        <v>1</v>
      </c>
      <c r="C12" s="3" t="n">
        <v>0.6</v>
      </c>
      <c r="D12" s="3" t="n">
        <v>0.2</v>
      </c>
      <c r="E12" s="3" t="s">
        <v>10</v>
      </c>
      <c r="F12" s="1" t="s">
        <v>14</v>
      </c>
      <c r="G12" s="3" t="s">
        <v>18</v>
      </c>
      <c r="H12" s="1" t="n">
        <v>4</v>
      </c>
      <c r="I12" s="1" t="n">
        <v>30</v>
      </c>
      <c r="K12" s="3"/>
    </row>
    <row r="13" customFormat="false" ht="12.8" hidden="false" customHeight="false" outlineLevel="0" collapsed="false">
      <c r="A13" s="1" t="s">
        <v>13</v>
      </c>
      <c r="B13" s="4" t="b">
        <v>1</v>
      </c>
      <c r="C13" s="3" t="n">
        <v>0.6</v>
      </c>
      <c r="D13" s="3" t="n">
        <v>0.2</v>
      </c>
      <c r="E13" s="3" t="s">
        <v>12</v>
      </c>
      <c r="F13" s="1" t="s">
        <v>14</v>
      </c>
      <c r="G13" s="3" t="s">
        <v>18</v>
      </c>
      <c r="H13" s="1" t="n">
        <v>4</v>
      </c>
      <c r="I13" s="1" t="n">
        <v>30</v>
      </c>
      <c r="K13" s="3"/>
    </row>
    <row r="14" customFormat="false" ht="12.8" hidden="false" customHeight="false" outlineLevel="0" collapsed="false">
      <c r="A14" s="1" t="s">
        <v>15</v>
      </c>
      <c r="B14" s="4" t="b">
        <v>1</v>
      </c>
      <c r="C14" s="3" t="n">
        <v>0.4</v>
      </c>
      <c r="D14" s="3" t="n">
        <v>0.2</v>
      </c>
      <c r="E14" s="3" t="s">
        <v>10</v>
      </c>
      <c r="F14" s="1" t="s">
        <v>14</v>
      </c>
      <c r="G14" s="3" t="s">
        <v>18</v>
      </c>
      <c r="H14" s="1" t="n">
        <v>4</v>
      </c>
      <c r="I14" s="1" t="n">
        <v>30</v>
      </c>
      <c r="K14" s="3"/>
    </row>
    <row r="15" customFormat="false" ht="12.8" hidden="false" customHeight="false" outlineLevel="0" collapsed="false">
      <c r="A15" s="1" t="s">
        <v>15</v>
      </c>
      <c r="B15" s="4" t="b">
        <v>1</v>
      </c>
      <c r="C15" s="3" t="n">
        <v>0.4</v>
      </c>
      <c r="D15" s="3" t="n">
        <v>0.2</v>
      </c>
      <c r="E15" s="3" t="s">
        <v>12</v>
      </c>
      <c r="F15" s="1" t="s">
        <v>14</v>
      </c>
      <c r="G15" s="3" t="s">
        <v>18</v>
      </c>
      <c r="H15" s="1" t="n">
        <v>4</v>
      </c>
      <c r="I15" s="1" t="n">
        <v>0</v>
      </c>
      <c r="K15" s="3"/>
    </row>
    <row r="16" customFormat="false" ht="12.8" hidden="false" customHeight="false" outlineLevel="0" collapsed="false">
      <c r="A16" s="1" t="s">
        <v>16</v>
      </c>
      <c r="B16" s="4" t="b">
        <v>1</v>
      </c>
      <c r="C16" s="3" t="n">
        <v>0.2</v>
      </c>
      <c r="D16" s="3" t="n">
        <v>0.2</v>
      </c>
      <c r="E16" s="3" t="s">
        <v>10</v>
      </c>
      <c r="F16" s="1" t="s">
        <v>14</v>
      </c>
      <c r="G16" s="3" t="s">
        <v>18</v>
      </c>
      <c r="H16" s="1" t="n">
        <v>4</v>
      </c>
      <c r="I16" s="1" t="n">
        <v>0</v>
      </c>
      <c r="K16" s="3"/>
    </row>
    <row r="17" customFormat="false" ht="12.8" hidden="false" customHeight="false" outlineLevel="0" collapsed="false">
      <c r="A17" s="1" t="s">
        <v>16</v>
      </c>
      <c r="B17" s="4" t="b">
        <v>1</v>
      </c>
      <c r="C17" s="3" t="n">
        <v>0.2</v>
      </c>
      <c r="D17" s="3" t="n">
        <v>0.2</v>
      </c>
      <c r="E17" s="3" t="s">
        <v>12</v>
      </c>
      <c r="F17" s="1" t="s">
        <v>14</v>
      </c>
      <c r="G17" s="3" t="s">
        <v>18</v>
      </c>
      <c r="H17" s="1" t="n">
        <v>4</v>
      </c>
      <c r="I17" s="1" t="n">
        <v>0</v>
      </c>
      <c r="K17" s="3"/>
    </row>
    <row r="18" customFormat="false" ht="12.8" hidden="false" customHeight="false" outlineLevel="0" collapsed="false">
      <c r="A18" s="1" t="s">
        <v>17</v>
      </c>
      <c r="B18" s="4" t="b">
        <v>1</v>
      </c>
      <c r="C18" s="3" t="n">
        <v>0.2</v>
      </c>
      <c r="D18" s="3" t="n">
        <v>0.2</v>
      </c>
      <c r="E18" s="3" t="s">
        <v>10</v>
      </c>
      <c r="F18" s="1" t="s">
        <v>14</v>
      </c>
      <c r="G18" s="3" t="s">
        <v>18</v>
      </c>
      <c r="H18" s="1" t="n">
        <v>4</v>
      </c>
      <c r="I18" s="1" t="n">
        <v>0</v>
      </c>
      <c r="K18" s="3"/>
    </row>
    <row r="19" customFormat="false" ht="12.8" hidden="false" customHeight="false" outlineLevel="0" collapsed="false">
      <c r="A19" s="1" t="s">
        <v>17</v>
      </c>
      <c r="B19" s="4" t="b">
        <v>1</v>
      </c>
      <c r="C19" s="3" t="n">
        <v>0.2</v>
      </c>
      <c r="D19" s="3" t="n">
        <v>0.2</v>
      </c>
      <c r="E19" s="3" t="s">
        <v>12</v>
      </c>
      <c r="F19" s="1" t="s">
        <v>14</v>
      </c>
      <c r="G19" s="3" t="s">
        <v>18</v>
      </c>
      <c r="H19" s="1" t="n">
        <v>4</v>
      </c>
      <c r="I19" s="1" t="n">
        <v>0</v>
      </c>
      <c r="K19" s="3"/>
    </row>
    <row r="20" customFormat="false" ht="12.8" hidden="false" customHeight="false" outlineLevel="0" collapsed="false">
      <c r="B20" s="4"/>
      <c r="C20" s="3"/>
      <c r="D20" s="3"/>
      <c r="E20" s="3"/>
      <c r="G20" s="3"/>
      <c r="K20" s="3"/>
    </row>
    <row r="21" customFormat="false" ht="12.8" hidden="false" customHeight="false" outlineLevel="0" collapsed="false">
      <c r="B21" s="4"/>
      <c r="C21" s="3"/>
      <c r="D21" s="3"/>
      <c r="E21" s="3"/>
      <c r="G21" s="3"/>
      <c r="K21" s="3"/>
    </row>
    <row r="22" customFormat="false" ht="12.8" hidden="false" customHeight="false" outlineLevel="0" collapsed="false">
      <c r="B22" s="4"/>
      <c r="C22" s="3"/>
      <c r="D22" s="3"/>
      <c r="E22" s="3"/>
      <c r="G22" s="3"/>
      <c r="K22" s="3"/>
    </row>
    <row r="23" customFormat="false" ht="12.8" hidden="false" customHeight="false" outlineLevel="0" collapsed="false">
      <c r="B23" s="4"/>
      <c r="C23" s="3"/>
      <c r="D23" s="3"/>
      <c r="E23" s="3"/>
      <c r="G23" s="3"/>
      <c r="K2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13671875" defaultRowHeight="12.8" zeroHeight="false" outlineLevelRow="0" outlineLevelCol="0"/>
  <cols>
    <col collapsed="false" customWidth="true" hidden="false" outlineLevel="0" max="1" min="1" style="3" width="16.86"/>
    <col collapsed="false" customWidth="false" hidden="false" outlineLevel="0" max="1016" min="2" style="3" width="10.13"/>
  </cols>
  <sheetData>
    <row r="1" customFormat="false" ht="12.8" hidden="false" customHeight="false" outlineLevel="0" collapsed="false">
      <c r="A1" s="3" t="s">
        <v>19</v>
      </c>
      <c r="B1" s="3" t="s">
        <v>20</v>
      </c>
      <c r="C1" s="3" t="s">
        <v>21</v>
      </c>
    </row>
    <row r="2" customFormat="false" ht="12.8" hidden="false" customHeight="false" outlineLevel="0" collapsed="false">
      <c r="A2" s="3" t="s">
        <v>22</v>
      </c>
      <c r="B2" s="5" t="n">
        <v>3.9</v>
      </c>
      <c r="C2" s="6" t="n">
        <v>7.2</v>
      </c>
    </row>
    <row r="3" customFormat="false" ht="12.8" hidden="false" customHeight="false" outlineLevel="0" collapsed="false">
      <c r="A3" s="3" t="s">
        <v>23</v>
      </c>
      <c r="B3" s="5" t="n">
        <v>6.5</v>
      </c>
      <c r="C3" s="6" t="n">
        <v>7</v>
      </c>
    </row>
    <row r="4" customFormat="false" ht="12.8" hidden="false" customHeight="false" outlineLevel="0" collapsed="false">
      <c r="A4" s="3" t="s">
        <v>24</v>
      </c>
      <c r="B4" s="5" t="n">
        <v>5.9</v>
      </c>
      <c r="C4" s="6" t="n">
        <v>7.9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3671875" defaultRowHeight="12.75" zeroHeight="false" outlineLevelRow="0" outlineLevelCol="0"/>
  <cols>
    <col collapsed="false" customWidth="true" hidden="false" outlineLevel="0" max="1" min="1" style="3" width="12.29"/>
    <col collapsed="false" customWidth="true" hidden="false" outlineLevel="0" max="2" min="2" style="3" width="8"/>
    <col collapsed="false" customWidth="true" hidden="false" outlineLevel="0" max="3" min="3" style="3" width="8.14"/>
    <col collapsed="false" customWidth="true" hidden="false" outlineLevel="0" max="4" min="4" style="3" width="8.29"/>
    <col collapsed="false" customWidth="false" hidden="false" outlineLevel="0" max="1023" min="5" style="3" width="10.13"/>
  </cols>
  <sheetData>
    <row r="1" customFormat="false" ht="12.75" hidden="false" customHeight="false" outlineLevel="0" collapsed="false">
      <c r="A1" s="3" t="s">
        <v>25</v>
      </c>
      <c r="B1" s="3" t="s">
        <v>26</v>
      </c>
      <c r="C1" s="3" t="s">
        <v>27</v>
      </c>
      <c r="D1" s="3" t="s">
        <v>28</v>
      </c>
    </row>
    <row r="2" customFormat="false" ht="12.75" hidden="false" customHeight="false" outlineLevel="0" collapsed="false">
      <c r="A2" s="3" t="s">
        <v>29</v>
      </c>
      <c r="B2" s="7" t="n">
        <v>4.43101207056639</v>
      </c>
      <c r="C2" s="7" t="n">
        <v>4.05891613991413</v>
      </c>
      <c r="D2" s="7" t="n">
        <v>0.0599629009095261</v>
      </c>
    </row>
    <row r="3" customFormat="false" ht="12.75" hidden="false" customHeight="false" outlineLevel="0" collapsed="false">
      <c r="A3" s="3" t="s">
        <v>30</v>
      </c>
      <c r="B3" s="7" t="n">
        <v>8.23645983645984</v>
      </c>
      <c r="C3" s="7" t="n">
        <v>3.84445591865745</v>
      </c>
      <c r="D3" s="7" t="n">
        <v>0.0552119412831931</v>
      </c>
    </row>
    <row r="4" customFormat="false" ht="12.75" hidden="false" customHeight="false" outlineLevel="0" collapsed="false">
      <c r="A4" s="3" t="s">
        <v>31</v>
      </c>
      <c r="B4" s="7" t="n">
        <v>12.4492495309568</v>
      </c>
      <c r="C4" s="7" t="n">
        <v>3.48391526295633</v>
      </c>
      <c r="D4" s="7" t="n">
        <v>0.0702993488962998</v>
      </c>
    </row>
    <row r="5" customFormat="false" ht="12.75" hidden="false" customHeight="false" outlineLevel="0" collapsed="false">
      <c r="A5" s="3" t="s">
        <v>32</v>
      </c>
      <c r="B5" s="7" t="n">
        <v>16.8762259816193</v>
      </c>
      <c r="C5" s="7" t="n">
        <v>3.15624012423227</v>
      </c>
      <c r="D5" s="7" t="n">
        <v>0.105925308296069</v>
      </c>
    </row>
    <row r="6" customFormat="false" ht="12.75" hidden="false" customHeight="false" outlineLevel="0" collapsed="false">
      <c r="A6" s="3" t="s">
        <v>33</v>
      </c>
      <c r="B6" s="7" t="n">
        <v>14.4977479635841</v>
      </c>
      <c r="C6" s="7" t="n">
        <v>3.32276959833633</v>
      </c>
      <c r="D6" s="7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3671875" defaultRowHeight="12.75" zeroHeight="false" outlineLevelRow="0" outlineLevelCol="0"/>
  <cols>
    <col collapsed="false" customWidth="false" hidden="false" outlineLevel="0" max="1" min="1" style="3" width="10.13"/>
    <col collapsed="false" customWidth="true" hidden="false" outlineLevel="0" max="2" min="2" style="3" width="10.42"/>
    <col collapsed="false" customWidth="false" hidden="false" outlineLevel="0" max="3" min="3" style="3" width="10.13"/>
    <col collapsed="false" customWidth="true" hidden="false" outlineLevel="0" max="4" min="4" style="3" width="11.29"/>
    <col collapsed="false" customWidth="false" hidden="false" outlineLevel="0" max="1024" min="5" style="3" width="10.13"/>
  </cols>
  <sheetData>
    <row r="1" customFormat="false" ht="12.75" hidden="false" customHeight="false" outlineLevel="0" collapsed="false">
      <c r="A1" s="3" t="s">
        <v>0</v>
      </c>
      <c r="B1" s="3" t="s">
        <v>34</v>
      </c>
    </row>
    <row r="2" customFormat="false" ht="12.75" hidden="false" customHeight="false" outlineLevel="0" collapsed="false">
      <c r="A2" s="3" t="s">
        <v>13</v>
      </c>
      <c r="B2" s="3" t="n">
        <v>0.02</v>
      </c>
    </row>
    <row r="3" customFormat="false" ht="12.75" hidden="false" customHeight="false" outlineLevel="0" collapsed="false">
      <c r="A3" s="3" t="s">
        <v>15</v>
      </c>
      <c r="B3" s="3" t="n">
        <v>0.1</v>
      </c>
    </row>
    <row r="4" customFormat="false" ht="12.75" hidden="false" customHeight="false" outlineLevel="0" collapsed="false">
      <c r="A4" s="3" t="s">
        <v>16</v>
      </c>
      <c r="B4" s="3" t="n">
        <v>0.25</v>
      </c>
    </row>
    <row r="5" customFormat="false" ht="12.75" hidden="false" customHeight="false" outlineLevel="0" collapsed="false">
      <c r="A5" s="3" t="s">
        <v>17</v>
      </c>
      <c r="B5" s="3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13671875" defaultRowHeight="12.75" zeroHeight="false" outlineLevelRow="0" outlineLevelCol="0"/>
  <cols>
    <col collapsed="false" customWidth="true" hidden="false" outlineLevel="0" max="1" min="1" style="3" width="17"/>
    <col collapsed="false" customWidth="true" hidden="false" outlineLevel="0" max="2" min="2" style="3" width="10.57"/>
    <col collapsed="false" customWidth="true" hidden="false" outlineLevel="0" max="3" min="3" style="3" width="12"/>
    <col collapsed="false" customWidth="true" hidden="false" outlineLevel="0" max="4" min="4" style="3" width="11.57"/>
    <col collapsed="false" customWidth="true" hidden="false" outlineLevel="0" max="5" min="5" style="3" width="14.57"/>
    <col collapsed="false" customWidth="false" hidden="false" outlineLevel="0" max="1024" min="6" style="3" width="10.13"/>
  </cols>
  <sheetData>
    <row r="1" customFormat="false" ht="12.75" hidden="false" customHeight="false" outlineLevel="0" collapsed="false">
      <c r="A1" s="3" t="s">
        <v>19</v>
      </c>
      <c r="B1" s="3" t="s">
        <v>35</v>
      </c>
      <c r="C1" s="3" t="s">
        <v>36</v>
      </c>
      <c r="D1" s="3" t="s">
        <v>37</v>
      </c>
      <c r="E1" s="3" t="s">
        <v>38</v>
      </c>
    </row>
    <row r="2" customFormat="false" ht="12.75" hidden="false" customHeight="false" outlineLevel="0" collapsed="false">
      <c r="A2" s="3" t="s">
        <v>22</v>
      </c>
      <c r="B2" s="8" t="n">
        <v>0.013</v>
      </c>
      <c r="C2" s="8" t="n">
        <v>0.013</v>
      </c>
      <c r="D2" s="9" t="n">
        <f aca="false">13/0.79/100</f>
        <v>0.164556962025316</v>
      </c>
      <c r="E2" s="9" t="n">
        <f aca="false">28/0.79/100</f>
        <v>0.354430379746835</v>
      </c>
    </row>
    <row r="3" customFormat="false" ht="12.75" hidden="false" customHeight="false" outlineLevel="0" collapsed="false">
      <c r="A3" s="3" t="s">
        <v>23</v>
      </c>
      <c r="B3" s="8" t="n">
        <v>0.017</v>
      </c>
      <c r="C3" s="8" t="n">
        <v>0.017</v>
      </c>
      <c r="D3" s="9" t="n">
        <f aca="false">3/0.58/100</f>
        <v>0.0517241379310345</v>
      </c>
      <c r="E3" s="9" t="n">
        <f aca="false">13/0.58/100</f>
        <v>0.224137931034483</v>
      </c>
    </row>
    <row r="4" customFormat="false" ht="12.75" hidden="false" customHeight="false" outlineLevel="0" collapsed="false">
      <c r="A4" s="3" t="s">
        <v>24</v>
      </c>
      <c r="B4" s="8" t="n">
        <v>0.026</v>
      </c>
      <c r="C4" s="8" t="n">
        <v>0.026</v>
      </c>
      <c r="D4" s="9" t="n">
        <f aca="false">13/0.77/100</f>
        <v>0.168831168831169</v>
      </c>
      <c r="E4" s="9" t="n">
        <f aca="false">28/0.77/100</f>
        <v>0.363636363636364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s">
        <v>39</v>
      </c>
      <c r="B1" s="0" t="s">
        <v>40</v>
      </c>
    </row>
    <row r="2" customFormat="false" ht="12.8" hidden="false" customHeight="false" outlineLevel="0" collapsed="false">
      <c r="A2" s="0" t="n">
        <v>168</v>
      </c>
      <c r="B2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2022-02-02T11:25:01Z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