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lurry &amp; application" sheetId="1" state="visible" r:id="rId2"/>
    <sheet name="Application climate" sheetId="2" state="visible" r:id="rId3"/>
    <sheet name="Separation efficiency" sheetId="3" state="visible" r:id="rId4"/>
    <sheet name="Storage EFs" sheetId="4" state="visible" r:id="rId5"/>
    <sheet name="Slurry &amp; application (2)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4" authorId="0">
      <text>
        <r>
          <rPr>
            <sz val="10"/>
            <color rgb="FF000000"/>
            <rFont val="Sans"/>
            <family val="0"/>
            <charset val="1"/>
          </rPr>
          <t xml:space="preserve">“high2” just combines low separation efficiency with high liquid DM.</t>
        </r>
      </text>
    </comment>
    <comment ref="A23" authorId="0">
      <text>
        <r>
          <rPr>
            <sz val="10"/>
            <color rgb="FF000000"/>
            <rFont val="Sans"/>
            <family val="0"/>
            <charset val="1"/>
          </rPr>
          <t xml:space="preserve">Block duplicated multiple times for simplicity in code.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color rgb="FF000000"/>
            <rFont val="Sans"/>
            <family val="0"/>
            <charset val="1"/>
          </rPr>
          <t xml:space="preserve">Fraction of raw TAN mass going to solid fraction.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color rgb="FF000000"/>
            <rFont val="Sans"/>
            <family val="0"/>
            <charset val="1"/>
          </rPr>
          <t xml:space="preserve">From Table 1 in Hansen et al. (2008).</t>
        </r>
      </text>
    </comment>
    <comment ref="C1" authorId="0">
      <text>
        <r>
          <rPr>
            <sz val="10"/>
            <color rgb="FF000000"/>
            <rFont val="Sans"/>
            <family val="0"/>
            <charset val="1"/>
          </rPr>
          <t xml:space="preserve">Assumed to be the same as for raw slurry.</t>
        </r>
      </text>
    </comment>
    <comment ref="D1" authorId="0">
      <text>
        <r>
          <rPr>
            <sz val="10"/>
            <color rgb="FF000000"/>
            <rFont val="Sans"/>
            <family val="0"/>
            <charset val="1"/>
          </rPr>
          <t xml:space="preserve">From Table 3 in Hansen et al. (2008) using TAN/TN from note in Table 1.</t>
        </r>
      </text>
    </comment>
    <comment ref="D4" authorId="0">
      <text>
        <r>
          <rPr>
            <sz val="10"/>
            <color rgb="FF000000"/>
            <rFont val="Sans"/>
            <family val="0"/>
            <charset val="1"/>
          </rPr>
          <t xml:space="preserve">Assumed to be equal to pig value.</t>
        </r>
      </text>
    </comment>
    <comment ref="E1" authorId="0">
      <text>
        <r>
          <rPr>
            <sz val="10"/>
            <color rgb="FF000000"/>
            <rFont val="Sans"/>
            <family val="0"/>
            <charset val="1"/>
          </rPr>
          <t xml:space="preserve">From Table 3 in Hansen et al. (2008)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4" authorId="0">
      <text>
        <r>
          <rPr>
            <sz val="10"/>
            <color rgb="FF000000"/>
            <rFont val="Sans"/>
            <family val="0"/>
            <charset val="1"/>
          </rPr>
          <t xml:space="preserve">“high2” just combines low separation efficiency with high liquid DM.</t>
        </r>
      </text>
    </comment>
    <comment ref="A15" authorId="0">
      <text>
        <r>
          <rPr>
            <sz val="10"/>
            <color rgb="FF000000"/>
            <rFont val="Sans"/>
            <family val="0"/>
            <charset val="1"/>
          </rPr>
          <t xml:space="preserve">“high2” just combines low separation efficiency with high liquid DM.</t>
        </r>
      </text>
    </comment>
    <comment ref="A16" authorId="0">
      <text>
        <r>
          <rPr>
            <sz val="10"/>
            <color rgb="FF000000"/>
            <rFont val="Sans"/>
            <family val="0"/>
            <charset val="1"/>
          </rPr>
          <t xml:space="preserve">“high2” just combines low separation efficiency with high liquid DM.</t>
        </r>
      </text>
    </comment>
    <comment ref="A29" authorId="0">
      <text>
        <r>
          <rPr>
            <sz val="10"/>
            <color rgb="FF000000"/>
            <rFont val="Sans"/>
            <family val="0"/>
            <charset val="1"/>
          </rPr>
          <t xml:space="preserve">“high2” just combines low separation efficiency with high liquid DM.</t>
        </r>
      </text>
    </comment>
    <comment ref="A30" authorId="0">
      <text>
        <r>
          <rPr>
            <sz val="10"/>
            <color rgb="FF000000"/>
            <rFont val="Sans"/>
            <family val="0"/>
            <charset val="1"/>
          </rPr>
          <t xml:space="preserve">“high2” just combines low separation efficiency with high liquid DM.</t>
        </r>
      </text>
    </comment>
    <comment ref="A31" authorId="0">
      <text>
        <r>
          <rPr>
            <sz val="10"/>
            <color rgb="FF000000"/>
            <rFont val="Sans"/>
            <family val="0"/>
            <charset val="1"/>
          </rPr>
          <t xml:space="preserve">“high2” just combines low separation efficiency with high liquid DM.</t>
        </r>
      </text>
    </comment>
    <comment ref="A44" authorId="0">
      <text>
        <r>
          <rPr>
            <sz val="10"/>
            <color rgb="FF000000"/>
            <rFont val="Sans"/>
            <family val="0"/>
            <charset val="1"/>
          </rPr>
          <t xml:space="preserve">“high2” just combines low separation efficiency with high liquid DM.</t>
        </r>
      </text>
    </comment>
    <comment ref="A45" authorId="0">
      <text>
        <r>
          <rPr>
            <sz val="10"/>
            <color rgb="FF000000"/>
            <rFont val="Sans"/>
            <family val="0"/>
            <charset val="1"/>
          </rPr>
          <t xml:space="preserve">“high2” just combines low separation efficiency with high liquid DM.</t>
        </r>
      </text>
    </comment>
    <comment ref="A46" authorId="0">
      <text>
        <r>
          <rPr>
            <sz val="10"/>
            <color rgb="FF000000"/>
            <rFont val="Sans"/>
            <family val="0"/>
            <charset val="1"/>
          </rPr>
          <t xml:space="preserve">“high2” just combines low separation efficiency with high liquid DM.</t>
        </r>
      </text>
    </comment>
    <comment ref="A53" authorId="0">
      <text>
        <r>
          <rPr>
            <sz val="10"/>
            <color rgb="FF000000"/>
            <rFont val="Sans"/>
            <family val="0"/>
            <charset val="1"/>
          </rPr>
          <t xml:space="preserve">Block duplicated multiple times for simplicity in code.</t>
        </r>
      </text>
    </comment>
  </commentList>
</comments>
</file>

<file path=xl/sharedStrings.xml><?xml version="1.0" encoding="utf-8"?>
<sst xmlns="http://schemas.openxmlformats.org/spreadsheetml/2006/main" count="643" uniqueCount="45">
  <si>
    <t xml:space="preserve">scenario</t>
  </si>
  <si>
    <t xml:space="preserve">man.source</t>
  </si>
  <si>
    <t xml:space="preserve">fraction</t>
  </si>
  <si>
    <t xml:space="preserve">red.dm</t>
  </si>
  <si>
    <t xml:space="preserve">man.dm</t>
  </si>
  <si>
    <t xml:space="preserve">man.ph</t>
  </si>
  <si>
    <t xml:space="preserve">incorp</t>
  </si>
  <si>
    <t xml:space="preserve">app.mthd</t>
  </si>
  <si>
    <t xml:space="preserve">t.incorp</t>
  </si>
  <si>
    <t xml:space="preserve">app.rate.ni</t>
  </si>
  <si>
    <t xml:space="preserve">reference</t>
  </si>
  <si>
    <t xml:space="preserve">Svinegylle</t>
  </si>
  <si>
    <t xml:space="preserve">raw</t>
  </si>
  <si>
    <t xml:space="preserve">0</t>
  </si>
  <si>
    <t xml:space="preserve">none</t>
  </si>
  <si>
    <t xml:space="preserve">Trailing hose</t>
  </si>
  <si>
    <t xml:space="preserve">Kvæggylle</t>
  </si>
  <si>
    <t xml:space="preserve">Afgasset biomasse</t>
  </si>
  <si>
    <t xml:space="preserve">low</t>
  </si>
  <si>
    <t xml:space="preserve">liquid</t>
  </si>
  <si>
    <t xml:space="preserve">0.6</t>
  </si>
  <si>
    <t xml:space="preserve">mid</t>
  </si>
  <si>
    <t xml:space="preserve">0.4</t>
  </si>
  <si>
    <t xml:space="preserve">high</t>
  </si>
  <si>
    <t xml:space="preserve">0.2</t>
  </si>
  <si>
    <t xml:space="preserve">high2</t>
  </si>
  <si>
    <t xml:space="preserve">solid</t>
  </si>
  <si>
    <t xml:space="preserve">deep</t>
  </si>
  <si>
    <t xml:space="preserve">Broadcast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</si>
  <si>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</si>
  <si>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</si>
  <si>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</si>
  <si>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</si>
  <si>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</si>
  <si>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April</t>
  </si>
  <si>
    <t xml:space="preserve">Maj</t>
  </si>
  <si>
    <t xml:space="preserve">Sommer</t>
  </si>
  <si>
    <t xml:space="preserve">Efterår</t>
  </si>
  <si>
    <t xml:space="preserve">sep.eff.TAN</t>
  </si>
  <si>
    <t xml:space="preserve">EF.stor.raw</t>
  </si>
  <si>
    <t xml:space="preserve">EF.stor.liquid</t>
  </si>
  <si>
    <t xml:space="preserve">EF.stor.solid</t>
  </si>
  <si>
    <t xml:space="preserve">N.loss.stor.solid</t>
  </si>
  <si>
    <t xml:space="preserve">Trailing shoe</t>
  </si>
  <si>
    <t xml:space="preserve">Open slot injection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</si>
</sst>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0.00"/>
    <numFmt numFmtId="168" formatCode="0.0000"/>
    <numFmt numFmtId="169" formatCode="0.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6099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0.14453125" defaultRowHeight="12.75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1" width="16.86"/>
    <col collapsed="false" customWidth="false" hidden="false" outlineLevel="0" max="4" min="3" style="2" width="10.14"/>
    <col collapsed="false" customWidth="false" hidden="false" outlineLevel="0" max="7" min="5" style="1" width="10.14"/>
    <col collapsed="false" customWidth="true" hidden="false" outlineLevel="0" max="8" min="8" style="1" width="11.29"/>
    <col collapsed="false" customWidth="false" hidden="false" outlineLevel="0" max="1023" min="9" style="1" width="10.14"/>
  </cols>
  <sheetData>
    <row r="1" customFormat="false" ht="12.75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s">
        <v>10</v>
      </c>
      <c r="B2" s="1" t="s">
        <v>11</v>
      </c>
      <c r="C2" s="3" t="s">
        <v>12</v>
      </c>
      <c r="D2" s="3" t="s">
        <v>13</v>
      </c>
      <c r="E2" s="4" t="n">
        <v>3.9</v>
      </c>
      <c r="F2" s="5" t="n">
        <v>7.2</v>
      </c>
      <c r="G2" s="1" t="s">
        <v>14</v>
      </c>
      <c r="H2" s="1" t="s">
        <v>15</v>
      </c>
      <c r="J2" s="1" t="n">
        <v>30</v>
      </c>
    </row>
    <row r="3" customFormat="false" ht="12.75" hidden="false" customHeight="false" outlineLevel="0" collapsed="false">
      <c r="A3" s="0" t="s">
        <v>10</v>
      </c>
      <c r="B3" s="1" t="s">
        <v>16</v>
      </c>
      <c r="C3" s="3" t="s">
        <v>12</v>
      </c>
      <c r="D3" s="3" t="s">
        <v>13</v>
      </c>
      <c r="E3" s="4" t="n">
        <v>6.5</v>
      </c>
      <c r="F3" s="5" t="n">
        <v>7</v>
      </c>
      <c r="G3" s="1" t="s">
        <v>14</v>
      </c>
      <c r="H3" s="1" t="s">
        <v>15</v>
      </c>
      <c r="J3" s="1" t="n">
        <v>30</v>
      </c>
    </row>
    <row r="4" customFormat="false" ht="12.75" hidden="false" customHeight="false" outlineLevel="0" collapsed="false">
      <c r="A4" s="0" t="s">
        <v>10</v>
      </c>
      <c r="B4" s="1" t="s">
        <v>17</v>
      </c>
      <c r="C4" s="3" t="s">
        <v>12</v>
      </c>
      <c r="D4" s="3" t="s">
        <v>13</v>
      </c>
      <c r="E4" s="4" t="n">
        <v>5.9</v>
      </c>
      <c r="F4" s="5" t="n">
        <v>7.9</v>
      </c>
      <c r="G4" s="1" t="s">
        <v>14</v>
      </c>
      <c r="H4" s="1" t="s">
        <v>15</v>
      </c>
      <c r="J4" s="1" t="n">
        <v>30</v>
      </c>
    </row>
    <row r="5" customFormat="false" ht="12.75" hidden="false" customHeight="false" outlineLevel="0" collapsed="false">
      <c r="A5" s="0" t="s">
        <v>18</v>
      </c>
      <c r="B5" s="1" t="s">
        <v>11</v>
      </c>
      <c r="C5" s="3" t="s">
        <v>19</v>
      </c>
      <c r="D5" s="3" t="s">
        <v>20</v>
      </c>
      <c r="E5" s="6" t="n">
        <f aca="false">(1-D5)*E$2</f>
        <v>1.56</v>
      </c>
      <c r="F5" s="7" t="n">
        <f aca="false">F$2+0.2</f>
        <v>7.4</v>
      </c>
      <c r="G5" s="1" t="s">
        <v>14</v>
      </c>
      <c r="H5" s="1" t="s">
        <v>15</v>
      </c>
      <c r="J5" s="1" t="n">
        <v>30</v>
      </c>
    </row>
    <row r="6" customFormat="false" ht="12.75" hidden="false" customHeight="false" outlineLevel="0" collapsed="false">
      <c r="A6" s="0" t="s">
        <v>18</v>
      </c>
      <c r="B6" s="1" t="s">
        <v>16</v>
      </c>
      <c r="C6" s="3" t="s">
        <v>19</v>
      </c>
      <c r="D6" s="3" t="s">
        <v>20</v>
      </c>
      <c r="E6" s="6" t="n">
        <f aca="false">(1-D6)*E$3</f>
        <v>2.6</v>
      </c>
      <c r="F6" s="7" t="n">
        <f aca="false">F$3+0.2</f>
        <v>7.2</v>
      </c>
      <c r="G6" s="1" t="s">
        <v>14</v>
      </c>
      <c r="H6" s="1" t="s">
        <v>15</v>
      </c>
      <c r="J6" s="1" t="n">
        <v>30</v>
      </c>
    </row>
    <row r="7" customFormat="false" ht="12.75" hidden="false" customHeight="false" outlineLevel="0" collapsed="false">
      <c r="A7" s="0" t="s">
        <v>18</v>
      </c>
      <c r="B7" s="1" t="s">
        <v>17</v>
      </c>
      <c r="C7" s="3" t="s">
        <v>19</v>
      </c>
      <c r="D7" s="3" t="s">
        <v>20</v>
      </c>
      <c r="E7" s="6" t="n">
        <f aca="false">(1-D7)*E$4</f>
        <v>2.36</v>
      </c>
      <c r="F7" s="7" t="n">
        <f aca="false">F$4+0.2</f>
        <v>8.1</v>
      </c>
      <c r="G7" s="1" t="s">
        <v>14</v>
      </c>
      <c r="H7" s="1" t="s">
        <v>15</v>
      </c>
      <c r="J7" s="1" t="n">
        <v>30</v>
      </c>
    </row>
    <row r="8" customFormat="false" ht="12.75" hidden="false" customHeight="false" outlineLevel="0" collapsed="false">
      <c r="A8" s="0" t="s">
        <v>21</v>
      </c>
      <c r="B8" s="1" t="s">
        <v>11</v>
      </c>
      <c r="C8" s="3" t="s">
        <v>19</v>
      </c>
      <c r="D8" s="3" t="s">
        <v>22</v>
      </c>
      <c r="E8" s="6" t="n">
        <f aca="false">(1-D8)*E$2</f>
        <v>2.34</v>
      </c>
      <c r="F8" s="7" t="n">
        <f aca="false">F$2+0.2</f>
        <v>7.4</v>
      </c>
      <c r="G8" s="1" t="s">
        <v>14</v>
      </c>
      <c r="H8" s="1" t="s">
        <v>15</v>
      </c>
      <c r="J8" s="1" t="n">
        <v>30</v>
      </c>
    </row>
    <row r="9" customFormat="false" ht="12.75" hidden="false" customHeight="false" outlineLevel="0" collapsed="false">
      <c r="A9" s="0" t="s">
        <v>21</v>
      </c>
      <c r="B9" s="1" t="s">
        <v>16</v>
      </c>
      <c r="C9" s="3" t="s">
        <v>19</v>
      </c>
      <c r="D9" s="3" t="s">
        <v>22</v>
      </c>
      <c r="E9" s="6" t="n">
        <f aca="false">(1-D9)*E$3</f>
        <v>3.9</v>
      </c>
      <c r="F9" s="7" t="n">
        <f aca="false">F$3+0.2</f>
        <v>7.2</v>
      </c>
      <c r="G9" s="1" t="s">
        <v>14</v>
      </c>
      <c r="H9" s="1" t="s">
        <v>15</v>
      </c>
      <c r="J9" s="1" t="n">
        <v>30</v>
      </c>
    </row>
    <row r="10" customFormat="false" ht="12.75" hidden="false" customHeight="false" outlineLevel="0" collapsed="false">
      <c r="A10" s="0" t="s">
        <v>21</v>
      </c>
      <c r="B10" s="1" t="s">
        <v>17</v>
      </c>
      <c r="C10" s="3" t="s">
        <v>19</v>
      </c>
      <c r="D10" s="3" t="s">
        <v>22</v>
      </c>
      <c r="E10" s="6" t="n">
        <f aca="false">(1-D10)*E$4</f>
        <v>3.54</v>
      </c>
      <c r="F10" s="7" t="n">
        <f aca="false">F$4+0.2</f>
        <v>8.1</v>
      </c>
      <c r="G10" s="1" t="s">
        <v>14</v>
      </c>
      <c r="H10" s="1" t="s">
        <v>15</v>
      </c>
      <c r="J10" s="1" t="n">
        <v>30</v>
      </c>
    </row>
    <row r="11" customFormat="false" ht="12.75" hidden="false" customHeight="false" outlineLevel="0" collapsed="false">
      <c r="A11" s="0" t="s">
        <v>23</v>
      </c>
      <c r="B11" s="1" t="s">
        <v>11</v>
      </c>
      <c r="C11" s="3" t="s">
        <v>19</v>
      </c>
      <c r="D11" s="3" t="s">
        <v>24</v>
      </c>
      <c r="E11" s="6" t="n">
        <f aca="false">(1-D11)*E$2</f>
        <v>3.12</v>
      </c>
      <c r="F11" s="7" t="n">
        <f aca="false">F$2+0.2</f>
        <v>7.4</v>
      </c>
      <c r="G11" s="1" t="s">
        <v>14</v>
      </c>
      <c r="H11" s="1" t="s">
        <v>15</v>
      </c>
      <c r="J11" s="1" t="n">
        <v>30</v>
      </c>
    </row>
    <row r="12" customFormat="false" ht="12.75" hidden="false" customHeight="false" outlineLevel="0" collapsed="false">
      <c r="A12" s="0" t="s">
        <v>23</v>
      </c>
      <c r="B12" s="1" t="s">
        <v>16</v>
      </c>
      <c r="C12" s="3" t="s">
        <v>19</v>
      </c>
      <c r="D12" s="3" t="s">
        <v>24</v>
      </c>
      <c r="E12" s="6" t="n">
        <f aca="false">(1-D12)*E$3</f>
        <v>5.2</v>
      </c>
      <c r="F12" s="7" t="n">
        <f aca="false">F$3+0.2</f>
        <v>7.2</v>
      </c>
      <c r="G12" s="1" t="s">
        <v>14</v>
      </c>
      <c r="H12" s="1" t="s">
        <v>15</v>
      </c>
      <c r="J12" s="1" t="n">
        <v>30</v>
      </c>
    </row>
    <row r="13" customFormat="false" ht="12.75" hidden="false" customHeight="false" outlineLevel="0" collapsed="false">
      <c r="A13" s="0" t="s">
        <v>23</v>
      </c>
      <c r="B13" s="1" t="s">
        <v>17</v>
      </c>
      <c r="C13" s="3" t="s">
        <v>19</v>
      </c>
      <c r="D13" s="3" t="s">
        <v>24</v>
      </c>
      <c r="E13" s="6" t="n">
        <f aca="false">(1-D13)*E$4</f>
        <v>4.72</v>
      </c>
      <c r="F13" s="7" t="n">
        <f aca="false">F$4+0.2</f>
        <v>8.1</v>
      </c>
      <c r="G13" s="1" t="s">
        <v>14</v>
      </c>
      <c r="H13" s="1" t="s">
        <v>15</v>
      </c>
      <c r="J13" s="1" t="n">
        <v>30</v>
      </c>
    </row>
    <row r="14" customFormat="false" ht="12.75" hidden="false" customHeight="false" outlineLevel="0" collapsed="false">
      <c r="A14" s="0" t="s">
        <v>25</v>
      </c>
      <c r="B14" s="1" t="s">
        <v>11</v>
      </c>
      <c r="C14" s="3" t="s">
        <v>19</v>
      </c>
      <c r="D14" s="3" t="s">
        <v>24</v>
      </c>
      <c r="E14" s="6" t="n">
        <f aca="false">(1-D14)*E$2</f>
        <v>3.12</v>
      </c>
      <c r="F14" s="7" t="n">
        <f aca="false">F$2+0.2</f>
        <v>7.4</v>
      </c>
      <c r="G14" s="1" t="s">
        <v>14</v>
      </c>
      <c r="H14" s="1" t="s">
        <v>15</v>
      </c>
      <c r="J14" s="1" t="n">
        <v>30</v>
      </c>
    </row>
    <row r="15" customFormat="false" ht="12.75" hidden="false" customHeight="false" outlineLevel="0" collapsed="false">
      <c r="A15" s="0" t="s">
        <v>25</v>
      </c>
      <c r="B15" s="1" t="s">
        <v>16</v>
      </c>
      <c r="C15" s="3" t="s">
        <v>19</v>
      </c>
      <c r="D15" s="3" t="s">
        <v>24</v>
      </c>
      <c r="E15" s="6" t="n">
        <f aca="false">(1-D15)*E$3</f>
        <v>5.2</v>
      </c>
      <c r="F15" s="7" t="n">
        <f aca="false">F$3+0.2</f>
        <v>7.2</v>
      </c>
      <c r="G15" s="1" t="s">
        <v>14</v>
      </c>
      <c r="H15" s="1" t="s">
        <v>15</v>
      </c>
      <c r="J15" s="1" t="n">
        <v>30</v>
      </c>
    </row>
    <row r="16" customFormat="false" ht="12.75" hidden="false" customHeight="false" outlineLevel="0" collapsed="false">
      <c r="A16" s="0" t="s">
        <v>25</v>
      </c>
      <c r="B16" s="1" t="s">
        <v>17</v>
      </c>
      <c r="C16" s="3" t="s">
        <v>19</v>
      </c>
      <c r="D16" s="3" t="s">
        <v>24</v>
      </c>
      <c r="E16" s="6" t="n">
        <f aca="false">(1-D16)*E$4</f>
        <v>4.72</v>
      </c>
      <c r="F16" s="7" t="n">
        <f aca="false">F$4+0.2</f>
        <v>8.1</v>
      </c>
      <c r="G16" s="1" t="s">
        <v>14</v>
      </c>
      <c r="H16" s="1" t="s">
        <v>15</v>
      </c>
      <c r="J16" s="1" t="n">
        <v>30</v>
      </c>
    </row>
    <row r="17" customFormat="false" ht="12.75" hidden="false" customHeight="false" outlineLevel="0" collapsed="false">
      <c r="A17" s="0" t="s">
        <v>18</v>
      </c>
      <c r="B17" s="1" t="s">
        <v>11</v>
      </c>
      <c r="C17" s="3" t="s">
        <v>26</v>
      </c>
      <c r="D17" s="3"/>
      <c r="E17" s="1" t="n">
        <v>15</v>
      </c>
      <c r="F17" s="5" t="n">
        <v>7.2</v>
      </c>
      <c r="G17" s="1" t="s">
        <v>27</v>
      </c>
      <c r="H17" s="1" t="s">
        <v>28</v>
      </c>
      <c r="I17" s="1" t="n">
        <v>4</v>
      </c>
      <c r="J17" s="1" t="n">
        <v>30</v>
      </c>
    </row>
    <row r="18" customFormat="false" ht="12.75" hidden="false" customHeight="false" outlineLevel="0" collapsed="false">
      <c r="A18" s="0" t="s">
        <v>18</v>
      </c>
      <c r="B18" s="1" t="s">
        <v>16</v>
      </c>
      <c r="C18" s="3" t="s">
        <v>26</v>
      </c>
      <c r="D18" s="3"/>
      <c r="E18" s="1" t="n">
        <v>15</v>
      </c>
      <c r="F18" s="5" t="n">
        <v>7</v>
      </c>
      <c r="G18" s="1" t="s">
        <v>27</v>
      </c>
      <c r="H18" s="1" t="s">
        <v>28</v>
      </c>
      <c r="I18" s="1" t="n">
        <v>4</v>
      </c>
      <c r="J18" s="1" t="n">
        <v>30</v>
      </c>
    </row>
    <row r="19" customFormat="false" ht="12.75" hidden="false" customHeight="false" outlineLevel="0" collapsed="false">
      <c r="A19" s="0" t="s">
        <v>18</v>
      </c>
      <c r="B19" s="1" t="s">
        <v>17</v>
      </c>
      <c r="C19" s="3" t="s">
        <v>26</v>
      </c>
      <c r="D19" s="3"/>
      <c r="E19" s="1" t="n">
        <v>15</v>
      </c>
      <c r="F19" s="5" t="n">
        <v>7.9</v>
      </c>
      <c r="G19" s="1" t="s">
        <v>27</v>
      </c>
      <c r="H19" s="1" t="s">
        <v>28</v>
      </c>
      <c r="I19" s="1" t="n">
        <v>4</v>
      </c>
      <c r="J19" s="1" t="n">
        <v>30</v>
      </c>
    </row>
    <row r="20" customFormat="false" ht="12.75" hidden="false" customHeight="false" outlineLevel="0" collapsed="false">
      <c r="A20" s="0" t="s">
        <v>18</v>
      </c>
      <c r="B20" s="1" t="s">
        <v>11</v>
      </c>
      <c r="C20" s="3" t="s">
        <v>26</v>
      </c>
      <c r="D20" s="3"/>
      <c r="E20" s="1" t="n">
        <v>15</v>
      </c>
      <c r="F20" s="5" t="n">
        <v>7.2</v>
      </c>
      <c r="G20" s="1" t="s">
        <v>14</v>
      </c>
      <c r="H20" s="1" t="s">
        <v>28</v>
      </c>
      <c r="J20" s="1" t="n">
        <v>30</v>
      </c>
    </row>
    <row r="21" customFormat="false" ht="12.75" hidden="false" customHeight="false" outlineLevel="0" collapsed="false">
      <c r="A21" s="0" t="s">
        <v>18</v>
      </c>
      <c r="B21" s="1" t="s">
        <v>16</v>
      </c>
      <c r="C21" s="3" t="s">
        <v>26</v>
      </c>
      <c r="D21" s="3"/>
      <c r="E21" s="1" t="n">
        <v>15</v>
      </c>
      <c r="F21" s="5" t="n">
        <v>7</v>
      </c>
      <c r="G21" s="1" t="s">
        <v>14</v>
      </c>
      <c r="H21" s="1" t="s">
        <v>28</v>
      </c>
      <c r="J21" s="1" t="n">
        <v>30</v>
      </c>
    </row>
    <row r="22" customFormat="false" ht="12.75" hidden="false" customHeight="false" outlineLevel="0" collapsed="false">
      <c r="A22" s="0" t="s">
        <v>18</v>
      </c>
      <c r="B22" s="1" t="s">
        <v>17</v>
      </c>
      <c r="C22" s="3" t="s">
        <v>26</v>
      </c>
      <c r="D22" s="3"/>
      <c r="E22" s="1" t="n">
        <v>15</v>
      </c>
      <c r="F22" s="5" t="n">
        <v>7.9</v>
      </c>
      <c r="G22" s="1" t="s">
        <v>14</v>
      </c>
      <c r="H22" s="1" t="s">
        <v>28</v>
      </c>
      <c r="J22" s="1" t="n">
        <v>30</v>
      </c>
    </row>
    <row r="23" customFormat="false" ht="12.75" hidden="false" customHeight="false" outlineLevel="0" collapsed="false">
      <c r="A23" s="0" t="s">
        <v>21</v>
      </c>
      <c r="B23" s="1" t="s">
        <v>11</v>
      </c>
      <c r="C23" s="3" t="s">
        <v>26</v>
      </c>
      <c r="D23" s="3"/>
      <c r="E23" s="1" t="n">
        <v>15</v>
      </c>
      <c r="F23" s="5" t="n">
        <v>7.2</v>
      </c>
      <c r="G23" s="1" t="s">
        <v>27</v>
      </c>
      <c r="H23" s="1" t="s">
        <v>28</v>
      </c>
      <c r="I23" s="1" t="n">
        <v>4</v>
      </c>
      <c r="J23" s="1" t="n">
        <v>30</v>
      </c>
    </row>
    <row r="24" customFormat="false" ht="12.75" hidden="false" customHeight="false" outlineLevel="0" collapsed="false">
      <c r="A24" s="0" t="s">
        <v>21</v>
      </c>
      <c r="B24" s="1" t="s">
        <v>16</v>
      </c>
      <c r="C24" s="3" t="s">
        <v>26</v>
      </c>
      <c r="D24" s="3"/>
      <c r="E24" s="1" t="n">
        <v>15</v>
      </c>
      <c r="F24" s="5" t="n">
        <v>7</v>
      </c>
      <c r="G24" s="1" t="s">
        <v>27</v>
      </c>
      <c r="H24" s="1" t="s">
        <v>28</v>
      </c>
      <c r="I24" s="1" t="n">
        <v>4</v>
      </c>
      <c r="J24" s="1" t="n">
        <v>30</v>
      </c>
    </row>
    <row r="25" customFormat="false" ht="12.75" hidden="false" customHeight="false" outlineLevel="0" collapsed="false">
      <c r="A25" s="0" t="s">
        <v>21</v>
      </c>
      <c r="B25" s="1" t="s">
        <v>17</v>
      </c>
      <c r="C25" s="3" t="s">
        <v>26</v>
      </c>
      <c r="D25" s="3"/>
      <c r="E25" s="1" t="n">
        <v>15</v>
      </c>
      <c r="F25" s="5" t="n">
        <v>7.9</v>
      </c>
      <c r="G25" s="1" t="s">
        <v>27</v>
      </c>
      <c r="H25" s="1" t="s">
        <v>28</v>
      </c>
      <c r="I25" s="1" t="n">
        <v>4</v>
      </c>
      <c r="J25" s="1" t="n">
        <v>30</v>
      </c>
    </row>
    <row r="26" customFormat="false" ht="12.75" hidden="false" customHeight="false" outlineLevel="0" collapsed="false">
      <c r="A26" s="0" t="s">
        <v>21</v>
      </c>
      <c r="B26" s="1" t="s">
        <v>11</v>
      </c>
      <c r="C26" s="3" t="s">
        <v>26</v>
      </c>
      <c r="D26" s="3"/>
      <c r="E26" s="1" t="n">
        <v>15</v>
      </c>
      <c r="F26" s="5" t="n">
        <v>7.2</v>
      </c>
      <c r="G26" s="1" t="s">
        <v>14</v>
      </c>
      <c r="H26" s="1" t="s">
        <v>28</v>
      </c>
      <c r="J26" s="1" t="n">
        <v>30</v>
      </c>
    </row>
    <row r="27" customFormat="false" ht="12.75" hidden="false" customHeight="false" outlineLevel="0" collapsed="false">
      <c r="A27" s="0" t="s">
        <v>21</v>
      </c>
      <c r="B27" s="1" t="s">
        <v>16</v>
      </c>
      <c r="C27" s="3" t="s">
        <v>26</v>
      </c>
      <c r="D27" s="3"/>
      <c r="E27" s="1" t="n">
        <v>15</v>
      </c>
      <c r="F27" s="5" t="n">
        <v>7</v>
      </c>
      <c r="G27" s="1" t="s">
        <v>14</v>
      </c>
      <c r="H27" s="1" t="s">
        <v>28</v>
      </c>
      <c r="J27" s="1" t="n">
        <v>30</v>
      </c>
    </row>
    <row r="28" customFormat="false" ht="12.75" hidden="false" customHeight="false" outlineLevel="0" collapsed="false">
      <c r="A28" s="0" t="s">
        <v>21</v>
      </c>
      <c r="B28" s="1" t="s">
        <v>17</v>
      </c>
      <c r="C28" s="3" t="s">
        <v>26</v>
      </c>
      <c r="D28" s="3"/>
      <c r="E28" s="1" t="n">
        <v>15</v>
      </c>
      <c r="F28" s="5" t="n">
        <v>7.9</v>
      </c>
      <c r="G28" s="1" t="s">
        <v>14</v>
      </c>
      <c r="H28" s="1" t="s">
        <v>28</v>
      </c>
      <c r="J28" s="1" t="n">
        <v>30</v>
      </c>
    </row>
    <row r="29" customFormat="false" ht="12.75" hidden="false" customHeight="false" outlineLevel="0" collapsed="false">
      <c r="A29" s="0" t="s">
        <v>23</v>
      </c>
      <c r="B29" s="1" t="s">
        <v>11</v>
      </c>
      <c r="C29" s="3" t="s">
        <v>26</v>
      </c>
      <c r="D29" s="3"/>
      <c r="E29" s="1" t="n">
        <v>15</v>
      </c>
      <c r="F29" s="5" t="n">
        <v>7.2</v>
      </c>
      <c r="G29" s="1" t="s">
        <v>27</v>
      </c>
      <c r="H29" s="1" t="s">
        <v>28</v>
      </c>
      <c r="I29" s="1" t="n">
        <v>4</v>
      </c>
      <c r="J29" s="1" t="n">
        <v>30</v>
      </c>
    </row>
    <row r="30" customFormat="false" ht="12.75" hidden="false" customHeight="false" outlineLevel="0" collapsed="false">
      <c r="A30" s="0" t="s">
        <v>23</v>
      </c>
      <c r="B30" s="1" t="s">
        <v>16</v>
      </c>
      <c r="C30" s="3" t="s">
        <v>26</v>
      </c>
      <c r="D30" s="3"/>
      <c r="E30" s="1" t="n">
        <v>15</v>
      </c>
      <c r="F30" s="5" t="n">
        <v>7</v>
      </c>
      <c r="G30" s="1" t="s">
        <v>27</v>
      </c>
      <c r="H30" s="1" t="s">
        <v>28</v>
      </c>
      <c r="I30" s="1" t="n">
        <v>4</v>
      </c>
      <c r="J30" s="1" t="n">
        <v>30</v>
      </c>
    </row>
    <row r="31" customFormat="false" ht="12.75" hidden="false" customHeight="false" outlineLevel="0" collapsed="false">
      <c r="A31" s="0" t="s">
        <v>23</v>
      </c>
      <c r="B31" s="1" t="s">
        <v>17</v>
      </c>
      <c r="C31" s="3" t="s">
        <v>26</v>
      </c>
      <c r="D31" s="3"/>
      <c r="E31" s="1" t="n">
        <v>15</v>
      </c>
      <c r="F31" s="5" t="n">
        <v>7.9</v>
      </c>
      <c r="G31" s="1" t="s">
        <v>27</v>
      </c>
      <c r="H31" s="1" t="s">
        <v>28</v>
      </c>
      <c r="I31" s="1" t="n">
        <v>4</v>
      </c>
      <c r="J31" s="1" t="n">
        <v>30</v>
      </c>
    </row>
    <row r="32" customFormat="false" ht="12.75" hidden="false" customHeight="false" outlineLevel="0" collapsed="false">
      <c r="A32" s="0" t="s">
        <v>23</v>
      </c>
      <c r="B32" s="1" t="s">
        <v>11</v>
      </c>
      <c r="C32" s="3" t="s">
        <v>26</v>
      </c>
      <c r="D32" s="3"/>
      <c r="E32" s="1" t="n">
        <v>15</v>
      </c>
      <c r="F32" s="5" t="n">
        <v>7.2</v>
      </c>
      <c r="G32" s="1" t="s">
        <v>14</v>
      </c>
      <c r="H32" s="1" t="s">
        <v>28</v>
      </c>
      <c r="J32" s="1" t="n">
        <v>30</v>
      </c>
    </row>
    <row r="33" customFormat="false" ht="12.75" hidden="false" customHeight="false" outlineLevel="0" collapsed="false">
      <c r="A33" s="0" t="s">
        <v>23</v>
      </c>
      <c r="B33" s="1" t="s">
        <v>16</v>
      </c>
      <c r="C33" s="3" t="s">
        <v>26</v>
      </c>
      <c r="D33" s="3"/>
      <c r="E33" s="1" t="n">
        <v>15</v>
      </c>
      <c r="F33" s="5" t="n">
        <v>7</v>
      </c>
      <c r="G33" s="1" t="s">
        <v>14</v>
      </c>
      <c r="H33" s="1" t="s">
        <v>28</v>
      </c>
      <c r="J33" s="1" t="n">
        <v>30</v>
      </c>
    </row>
    <row r="34" customFormat="false" ht="12.75" hidden="false" customHeight="false" outlineLevel="0" collapsed="false">
      <c r="A34" s="0" t="s">
        <v>23</v>
      </c>
      <c r="B34" s="1" t="s">
        <v>17</v>
      </c>
      <c r="C34" s="3" t="s">
        <v>26</v>
      </c>
      <c r="D34" s="3"/>
      <c r="E34" s="1" t="n">
        <v>15</v>
      </c>
      <c r="F34" s="5" t="n">
        <v>7.9</v>
      </c>
      <c r="G34" s="1" t="s">
        <v>14</v>
      </c>
      <c r="H34" s="1" t="s">
        <v>28</v>
      </c>
      <c r="J34" s="1" t="n">
        <v>30</v>
      </c>
    </row>
    <row r="35" customFormat="false" ht="12.75" hidden="false" customHeight="false" outlineLevel="0" collapsed="false">
      <c r="A35" s="0" t="s">
        <v>25</v>
      </c>
      <c r="B35" s="1" t="s">
        <v>11</v>
      </c>
      <c r="C35" s="3" t="s">
        <v>26</v>
      </c>
      <c r="D35" s="3"/>
      <c r="E35" s="1" t="n">
        <v>15</v>
      </c>
      <c r="F35" s="5" t="n">
        <v>7.2</v>
      </c>
      <c r="G35" s="1" t="s">
        <v>27</v>
      </c>
      <c r="H35" s="1" t="s">
        <v>28</v>
      </c>
      <c r="I35" s="1" t="n">
        <v>4</v>
      </c>
      <c r="J35" s="1" t="n">
        <v>30</v>
      </c>
    </row>
    <row r="36" customFormat="false" ht="12.75" hidden="false" customHeight="false" outlineLevel="0" collapsed="false">
      <c r="A36" s="0" t="s">
        <v>25</v>
      </c>
      <c r="B36" s="1" t="s">
        <v>16</v>
      </c>
      <c r="C36" s="3" t="s">
        <v>26</v>
      </c>
      <c r="D36" s="3"/>
      <c r="E36" s="1" t="n">
        <v>15</v>
      </c>
      <c r="F36" s="5" t="n">
        <v>7</v>
      </c>
      <c r="G36" s="1" t="s">
        <v>27</v>
      </c>
      <c r="H36" s="1" t="s">
        <v>28</v>
      </c>
      <c r="I36" s="1" t="n">
        <v>4</v>
      </c>
      <c r="J36" s="1" t="n">
        <v>30</v>
      </c>
    </row>
    <row r="37" customFormat="false" ht="12.75" hidden="false" customHeight="false" outlineLevel="0" collapsed="false">
      <c r="A37" s="0" t="s">
        <v>25</v>
      </c>
      <c r="B37" s="1" t="s">
        <v>17</v>
      </c>
      <c r="C37" s="3" t="s">
        <v>26</v>
      </c>
      <c r="D37" s="3"/>
      <c r="E37" s="1" t="n">
        <v>15</v>
      </c>
      <c r="F37" s="5" t="n">
        <v>7.9</v>
      </c>
      <c r="G37" s="1" t="s">
        <v>27</v>
      </c>
      <c r="H37" s="1" t="s">
        <v>28</v>
      </c>
      <c r="I37" s="1" t="n">
        <v>4</v>
      </c>
      <c r="J37" s="1" t="n">
        <v>30</v>
      </c>
    </row>
    <row r="38" customFormat="false" ht="12.75" hidden="false" customHeight="false" outlineLevel="0" collapsed="false">
      <c r="A38" s="0" t="s">
        <v>25</v>
      </c>
      <c r="B38" s="1" t="s">
        <v>11</v>
      </c>
      <c r="C38" s="3" t="s">
        <v>26</v>
      </c>
      <c r="D38" s="3"/>
      <c r="E38" s="1" t="n">
        <v>15</v>
      </c>
      <c r="F38" s="5" t="n">
        <v>7.2</v>
      </c>
      <c r="G38" s="1" t="s">
        <v>14</v>
      </c>
      <c r="H38" s="1" t="s">
        <v>28</v>
      </c>
      <c r="J38" s="1" t="n">
        <v>30</v>
      </c>
    </row>
    <row r="39" customFormat="false" ht="12.75" hidden="false" customHeight="false" outlineLevel="0" collapsed="false">
      <c r="A39" s="0" t="s">
        <v>25</v>
      </c>
      <c r="B39" s="1" t="s">
        <v>16</v>
      </c>
      <c r="C39" s="3" t="s">
        <v>26</v>
      </c>
      <c r="D39" s="3"/>
      <c r="E39" s="1" t="n">
        <v>15</v>
      </c>
      <c r="F39" s="5" t="n">
        <v>7</v>
      </c>
      <c r="G39" s="1" t="s">
        <v>14</v>
      </c>
      <c r="H39" s="1" t="s">
        <v>28</v>
      </c>
      <c r="J39" s="1" t="n">
        <v>30</v>
      </c>
    </row>
    <row r="40" customFormat="false" ht="12.75" hidden="false" customHeight="false" outlineLevel="0" collapsed="false">
      <c r="A40" s="0" t="s">
        <v>25</v>
      </c>
      <c r="B40" s="1" t="s">
        <v>17</v>
      </c>
      <c r="C40" s="3" t="s">
        <v>26</v>
      </c>
      <c r="D40" s="3"/>
      <c r="E40" s="1" t="n">
        <v>15</v>
      </c>
      <c r="F40" s="5" t="n">
        <v>7.9</v>
      </c>
      <c r="G40" s="1" t="s">
        <v>14</v>
      </c>
      <c r="H40" s="1" t="s">
        <v>28</v>
      </c>
      <c r="J40" s="1" t="n">
        <v>30</v>
      </c>
    </row>
  </sheetData>
  <conditionalFormatting sqref="C17:D22 C2:C7 D2:D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:C10 D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C13 D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:D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:D3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C1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:D4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14453125" defaultRowHeight="12.7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8"/>
    <col collapsed="false" customWidth="true" hidden="false" outlineLevel="0" max="3" min="3" style="1" width="8.14"/>
    <col collapsed="false" customWidth="true" hidden="false" outlineLevel="0" max="4" min="4" style="1" width="8.29"/>
    <col collapsed="false" customWidth="false" hidden="false" outlineLevel="0" max="1023" min="5" style="1" width="10.14"/>
  </cols>
  <sheetData>
    <row r="1" customFormat="false" ht="12.75" hidden="false" customHeight="false" outlineLevel="0" collapsed="false">
      <c r="A1" s="1" t="s">
        <v>29</v>
      </c>
      <c r="B1" s="1" t="s">
        <v>30</v>
      </c>
      <c r="C1" s="1" t="s">
        <v>31</v>
      </c>
      <c r="D1" s="1" t="s">
        <v>32</v>
      </c>
    </row>
    <row r="2" customFormat="false" ht="12.75" hidden="false" customHeight="false" outlineLevel="0" collapsed="false">
      <c r="A2" s="1" t="s">
        <v>33</v>
      </c>
      <c r="B2" s="8" t="n">
        <v>4.43101207056639</v>
      </c>
      <c r="C2" s="8" t="n">
        <v>4.05891613991413</v>
      </c>
      <c r="D2" s="8" t="n">
        <v>0.0599629009095261</v>
      </c>
    </row>
    <row r="3" customFormat="false" ht="12.75" hidden="false" customHeight="false" outlineLevel="0" collapsed="false">
      <c r="A3" s="1" t="s">
        <v>34</v>
      </c>
      <c r="B3" s="8" t="n">
        <v>8.23645983645984</v>
      </c>
      <c r="C3" s="8" t="n">
        <v>3.84445591865745</v>
      </c>
      <c r="D3" s="8" t="n">
        <v>0.0552119412831931</v>
      </c>
    </row>
    <row r="4" customFormat="false" ht="12.75" hidden="false" customHeight="false" outlineLevel="0" collapsed="false">
      <c r="A4" s="1" t="s">
        <v>35</v>
      </c>
      <c r="B4" s="8" t="n">
        <v>12.4492495309568</v>
      </c>
      <c r="C4" s="8" t="n">
        <v>3.48391526295633</v>
      </c>
      <c r="D4" s="8" t="n">
        <v>0.0702993488962998</v>
      </c>
    </row>
    <row r="5" customFormat="false" ht="12.75" hidden="false" customHeight="false" outlineLevel="0" collapsed="false">
      <c r="A5" s="1" t="s">
        <v>36</v>
      </c>
      <c r="B5" s="8" t="n">
        <v>16.8762259816193</v>
      </c>
      <c r="C5" s="8" t="n">
        <v>3.15624012423227</v>
      </c>
      <c r="D5" s="8" t="n">
        <v>0.105925308296069</v>
      </c>
    </row>
    <row r="6" customFormat="false" ht="12.75" hidden="false" customHeight="false" outlineLevel="0" collapsed="false">
      <c r="A6" s="1" t="s">
        <v>37</v>
      </c>
      <c r="B6" s="8" t="n">
        <v>14.4977479635841</v>
      </c>
      <c r="C6" s="8" t="n">
        <v>3.32276959833633</v>
      </c>
      <c r="D6" s="8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14453125" defaultRowHeight="12.75" zeroHeight="false" outlineLevelRow="0" outlineLevelCol="0"/>
  <cols>
    <col collapsed="false" customWidth="false" hidden="false" outlineLevel="0" max="1" min="1" style="1" width="10.14"/>
    <col collapsed="false" customWidth="true" hidden="false" outlineLevel="0" max="2" min="2" style="1" width="10.42"/>
    <col collapsed="false" customWidth="false" hidden="false" outlineLevel="0" max="3" min="3" style="1" width="10.14"/>
    <col collapsed="false" customWidth="true" hidden="false" outlineLevel="0" max="4" min="4" style="1" width="11.29"/>
    <col collapsed="false" customWidth="false" hidden="false" outlineLevel="0" max="1024" min="5" style="1" width="10.14"/>
  </cols>
  <sheetData>
    <row r="1" customFormat="false" ht="12.75" hidden="false" customHeight="false" outlineLevel="0" collapsed="false">
      <c r="A1" s="1" t="s">
        <v>0</v>
      </c>
      <c r="B1" s="1" t="s">
        <v>38</v>
      </c>
    </row>
    <row r="2" customFormat="false" ht="12.75" hidden="false" customHeight="false" outlineLevel="0" collapsed="false">
      <c r="A2" s="1" t="s">
        <v>18</v>
      </c>
      <c r="B2" s="1" t="n">
        <v>0.02</v>
      </c>
    </row>
    <row r="3" customFormat="false" ht="12.75" hidden="false" customHeight="false" outlineLevel="0" collapsed="false">
      <c r="A3" s="1" t="s">
        <v>21</v>
      </c>
      <c r="B3" s="1" t="n">
        <v>0.1</v>
      </c>
    </row>
    <row r="4" customFormat="false" ht="12.75" hidden="false" customHeight="false" outlineLevel="0" collapsed="false">
      <c r="A4" s="1" t="s">
        <v>23</v>
      </c>
      <c r="B4" s="1" t="n">
        <v>0.25</v>
      </c>
    </row>
    <row r="5" customFormat="false" ht="12.75" hidden="false" customHeight="false" outlineLevel="0" collapsed="false">
      <c r="A5" s="1" t="s">
        <v>25</v>
      </c>
      <c r="B5" s="1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0.14453125" defaultRowHeight="12.7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57"/>
    <col collapsed="false" customWidth="true" hidden="false" outlineLevel="0" max="3" min="3" style="1" width="12"/>
    <col collapsed="false" customWidth="true" hidden="false" outlineLevel="0" max="4" min="4" style="1" width="11.57"/>
    <col collapsed="false" customWidth="true" hidden="false" outlineLevel="0" max="5" min="5" style="1" width="14.57"/>
    <col collapsed="false" customWidth="false" hidden="false" outlineLevel="0" max="1024" min="6" style="1" width="10.14"/>
  </cols>
  <sheetData>
    <row r="1" customFormat="false" ht="12.75" hidden="false" customHeight="false" outlineLevel="0" collapsed="false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</row>
    <row r="2" customFormat="false" ht="12.75" hidden="false" customHeight="false" outlineLevel="0" collapsed="false">
      <c r="A2" s="1" t="s">
        <v>11</v>
      </c>
      <c r="B2" s="9" t="n">
        <v>0.013</v>
      </c>
      <c r="C2" s="9" t="n">
        <v>0.013</v>
      </c>
      <c r="D2" s="10" t="n">
        <f aca="false">13/0.79/100</f>
        <v>0.164556962025316</v>
      </c>
      <c r="E2" s="10" t="n">
        <f aca="false">28/0.79/100</f>
        <v>0.354430379746835</v>
      </c>
    </row>
    <row r="3" customFormat="false" ht="12.75" hidden="false" customHeight="false" outlineLevel="0" collapsed="false">
      <c r="A3" s="1" t="s">
        <v>16</v>
      </c>
      <c r="B3" s="9" t="n">
        <v>0.017</v>
      </c>
      <c r="C3" s="9" t="n">
        <v>0.017</v>
      </c>
      <c r="D3" s="10" t="n">
        <f aca="false">3/0.58/100</f>
        <v>0.0517241379310345</v>
      </c>
      <c r="E3" s="10" t="n">
        <f aca="false">13/0.58/100</f>
        <v>0.224137931034483</v>
      </c>
    </row>
    <row r="4" customFormat="false" ht="12.75" hidden="false" customHeight="false" outlineLevel="0" collapsed="false">
      <c r="A4" s="1" t="s">
        <v>17</v>
      </c>
      <c r="B4" s="9" t="n">
        <v>0.026</v>
      </c>
      <c r="C4" s="9" t="n">
        <v>0.026</v>
      </c>
      <c r="D4" s="10" t="n">
        <f aca="false">13/0.77/100</f>
        <v>0.168831168831169</v>
      </c>
      <c r="E4" s="10" t="n">
        <f aca="false">28/0.77/100</f>
        <v>0.363636363636364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0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L41" activeCellId="0" sqref="L41"/>
    </sheetView>
  </sheetViews>
  <sheetFormatPr defaultColWidth="10.14453125" defaultRowHeight="12.75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1" width="16.86"/>
    <col collapsed="false" customWidth="false" hidden="false" outlineLevel="0" max="4" min="3" style="2" width="10.14"/>
    <col collapsed="false" customWidth="false" hidden="false" outlineLevel="0" max="7" min="5" style="1" width="10.14"/>
    <col collapsed="false" customWidth="true" hidden="false" outlineLevel="0" max="8" min="8" style="1" width="16.21"/>
    <col collapsed="false" customWidth="false" hidden="false" outlineLevel="0" max="1023" min="9" style="1" width="10.14"/>
  </cols>
  <sheetData>
    <row r="1" customFormat="false" ht="12.75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s">
        <v>10</v>
      </c>
      <c r="B2" s="1" t="s">
        <v>11</v>
      </c>
      <c r="C2" s="3" t="s">
        <v>12</v>
      </c>
      <c r="D2" s="3" t="s">
        <v>13</v>
      </c>
      <c r="E2" s="4" t="n">
        <v>3.9</v>
      </c>
      <c r="F2" s="5" t="n">
        <v>7.2</v>
      </c>
      <c r="G2" s="1" t="s">
        <v>14</v>
      </c>
      <c r="H2" s="1" t="s">
        <v>15</v>
      </c>
      <c r="J2" s="1" t="n">
        <v>30</v>
      </c>
    </row>
    <row r="3" customFormat="false" ht="12.75" hidden="false" customHeight="false" outlineLevel="0" collapsed="false">
      <c r="A3" s="0" t="s">
        <v>10</v>
      </c>
      <c r="B3" s="1" t="s">
        <v>16</v>
      </c>
      <c r="C3" s="3" t="s">
        <v>12</v>
      </c>
      <c r="D3" s="3" t="s">
        <v>13</v>
      </c>
      <c r="E3" s="4" t="n">
        <v>6.5</v>
      </c>
      <c r="F3" s="5" t="n">
        <v>7</v>
      </c>
      <c r="G3" s="1" t="s">
        <v>14</v>
      </c>
      <c r="H3" s="1" t="s">
        <v>15</v>
      </c>
      <c r="J3" s="1" t="n">
        <v>30</v>
      </c>
    </row>
    <row r="4" customFormat="false" ht="12.75" hidden="false" customHeight="false" outlineLevel="0" collapsed="false">
      <c r="A4" s="0" t="s">
        <v>10</v>
      </c>
      <c r="B4" s="1" t="s">
        <v>17</v>
      </c>
      <c r="C4" s="3" t="s">
        <v>12</v>
      </c>
      <c r="D4" s="3" t="s">
        <v>13</v>
      </c>
      <c r="E4" s="4" t="n">
        <v>5.9</v>
      </c>
      <c r="F4" s="5" t="n">
        <v>7.9</v>
      </c>
      <c r="G4" s="1" t="s">
        <v>14</v>
      </c>
      <c r="H4" s="1" t="s">
        <v>15</v>
      </c>
      <c r="J4" s="1" t="n">
        <v>30</v>
      </c>
    </row>
    <row r="5" customFormat="false" ht="12.75" hidden="false" customHeight="false" outlineLevel="0" collapsed="false">
      <c r="A5" s="0" t="s">
        <v>18</v>
      </c>
      <c r="B5" s="1" t="s">
        <v>11</v>
      </c>
      <c r="C5" s="3" t="s">
        <v>19</v>
      </c>
      <c r="D5" s="3" t="s">
        <v>20</v>
      </c>
      <c r="E5" s="6" t="n">
        <f aca="false">(1-D5)*E$2</f>
        <v>1.56</v>
      </c>
      <c r="F5" s="7" t="n">
        <f aca="false">F$2+0.2</f>
        <v>7.4</v>
      </c>
      <c r="G5" s="1" t="s">
        <v>14</v>
      </c>
      <c r="H5" s="1" t="s">
        <v>15</v>
      </c>
      <c r="J5" s="1" t="n">
        <v>30</v>
      </c>
    </row>
    <row r="6" customFormat="false" ht="12.75" hidden="false" customHeight="false" outlineLevel="0" collapsed="false">
      <c r="A6" s="0" t="s">
        <v>18</v>
      </c>
      <c r="B6" s="1" t="s">
        <v>16</v>
      </c>
      <c r="C6" s="3" t="s">
        <v>19</v>
      </c>
      <c r="D6" s="3" t="s">
        <v>20</v>
      </c>
      <c r="E6" s="6" t="n">
        <f aca="false">(1-D6)*E$3</f>
        <v>2.6</v>
      </c>
      <c r="F6" s="7" t="n">
        <f aca="false">F$3+0.2</f>
        <v>7.2</v>
      </c>
      <c r="G6" s="1" t="s">
        <v>14</v>
      </c>
      <c r="H6" s="1" t="s">
        <v>15</v>
      </c>
      <c r="J6" s="1" t="n">
        <v>30</v>
      </c>
    </row>
    <row r="7" customFormat="false" ht="12.75" hidden="false" customHeight="false" outlineLevel="0" collapsed="false">
      <c r="A7" s="0" t="s">
        <v>18</v>
      </c>
      <c r="B7" s="1" t="s">
        <v>17</v>
      </c>
      <c r="C7" s="3" t="s">
        <v>19</v>
      </c>
      <c r="D7" s="3" t="s">
        <v>20</v>
      </c>
      <c r="E7" s="6" t="n">
        <f aca="false">(1-D7)*E$4</f>
        <v>2.36</v>
      </c>
      <c r="F7" s="7" t="n">
        <f aca="false">F$4+0.2</f>
        <v>8.1</v>
      </c>
      <c r="G7" s="1" t="s">
        <v>14</v>
      </c>
      <c r="H7" s="1" t="s">
        <v>15</v>
      </c>
      <c r="J7" s="1" t="n">
        <v>30</v>
      </c>
    </row>
    <row r="8" customFormat="false" ht="12.75" hidden="false" customHeight="false" outlineLevel="0" collapsed="false">
      <c r="A8" s="0" t="s">
        <v>21</v>
      </c>
      <c r="B8" s="1" t="s">
        <v>11</v>
      </c>
      <c r="C8" s="3" t="s">
        <v>19</v>
      </c>
      <c r="D8" s="3" t="s">
        <v>22</v>
      </c>
      <c r="E8" s="6" t="n">
        <f aca="false">(1-D8)*E$2</f>
        <v>2.34</v>
      </c>
      <c r="F8" s="7" t="n">
        <f aca="false">F$2+0.2</f>
        <v>7.4</v>
      </c>
      <c r="G8" s="1" t="s">
        <v>14</v>
      </c>
      <c r="H8" s="1" t="s">
        <v>15</v>
      </c>
      <c r="J8" s="1" t="n">
        <v>30</v>
      </c>
    </row>
    <row r="9" customFormat="false" ht="12.75" hidden="false" customHeight="false" outlineLevel="0" collapsed="false">
      <c r="A9" s="0" t="s">
        <v>21</v>
      </c>
      <c r="B9" s="1" t="s">
        <v>16</v>
      </c>
      <c r="C9" s="3" t="s">
        <v>19</v>
      </c>
      <c r="D9" s="3" t="s">
        <v>22</v>
      </c>
      <c r="E9" s="6" t="n">
        <f aca="false">(1-D9)*E$3</f>
        <v>3.9</v>
      </c>
      <c r="F9" s="7" t="n">
        <f aca="false">F$3+0.2</f>
        <v>7.2</v>
      </c>
      <c r="G9" s="1" t="s">
        <v>14</v>
      </c>
      <c r="H9" s="1" t="s">
        <v>15</v>
      </c>
      <c r="J9" s="1" t="n">
        <v>30</v>
      </c>
    </row>
    <row r="10" customFormat="false" ht="12.75" hidden="false" customHeight="false" outlineLevel="0" collapsed="false">
      <c r="A10" s="0" t="s">
        <v>21</v>
      </c>
      <c r="B10" s="1" t="s">
        <v>17</v>
      </c>
      <c r="C10" s="3" t="s">
        <v>19</v>
      </c>
      <c r="D10" s="3" t="s">
        <v>22</v>
      </c>
      <c r="E10" s="6" t="n">
        <f aca="false">(1-D10)*E$4</f>
        <v>3.54</v>
      </c>
      <c r="F10" s="7" t="n">
        <f aca="false">F$4+0.2</f>
        <v>8.1</v>
      </c>
      <c r="G10" s="1" t="s">
        <v>14</v>
      </c>
      <c r="H10" s="1" t="s">
        <v>15</v>
      </c>
      <c r="J10" s="1" t="n">
        <v>30</v>
      </c>
    </row>
    <row r="11" customFormat="false" ht="12.75" hidden="false" customHeight="false" outlineLevel="0" collapsed="false">
      <c r="A11" s="0" t="s">
        <v>23</v>
      </c>
      <c r="B11" s="1" t="s">
        <v>11</v>
      </c>
      <c r="C11" s="3" t="s">
        <v>19</v>
      </c>
      <c r="D11" s="3" t="s">
        <v>24</v>
      </c>
      <c r="E11" s="6" t="n">
        <f aca="false">(1-D11)*E$2</f>
        <v>3.12</v>
      </c>
      <c r="F11" s="7" t="n">
        <f aca="false">F$2+0.2</f>
        <v>7.4</v>
      </c>
      <c r="G11" s="1" t="s">
        <v>14</v>
      </c>
      <c r="H11" s="1" t="s">
        <v>15</v>
      </c>
      <c r="J11" s="1" t="n">
        <v>30</v>
      </c>
    </row>
    <row r="12" customFormat="false" ht="12.75" hidden="false" customHeight="false" outlineLevel="0" collapsed="false">
      <c r="A12" s="0" t="s">
        <v>23</v>
      </c>
      <c r="B12" s="1" t="s">
        <v>16</v>
      </c>
      <c r="C12" s="3" t="s">
        <v>19</v>
      </c>
      <c r="D12" s="3" t="s">
        <v>24</v>
      </c>
      <c r="E12" s="6" t="n">
        <f aca="false">(1-D12)*E$3</f>
        <v>5.2</v>
      </c>
      <c r="F12" s="7" t="n">
        <f aca="false">F$3+0.2</f>
        <v>7.2</v>
      </c>
      <c r="G12" s="1" t="s">
        <v>14</v>
      </c>
      <c r="H12" s="1" t="s">
        <v>15</v>
      </c>
      <c r="J12" s="1" t="n">
        <v>30</v>
      </c>
    </row>
    <row r="13" customFormat="false" ht="12.75" hidden="false" customHeight="false" outlineLevel="0" collapsed="false">
      <c r="A13" s="0" t="s">
        <v>23</v>
      </c>
      <c r="B13" s="1" t="s">
        <v>17</v>
      </c>
      <c r="C13" s="3" t="s">
        <v>19</v>
      </c>
      <c r="D13" s="3" t="s">
        <v>24</v>
      </c>
      <c r="E13" s="6" t="n">
        <f aca="false">(1-D13)*E$4</f>
        <v>4.72</v>
      </c>
      <c r="F13" s="7" t="n">
        <f aca="false">F$4+0.2</f>
        <v>8.1</v>
      </c>
      <c r="G13" s="1" t="s">
        <v>14</v>
      </c>
      <c r="H13" s="1" t="s">
        <v>15</v>
      </c>
      <c r="J13" s="1" t="n">
        <v>30</v>
      </c>
    </row>
    <row r="14" customFormat="false" ht="12.75" hidden="false" customHeight="false" outlineLevel="0" collapsed="false">
      <c r="A14" s="0" t="s">
        <v>25</v>
      </c>
      <c r="B14" s="1" t="s">
        <v>11</v>
      </c>
      <c r="C14" s="3" t="s">
        <v>19</v>
      </c>
      <c r="D14" s="3" t="s">
        <v>24</v>
      </c>
      <c r="E14" s="6" t="n">
        <f aca="false">(1-D14)*E$2</f>
        <v>3.12</v>
      </c>
      <c r="F14" s="7" t="n">
        <f aca="false">F$2+0.2</f>
        <v>7.4</v>
      </c>
      <c r="G14" s="1" t="s">
        <v>14</v>
      </c>
      <c r="H14" s="1" t="s">
        <v>15</v>
      </c>
      <c r="J14" s="1" t="n">
        <v>30</v>
      </c>
    </row>
    <row r="15" customFormat="false" ht="12.75" hidden="false" customHeight="false" outlineLevel="0" collapsed="false">
      <c r="A15" s="0" t="s">
        <v>25</v>
      </c>
      <c r="B15" s="1" t="s">
        <v>16</v>
      </c>
      <c r="C15" s="3" t="s">
        <v>19</v>
      </c>
      <c r="D15" s="3" t="s">
        <v>24</v>
      </c>
      <c r="E15" s="6" t="n">
        <f aca="false">(1-D15)*E$3</f>
        <v>5.2</v>
      </c>
      <c r="F15" s="7" t="n">
        <f aca="false">F$3+0.2</f>
        <v>7.2</v>
      </c>
      <c r="G15" s="1" t="s">
        <v>14</v>
      </c>
      <c r="H15" s="1" t="s">
        <v>15</v>
      </c>
      <c r="J15" s="1" t="n">
        <v>30</v>
      </c>
    </row>
    <row r="16" customFormat="false" ht="12.75" hidden="false" customHeight="false" outlineLevel="0" collapsed="false">
      <c r="A16" s="0" t="s">
        <v>25</v>
      </c>
      <c r="B16" s="1" t="s">
        <v>17</v>
      </c>
      <c r="C16" s="3" t="s">
        <v>19</v>
      </c>
      <c r="D16" s="3" t="s">
        <v>24</v>
      </c>
      <c r="E16" s="6" t="n">
        <f aca="false">(1-D16)*E$4</f>
        <v>4.72</v>
      </c>
      <c r="F16" s="7" t="n">
        <f aca="false">F$4+0.2</f>
        <v>8.1</v>
      </c>
      <c r="G16" s="1" t="s">
        <v>14</v>
      </c>
      <c r="H16" s="1" t="s">
        <v>15</v>
      </c>
      <c r="J16" s="1" t="n">
        <v>30</v>
      </c>
    </row>
    <row r="17" customFormat="false" ht="12.75" hidden="false" customHeight="false" outlineLevel="0" collapsed="false">
      <c r="A17" s="0" t="s">
        <v>10</v>
      </c>
      <c r="B17" s="1" t="s">
        <v>11</v>
      </c>
      <c r="C17" s="3" t="s">
        <v>12</v>
      </c>
      <c r="D17" s="3" t="s">
        <v>13</v>
      </c>
      <c r="E17" s="4" t="n">
        <v>3.9</v>
      </c>
      <c r="F17" s="5" t="n">
        <v>7.2</v>
      </c>
      <c r="G17" s="1" t="s">
        <v>14</v>
      </c>
      <c r="H17" s="1" t="s">
        <v>43</v>
      </c>
      <c r="J17" s="1" t="n">
        <v>30</v>
      </c>
    </row>
    <row r="18" customFormat="false" ht="12.75" hidden="false" customHeight="false" outlineLevel="0" collapsed="false">
      <c r="A18" s="0" t="s">
        <v>10</v>
      </c>
      <c r="B18" s="1" t="s">
        <v>16</v>
      </c>
      <c r="C18" s="3" t="s">
        <v>12</v>
      </c>
      <c r="D18" s="3" t="s">
        <v>13</v>
      </c>
      <c r="E18" s="4" t="n">
        <v>6.5</v>
      </c>
      <c r="F18" s="5" t="n">
        <v>7</v>
      </c>
      <c r="G18" s="1" t="s">
        <v>14</v>
      </c>
      <c r="H18" s="1" t="s">
        <v>43</v>
      </c>
      <c r="J18" s="1" t="n">
        <v>30</v>
      </c>
    </row>
    <row r="19" customFormat="false" ht="12.75" hidden="false" customHeight="false" outlineLevel="0" collapsed="false">
      <c r="A19" s="0" t="s">
        <v>10</v>
      </c>
      <c r="B19" s="1" t="s">
        <v>17</v>
      </c>
      <c r="C19" s="3" t="s">
        <v>12</v>
      </c>
      <c r="D19" s="3" t="s">
        <v>13</v>
      </c>
      <c r="E19" s="4" t="n">
        <v>5.9</v>
      </c>
      <c r="F19" s="5" t="n">
        <v>7.9</v>
      </c>
      <c r="G19" s="1" t="s">
        <v>14</v>
      </c>
      <c r="H19" s="1" t="s">
        <v>43</v>
      </c>
      <c r="J19" s="1" t="n">
        <v>30</v>
      </c>
    </row>
    <row r="20" customFormat="false" ht="12.75" hidden="false" customHeight="false" outlineLevel="0" collapsed="false">
      <c r="A20" s="0" t="s">
        <v>18</v>
      </c>
      <c r="B20" s="1" t="s">
        <v>11</v>
      </c>
      <c r="C20" s="3" t="s">
        <v>19</v>
      </c>
      <c r="D20" s="3" t="s">
        <v>20</v>
      </c>
      <c r="E20" s="6" t="n">
        <f aca="false">(1-D20)*E$2</f>
        <v>1.56</v>
      </c>
      <c r="F20" s="7" t="n">
        <f aca="false">F$2+0.2</f>
        <v>7.4</v>
      </c>
      <c r="G20" s="1" t="s">
        <v>14</v>
      </c>
      <c r="H20" s="1" t="s">
        <v>43</v>
      </c>
      <c r="J20" s="1" t="n">
        <v>30</v>
      </c>
    </row>
    <row r="21" customFormat="false" ht="12.75" hidden="false" customHeight="false" outlineLevel="0" collapsed="false">
      <c r="A21" s="0" t="s">
        <v>18</v>
      </c>
      <c r="B21" s="1" t="s">
        <v>16</v>
      </c>
      <c r="C21" s="3" t="s">
        <v>19</v>
      </c>
      <c r="D21" s="3" t="s">
        <v>20</v>
      </c>
      <c r="E21" s="6" t="n">
        <f aca="false">(1-D21)*E$3</f>
        <v>2.6</v>
      </c>
      <c r="F21" s="7" t="n">
        <f aca="false">F$3+0.2</f>
        <v>7.2</v>
      </c>
      <c r="G21" s="1" t="s">
        <v>14</v>
      </c>
      <c r="H21" s="1" t="s">
        <v>43</v>
      </c>
      <c r="J21" s="1" t="n">
        <v>30</v>
      </c>
    </row>
    <row r="22" customFormat="false" ht="12.75" hidden="false" customHeight="false" outlineLevel="0" collapsed="false">
      <c r="A22" s="0" t="s">
        <v>18</v>
      </c>
      <c r="B22" s="1" t="s">
        <v>17</v>
      </c>
      <c r="C22" s="3" t="s">
        <v>19</v>
      </c>
      <c r="D22" s="3" t="s">
        <v>20</v>
      </c>
      <c r="E22" s="6" t="n">
        <f aca="false">(1-D22)*E$4</f>
        <v>2.36</v>
      </c>
      <c r="F22" s="7" t="n">
        <f aca="false">F$4+0.2</f>
        <v>8.1</v>
      </c>
      <c r="G22" s="1" t="s">
        <v>14</v>
      </c>
      <c r="H22" s="1" t="s">
        <v>43</v>
      </c>
      <c r="J22" s="1" t="n">
        <v>30</v>
      </c>
    </row>
    <row r="23" customFormat="false" ht="12.75" hidden="false" customHeight="false" outlineLevel="0" collapsed="false">
      <c r="A23" s="0" t="s">
        <v>21</v>
      </c>
      <c r="B23" s="1" t="s">
        <v>11</v>
      </c>
      <c r="C23" s="3" t="s">
        <v>19</v>
      </c>
      <c r="D23" s="3" t="s">
        <v>22</v>
      </c>
      <c r="E23" s="6" t="n">
        <f aca="false">(1-D23)*E$2</f>
        <v>2.34</v>
      </c>
      <c r="F23" s="7" t="n">
        <f aca="false">F$2+0.2</f>
        <v>7.4</v>
      </c>
      <c r="G23" s="1" t="s">
        <v>14</v>
      </c>
      <c r="H23" s="1" t="s">
        <v>43</v>
      </c>
      <c r="J23" s="1" t="n">
        <v>30</v>
      </c>
    </row>
    <row r="24" customFormat="false" ht="12.75" hidden="false" customHeight="false" outlineLevel="0" collapsed="false">
      <c r="A24" s="0" t="s">
        <v>21</v>
      </c>
      <c r="B24" s="1" t="s">
        <v>16</v>
      </c>
      <c r="C24" s="3" t="s">
        <v>19</v>
      </c>
      <c r="D24" s="3" t="s">
        <v>22</v>
      </c>
      <c r="E24" s="6" t="n">
        <f aca="false">(1-D24)*E$3</f>
        <v>3.9</v>
      </c>
      <c r="F24" s="7" t="n">
        <f aca="false">F$3+0.2</f>
        <v>7.2</v>
      </c>
      <c r="G24" s="1" t="s">
        <v>14</v>
      </c>
      <c r="H24" s="1" t="s">
        <v>43</v>
      </c>
      <c r="J24" s="1" t="n">
        <v>30</v>
      </c>
    </row>
    <row r="25" customFormat="false" ht="12.75" hidden="false" customHeight="false" outlineLevel="0" collapsed="false">
      <c r="A25" s="0" t="s">
        <v>21</v>
      </c>
      <c r="B25" s="1" t="s">
        <v>17</v>
      </c>
      <c r="C25" s="3" t="s">
        <v>19</v>
      </c>
      <c r="D25" s="3" t="s">
        <v>22</v>
      </c>
      <c r="E25" s="6" t="n">
        <f aca="false">(1-D25)*E$4</f>
        <v>3.54</v>
      </c>
      <c r="F25" s="7" t="n">
        <f aca="false">F$4+0.2</f>
        <v>8.1</v>
      </c>
      <c r="G25" s="1" t="s">
        <v>14</v>
      </c>
      <c r="H25" s="1" t="s">
        <v>43</v>
      </c>
      <c r="J25" s="1" t="n">
        <v>30</v>
      </c>
    </row>
    <row r="26" customFormat="false" ht="12.75" hidden="false" customHeight="false" outlineLevel="0" collapsed="false">
      <c r="A26" s="0" t="s">
        <v>23</v>
      </c>
      <c r="B26" s="1" t="s">
        <v>11</v>
      </c>
      <c r="C26" s="3" t="s">
        <v>19</v>
      </c>
      <c r="D26" s="3" t="s">
        <v>24</v>
      </c>
      <c r="E26" s="6" t="n">
        <f aca="false">(1-D26)*E$2</f>
        <v>3.12</v>
      </c>
      <c r="F26" s="7" t="n">
        <f aca="false">F$2+0.2</f>
        <v>7.4</v>
      </c>
      <c r="G26" s="1" t="s">
        <v>14</v>
      </c>
      <c r="H26" s="1" t="s">
        <v>43</v>
      </c>
      <c r="J26" s="1" t="n">
        <v>30</v>
      </c>
    </row>
    <row r="27" customFormat="false" ht="12.75" hidden="false" customHeight="false" outlineLevel="0" collapsed="false">
      <c r="A27" s="0" t="s">
        <v>23</v>
      </c>
      <c r="B27" s="1" t="s">
        <v>16</v>
      </c>
      <c r="C27" s="3" t="s">
        <v>19</v>
      </c>
      <c r="D27" s="3" t="s">
        <v>24</v>
      </c>
      <c r="E27" s="6" t="n">
        <f aca="false">(1-D27)*E$3</f>
        <v>5.2</v>
      </c>
      <c r="F27" s="7" t="n">
        <f aca="false">F$3+0.2</f>
        <v>7.2</v>
      </c>
      <c r="G27" s="1" t="s">
        <v>14</v>
      </c>
      <c r="H27" s="1" t="s">
        <v>43</v>
      </c>
      <c r="J27" s="1" t="n">
        <v>30</v>
      </c>
    </row>
    <row r="28" customFormat="false" ht="12.75" hidden="false" customHeight="false" outlineLevel="0" collapsed="false">
      <c r="A28" s="0" t="s">
        <v>23</v>
      </c>
      <c r="B28" s="1" t="s">
        <v>17</v>
      </c>
      <c r="C28" s="3" t="s">
        <v>19</v>
      </c>
      <c r="D28" s="3" t="s">
        <v>24</v>
      </c>
      <c r="E28" s="6" t="n">
        <f aca="false">(1-D28)*E$4</f>
        <v>4.72</v>
      </c>
      <c r="F28" s="7" t="n">
        <f aca="false">F$4+0.2</f>
        <v>8.1</v>
      </c>
      <c r="G28" s="1" t="s">
        <v>14</v>
      </c>
      <c r="H28" s="1" t="s">
        <v>43</v>
      </c>
      <c r="J28" s="1" t="n">
        <v>30</v>
      </c>
    </row>
    <row r="29" customFormat="false" ht="12.75" hidden="false" customHeight="false" outlineLevel="0" collapsed="false">
      <c r="A29" s="0" t="s">
        <v>25</v>
      </c>
      <c r="B29" s="1" t="s">
        <v>11</v>
      </c>
      <c r="C29" s="3" t="s">
        <v>19</v>
      </c>
      <c r="D29" s="3" t="s">
        <v>24</v>
      </c>
      <c r="E29" s="6" t="n">
        <f aca="false">(1-D29)*E$2</f>
        <v>3.12</v>
      </c>
      <c r="F29" s="7" t="n">
        <f aca="false">F$2+0.2</f>
        <v>7.4</v>
      </c>
      <c r="G29" s="1" t="s">
        <v>14</v>
      </c>
      <c r="H29" s="1" t="s">
        <v>43</v>
      </c>
      <c r="J29" s="1" t="n">
        <v>30</v>
      </c>
    </row>
    <row r="30" customFormat="false" ht="12.75" hidden="false" customHeight="false" outlineLevel="0" collapsed="false">
      <c r="A30" s="0" t="s">
        <v>25</v>
      </c>
      <c r="B30" s="1" t="s">
        <v>16</v>
      </c>
      <c r="C30" s="3" t="s">
        <v>19</v>
      </c>
      <c r="D30" s="3" t="s">
        <v>24</v>
      </c>
      <c r="E30" s="6" t="n">
        <f aca="false">(1-D30)*E$3</f>
        <v>5.2</v>
      </c>
      <c r="F30" s="7" t="n">
        <f aca="false">F$3+0.2</f>
        <v>7.2</v>
      </c>
      <c r="G30" s="1" t="s">
        <v>14</v>
      </c>
      <c r="H30" s="1" t="s">
        <v>43</v>
      </c>
      <c r="J30" s="1" t="n">
        <v>30</v>
      </c>
    </row>
    <row r="31" customFormat="false" ht="12.75" hidden="false" customHeight="false" outlineLevel="0" collapsed="false">
      <c r="A31" s="0" t="s">
        <v>25</v>
      </c>
      <c r="B31" s="1" t="s">
        <v>17</v>
      </c>
      <c r="C31" s="3" t="s">
        <v>19</v>
      </c>
      <c r="D31" s="3" t="s">
        <v>24</v>
      </c>
      <c r="E31" s="6" t="n">
        <f aca="false">(1-D31)*E$4</f>
        <v>4.72</v>
      </c>
      <c r="F31" s="7" t="n">
        <f aca="false">F$4+0.2</f>
        <v>8.1</v>
      </c>
      <c r="G31" s="1" t="s">
        <v>14</v>
      </c>
      <c r="H31" s="1" t="s">
        <v>43</v>
      </c>
      <c r="J31" s="1" t="n">
        <v>30</v>
      </c>
    </row>
    <row r="32" customFormat="false" ht="12.8" hidden="false" customHeight="false" outlineLevel="0" collapsed="false">
      <c r="A32" s="0" t="s">
        <v>10</v>
      </c>
      <c r="B32" s="1" t="s">
        <v>11</v>
      </c>
      <c r="C32" s="3" t="s">
        <v>12</v>
      </c>
      <c r="D32" s="3" t="s">
        <v>13</v>
      </c>
      <c r="E32" s="4" t="n">
        <v>3.9</v>
      </c>
      <c r="F32" s="5" t="n">
        <v>7.2</v>
      </c>
      <c r="G32" s="1" t="s">
        <v>14</v>
      </c>
      <c r="H32" s="1" t="s">
        <v>44</v>
      </c>
      <c r="J32" s="1" t="n">
        <v>0</v>
      </c>
    </row>
    <row r="33" customFormat="false" ht="12.8" hidden="false" customHeight="false" outlineLevel="0" collapsed="false">
      <c r="A33" s="0" t="s">
        <v>10</v>
      </c>
      <c r="B33" s="1" t="s">
        <v>16</v>
      </c>
      <c r="C33" s="3" t="s">
        <v>12</v>
      </c>
      <c r="D33" s="3" t="s">
        <v>13</v>
      </c>
      <c r="E33" s="4" t="n">
        <v>6.5</v>
      </c>
      <c r="F33" s="5" t="n">
        <v>7</v>
      </c>
      <c r="G33" s="1" t="s">
        <v>14</v>
      </c>
      <c r="H33" s="1" t="s">
        <v>44</v>
      </c>
      <c r="J33" s="1" t="n">
        <v>0</v>
      </c>
    </row>
    <row r="34" customFormat="false" ht="12.8" hidden="false" customHeight="false" outlineLevel="0" collapsed="false">
      <c r="A34" s="0" t="s">
        <v>10</v>
      </c>
      <c r="B34" s="1" t="s">
        <v>17</v>
      </c>
      <c r="C34" s="3" t="s">
        <v>12</v>
      </c>
      <c r="D34" s="3" t="s">
        <v>13</v>
      </c>
      <c r="E34" s="4" t="n">
        <v>5.9</v>
      </c>
      <c r="F34" s="5" t="n">
        <v>7.9</v>
      </c>
      <c r="G34" s="1" t="s">
        <v>14</v>
      </c>
      <c r="H34" s="1" t="s">
        <v>44</v>
      </c>
      <c r="J34" s="1" t="n">
        <v>0</v>
      </c>
    </row>
    <row r="35" customFormat="false" ht="12.8" hidden="false" customHeight="false" outlineLevel="0" collapsed="false">
      <c r="A35" s="0" t="s">
        <v>18</v>
      </c>
      <c r="B35" s="1" t="s">
        <v>11</v>
      </c>
      <c r="C35" s="3" t="s">
        <v>19</v>
      </c>
      <c r="D35" s="3" t="s">
        <v>20</v>
      </c>
      <c r="E35" s="6" t="n">
        <f aca="false">(1-D35)*E$2</f>
        <v>1.56</v>
      </c>
      <c r="F35" s="7" t="n">
        <f aca="false">F$2+0.2</f>
        <v>7.4</v>
      </c>
      <c r="G35" s="1" t="s">
        <v>14</v>
      </c>
      <c r="H35" s="1" t="s">
        <v>44</v>
      </c>
      <c r="J35" s="1" t="n">
        <v>0</v>
      </c>
    </row>
    <row r="36" customFormat="false" ht="12.8" hidden="false" customHeight="false" outlineLevel="0" collapsed="false">
      <c r="A36" s="0" t="s">
        <v>18</v>
      </c>
      <c r="B36" s="1" t="s">
        <v>16</v>
      </c>
      <c r="C36" s="3" t="s">
        <v>19</v>
      </c>
      <c r="D36" s="3" t="s">
        <v>20</v>
      </c>
      <c r="E36" s="6" t="n">
        <f aca="false">(1-D36)*E$3</f>
        <v>2.6</v>
      </c>
      <c r="F36" s="7" t="n">
        <f aca="false">F$3+0.2</f>
        <v>7.2</v>
      </c>
      <c r="G36" s="1" t="s">
        <v>14</v>
      </c>
      <c r="H36" s="1" t="s">
        <v>44</v>
      </c>
      <c r="J36" s="1" t="n">
        <v>0</v>
      </c>
    </row>
    <row r="37" customFormat="false" ht="12.8" hidden="false" customHeight="false" outlineLevel="0" collapsed="false">
      <c r="A37" s="0" t="s">
        <v>18</v>
      </c>
      <c r="B37" s="1" t="s">
        <v>17</v>
      </c>
      <c r="C37" s="3" t="s">
        <v>19</v>
      </c>
      <c r="D37" s="3" t="s">
        <v>20</v>
      </c>
      <c r="E37" s="6" t="n">
        <f aca="false">(1-D37)*E$4</f>
        <v>2.36</v>
      </c>
      <c r="F37" s="7" t="n">
        <f aca="false">F$4+0.2</f>
        <v>8.1</v>
      </c>
      <c r="G37" s="1" t="s">
        <v>14</v>
      </c>
      <c r="H37" s="1" t="s">
        <v>44</v>
      </c>
      <c r="J37" s="1" t="n">
        <v>0</v>
      </c>
    </row>
    <row r="38" customFormat="false" ht="12.8" hidden="false" customHeight="false" outlineLevel="0" collapsed="false">
      <c r="A38" s="0" t="s">
        <v>21</v>
      </c>
      <c r="B38" s="1" t="s">
        <v>11</v>
      </c>
      <c r="C38" s="3" t="s">
        <v>19</v>
      </c>
      <c r="D38" s="3" t="s">
        <v>22</v>
      </c>
      <c r="E38" s="6" t="n">
        <f aca="false">(1-D38)*E$2</f>
        <v>2.34</v>
      </c>
      <c r="F38" s="7" t="n">
        <f aca="false">F$2+0.2</f>
        <v>7.4</v>
      </c>
      <c r="G38" s="1" t="s">
        <v>14</v>
      </c>
      <c r="H38" s="1" t="s">
        <v>44</v>
      </c>
      <c r="J38" s="1" t="n">
        <v>0</v>
      </c>
    </row>
    <row r="39" customFormat="false" ht="12.8" hidden="false" customHeight="false" outlineLevel="0" collapsed="false">
      <c r="A39" s="0" t="s">
        <v>21</v>
      </c>
      <c r="B39" s="1" t="s">
        <v>16</v>
      </c>
      <c r="C39" s="3" t="s">
        <v>19</v>
      </c>
      <c r="D39" s="3" t="s">
        <v>22</v>
      </c>
      <c r="E39" s="6" t="n">
        <f aca="false">(1-D39)*E$3</f>
        <v>3.9</v>
      </c>
      <c r="F39" s="7" t="n">
        <f aca="false">F$3+0.2</f>
        <v>7.2</v>
      </c>
      <c r="G39" s="1" t="s">
        <v>14</v>
      </c>
      <c r="H39" s="1" t="s">
        <v>44</v>
      </c>
      <c r="J39" s="1" t="n">
        <v>0</v>
      </c>
    </row>
    <row r="40" customFormat="false" ht="12.8" hidden="false" customHeight="false" outlineLevel="0" collapsed="false">
      <c r="A40" s="0" t="s">
        <v>21</v>
      </c>
      <c r="B40" s="1" t="s">
        <v>17</v>
      </c>
      <c r="C40" s="3" t="s">
        <v>19</v>
      </c>
      <c r="D40" s="3" t="s">
        <v>22</v>
      </c>
      <c r="E40" s="6" t="n">
        <f aca="false">(1-D40)*E$4</f>
        <v>3.54</v>
      </c>
      <c r="F40" s="7" t="n">
        <f aca="false">F$4+0.2</f>
        <v>8.1</v>
      </c>
      <c r="G40" s="1" t="s">
        <v>14</v>
      </c>
      <c r="H40" s="1" t="s">
        <v>44</v>
      </c>
      <c r="J40" s="1" t="n">
        <v>0</v>
      </c>
    </row>
    <row r="41" customFormat="false" ht="12.8" hidden="false" customHeight="false" outlineLevel="0" collapsed="false">
      <c r="A41" s="0" t="s">
        <v>23</v>
      </c>
      <c r="B41" s="1" t="s">
        <v>11</v>
      </c>
      <c r="C41" s="3" t="s">
        <v>19</v>
      </c>
      <c r="D41" s="3" t="s">
        <v>24</v>
      </c>
      <c r="E41" s="6" t="n">
        <f aca="false">(1-D41)*E$2</f>
        <v>3.12</v>
      </c>
      <c r="F41" s="7" t="n">
        <f aca="false">F$2+0.2</f>
        <v>7.4</v>
      </c>
      <c r="G41" s="1" t="s">
        <v>14</v>
      </c>
      <c r="H41" s="1" t="s">
        <v>44</v>
      </c>
      <c r="J41" s="1" t="n">
        <v>0</v>
      </c>
    </row>
    <row r="42" customFormat="false" ht="12.8" hidden="false" customHeight="false" outlineLevel="0" collapsed="false">
      <c r="A42" s="0" t="s">
        <v>23</v>
      </c>
      <c r="B42" s="1" t="s">
        <v>16</v>
      </c>
      <c r="C42" s="3" t="s">
        <v>19</v>
      </c>
      <c r="D42" s="3" t="s">
        <v>24</v>
      </c>
      <c r="E42" s="6" t="n">
        <f aca="false">(1-D42)*E$3</f>
        <v>5.2</v>
      </c>
      <c r="F42" s="7" t="n">
        <f aca="false">F$3+0.2</f>
        <v>7.2</v>
      </c>
      <c r="G42" s="1" t="s">
        <v>14</v>
      </c>
      <c r="H42" s="1" t="s">
        <v>44</v>
      </c>
      <c r="J42" s="1" t="n">
        <v>0</v>
      </c>
    </row>
    <row r="43" customFormat="false" ht="12.8" hidden="false" customHeight="false" outlineLevel="0" collapsed="false">
      <c r="A43" s="0" t="s">
        <v>23</v>
      </c>
      <c r="B43" s="1" t="s">
        <v>17</v>
      </c>
      <c r="C43" s="3" t="s">
        <v>19</v>
      </c>
      <c r="D43" s="3" t="s">
        <v>24</v>
      </c>
      <c r="E43" s="6" t="n">
        <f aca="false">(1-D43)*E$4</f>
        <v>4.72</v>
      </c>
      <c r="F43" s="7" t="n">
        <f aca="false">F$4+0.2</f>
        <v>8.1</v>
      </c>
      <c r="G43" s="1" t="s">
        <v>14</v>
      </c>
      <c r="H43" s="1" t="s">
        <v>44</v>
      </c>
      <c r="J43" s="1" t="n">
        <v>0</v>
      </c>
    </row>
    <row r="44" customFormat="false" ht="12.8" hidden="false" customHeight="false" outlineLevel="0" collapsed="false">
      <c r="A44" s="0" t="s">
        <v>25</v>
      </c>
      <c r="B44" s="1" t="s">
        <v>11</v>
      </c>
      <c r="C44" s="3" t="s">
        <v>19</v>
      </c>
      <c r="D44" s="3" t="s">
        <v>24</v>
      </c>
      <c r="E44" s="6" t="n">
        <f aca="false">(1-D44)*E$2</f>
        <v>3.12</v>
      </c>
      <c r="F44" s="7" t="n">
        <f aca="false">F$2+0.2</f>
        <v>7.4</v>
      </c>
      <c r="G44" s="1" t="s">
        <v>14</v>
      </c>
      <c r="H44" s="1" t="s">
        <v>44</v>
      </c>
      <c r="J44" s="1" t="n">
        <v>0</v>
      </c>
    </row>
    <row r="45" customFormat="false" ht="12.8" hidden="false" customHeight="false" outlineLevel="0" collapsed="false">
      <c r="A45" s="0" t="s">
        <v>25</v>
      </c>
      <c r="B45" s="1" t="s">
        <v>16</v>
      </c>
      <c r="C45" s="3" t="s">
        <v>19</v>
      </c>
      <c r="D45" s="3" t="s">
        <v>24</v>
      </c>
      <c r="E45" s="6" t="n">
        <f aca="false">(1-D45)*E$3</f>
        <v>5.2</v>
      </c>
      <c r="F45" s="7" t="n">
        <f aca="false">F$3+0.2</f>
        <v>7.2</v>
      </c>
      <c r="G45" s="1" t="s">
        <v>14</v>
      </c>
      <c r="H45" s="1" t="s">
        <v>44</v>
      </c>
      <c r="J45" s="1" t="n">
        <v>0</v>
      </c>
    </row>
    <row r="46" customFormat="false" ht="12.8" hidden="false" customHeight="false" outlineLevel="0" collapsed="false">
      <c r="A46" s="0" t="s">
        <v>25</v>
      </c>
      <c r="B46" s="1" t="s">
        <v>17</v>
      </c>
      <c r="C46" s="3" t="s">
        <v>19</v>
      </c>
      <c r="D46" s="3" t="s">
        <v>24</v>
      </c>
      <c r="E46" s="6" t="n">
        <f aca="false">(1-D46)*E$4</f>
        <v>4.72</v>
      </c>
      <c r="F46" s="7" t="n">
        <f aca="false">F$4+0.2</f>
        <v>8.1</v>
      </c>
      <c r="G46" s="1" t="s">
        <v>14</v>
      </c>
      <c r="H46" s="1" t="s">
        <v>44</v>
      </c>
      <c r="J46" s="1" t="n">
        <v>0</v>
      </c>
    </row>
    <row r="47" customFormat="false" ht="12.75" hidden="false" customHeight="false" outlineLevel="0" collapsed="false">
      <c r="A47" s="0" t="s">
        <v>18</v>
      </c>
      <c r="B47" s="1" t="s">
        <v>11</v>
      </c>
      <c r="C47" s="3" t="s">
        <v>26</v>
      </c>
      <c r="D47" s="3"/>
      <c r="E47" s="1" t="n">
        <v>15</v>
      </c>
      <c r="F47" s="5" t="n">
        <v>7.2</v>
      </c>
      <c r="G47" s="1" t="s">
        <v>27</v>
      </c>
      <c r="H47" s="1" t="s">
        <v>28</v>
      </c>
      <c r="I47" s="1" t="n">
        <v>4</v>
      </c>
      <c r="J47" s="1" t="n">
        <v>30</v>
      </c>
    </row>
    <row r="48" customFormat="false" ht="12.75" hidden="false" customHeight="false" outlineLevel="0" collapsed="false">
      <c r="A48" s="0" t="s">
        <v>18</v>
      </c>
      <c r="B48" s="1" t="s">
        <v>16</v>
      </c>
      <c r="C48" s="3" t="s">
        <v>26</v>
      </c>
      <c r="D48" s="3"/>
      <c r="E48" s="1" t="n">
        <v>15</v>
      </c>
      <c r="F48" s="5" t="n">
        <v>7</v>
      </c>
      <c r="G48" s="1" t="s">
        <v>27</v>
      </c>
      <c r="H48" s="1" t="s">
        <v>28</v>
      </c>
      <c r="I48" s="1" t="n">
        <v>4</v>
      </c>
      <c r="J48" s="1" t="n">
        <v>30</v>
      </c>
    </row>
    <row r="49" customFormat="false" ht="12.75" hidden="false" customHeight="false" outlineLevel="0" collapsed="false">
      <c r="A49" s="0" t="s">
        <v>18</v>
      </c>
      <c r="B49" s="1" t="s">
        <v>17</v>
      </c>
      <c r="C49" s="3" t="s">
        <v>26</v>
      </c>
      <c r="D49" s="3"/>
      <c r="E49" s="1" t="n">
        <v>15</v>
      </c>
      <c r="F49" s="5" t="n">
        <v>7.9</v>
      </c>
      <c r="G49" s="1" t="s">
        <v>27</v>
      </c>
      <c r="H49" s="1" t="s">
        <v>28</v>
      </c>
      <c r="I49" s="1" t="n">
        <v>4</v>
      </c>
      <c r="J49" s="1" t="n">
        <v>30</v>
      </c>
    </row>
    <row r="50" customFormat="false" ht="12.75" hidden="false" customHeight="false" outlineLevel="0" collapsed="false">
      <c r="A50" s="0" t="s">
        <v>18</v>
      </c>
      <c r="B50" s="1" t="s">
        <v>11</v>
      </c>
      <c r="C50" s="3" t="s">
        <v>26</v>
      </c>
      <c r="D50" s="3"/>
      <c r="E50" s="1" t="n">
        <v>15</v>
      </c>
      <c r="F50" s="5" t="n">
        <v>7.2</v>
      </c>
      <c r="G50" s="1" t="s">
        <v>14</v>
      </c>
      <c r="H50" s="1" t="s">
        <v>28</v>
      </c>
      <c r="J50" s="1" t="n">
        <v>30</v>
      </c>
    </row>
    <row r="51" customFormat="false" ht="12.75" hidden="false" customHeight="false" outlineLevel="0" collapsed="false">
      <c r="A51" s="0" t="s">
        <v>18</v>
      </c>
      <c r="B51" s="1" t="s">
        <v>16</v>
      </c>
      <c r="C51" s="3" t="s">
        <v>26</v>
      </c>
      <c r="D51" s="3"/>
      <c r="E51" s="1" t="n">
        <v>15</v>
      </c>
      <c r="F51" s="5" t="n">
        <v>7</v>
      </c>
      <c r="G51" s="1" t="s">
        <v>14</v>
      </c>
      <c r="H51" s="1" t="s">
        <v>28</v>
      </c>
      <c r="J51" s="1" t="n">
        <v>30</v>
      </c>
    </row>
    <row r="52" customFormat="false" ht="12.75" hidden="false" customHeight="false" outlineLevel="0" collapsed="false">
      <c r="A52" s="0" t="s">
        <v>18</v>
      </c>
      <c r="B52" s="1" t="s">
        <v>17</v>
      </c>
      <c r="C52" s="3" t="s">
        <v>26</v>
      </c>
      <c r="D52" s="3"/>
      <c r="E52" s="1" t="n">
        <v>15</v>
      </c>
      <c r="F52" s="5" t="n">
        <v>7.9</v>
      </c>
      <c r="G52" s="1" t="s">
        <v>14</v>
      </c>
      <c r="H52" s="1" t="s">
        <v>28</v>
      </c>
      <c r="J52" s="1" t="n">
        <v>30</v>
      </c>
    </row>
    <row r="53" customFormat="false" ht="12.75" hidden="false" customHeight="false" outlineLevel="0" collapsed="false">
      <c r="A53" s="0" t="s">
        <v>21</v>
      </c>
      <c r="B53" s="1" t="s">
        <v>11</v>
      </c>
      <c r="C53" s="3" t="s">
        <v>26</v>
      </c>
      <c r="D53" s="3"/>
      <c r="E53" s="1" t="n">
        <v>15</v>
      </c>
      <c r="F53" s="5" t="n">
        <v>7.2</v>
      </c>
      <c r="G53" s="1" t="s">
        <v>27</v>
      </c>
      <c r="H53" s="1" t="s">
        <v>28</v>
      </c>
      <c r="I53" s="1" t="n">
        <v>4</v>
      </c>
      <c r="J53" s="1" t="n">
        <v>30</v>
      </c>
    </row>
    <row r="54" customFormat="false" ht="12.75" hidden="false" customHeight="false" outlineLevel="0" collapsed="false">
      <c r="A54" s="0" t="s">
        <v>21</v>
      </c>
      <c r="B54" s="1" t="s">
        <v>16</v>
      </c>
      <c r="C54" s="3" t="s">
        <v>26</v>
      </c>
      <c r="D54" s="3"/>
      <c r="E54" s="1" t="n">
        <v>15</v>
      </c>
      <c r="F54" s="5" t="n">
        <v>7</v>
      </c>
      <c r="G54" s="1" t="s">
        <v>27</v>
      </c>
      <c r="H54" s="1" t="s">
        <v>28</v>
      </c>
      <c r="I54" s="1" t="n">
        <v>4</v>
      </c>
      <c r="J54" s="1" t="n">
        <v>30</v>
      </c>
    </row>
    <row r="55" customFormat="false" ht="12.75" hidden="false" customHeight="false" outlineLevel="0" collapsed="false">
      <c r="A55" s="0" t="s">
        <v>21</v>
      </c>
      <c r="B55" s="1" t="s">
        <v>17</v>
      </c>
      <c r="C55" s="3" t="s">
        <v>26</v>
      </c>
      <c r="D55" s="3"/>
      <c r="E55" s="1" t="n">
        <v>15</v>
      </c>
      <c r="F55" s="5" t="n">
        <v>7.9</v>
      </c>
      <c r="G55" s="1" t="s">
        <v>27</v>
      </c>
      <c r="H55" s="1" t="s">
        <v>28</v>
      </c>
      <c r="I55" s="1" t="n">
        <v>4</v>
      </c>
      <c r="J55" s="1" t="n">
        <v>30</v>
      </c>
    </row>
    <row r="56" customFormat="false" ht="12.75" hidden="false" customHeight="false" outlineLevel="0" collapsed="false">
      <c r="A56" s="0" t="s">
        <v>21</v>
      </c>
      <c r="B56" s="1" t="s">
        <v>11</v>
      </c>
      <c r="C56" s="3" t="s">
        <v>26</v>
      </c>
      <c r="D56" s="3"/>
      <c r="E56" s="1" t="n">
        <v>15</v>
      </c>
      <c r="F56" s="5" t="n">
        <v>7.2</v>
      </c>
      <c r="G56" s="1" t="s">
        <v>14</v>
      </c>
      <c r="H56" s="1" t="s">
        <v>28</v>
      </c>
      <c r="J56" s="1" t="n">
        <v>30</v>
      </c>
    </row>
    <row r="57" customFormat="false" ht="12.75" hidden="false" customHeight="false" outlineLevel="0" collapsed="false">
      <c r="A57" s="0" t="s">
        <v>21</v>
      </c>
      <c r="B57" s="1" t="s">
        <v>16</v>
      </c>
      <c r="C57" s="3" t="s">
        <v>26</v>
      </c>
      <c r="D57" s="3"/>
      <c r="E57" s="1" t="n">
        <v>15</v>
      </c>
      <c r="F57" s="5" t="n">
        <v>7</v>
      </c>
      <c r="G57" s="1" t="s">
        <v>14</v>
      </c>
      <c r="H57" s="1" t="s">
        <v>28</v>
      </c>
      <c r="J57" s="1" t="n">
        <v>30</v>
      </c>
    </row>
    <row r="58" customFormat="false" ht="12.75" hidden="false" customHeight="false" outlineLevel="0" collapsed="false">
      <c r="A58" s="0" t="s">
        <v>21</v>
      </c>
      <c r="B58" s="1" t="s">
        <v>17</v>
      </c>
      <c r="C58" s="3" t="s">
        <v>26</v>
      </c>
      <c r="D58" s="3"/>
      <c r="E58" s="1" t="n">
        <v>15</v>
      </c>
      <c r="F58" s="5" t="n">
        <v>7.9</v>
      </c>
      <c r="G58" s="1" t="s">
        <v>14</v>
      </c>
      <c r="H58" s="1" t="s">
        <v>28</v>
      </c>
      <c r="J58" s="1" t="n">
        <v>30</v>
      </c>
    </row>
    <row r="59" customFormat="false" ht="12.75" hidden="false" customHeight="false" outlineLevel="0" collapsed="false">
      <c r="A59" s="0" t="s">
        <v>23</v>
      </c>
      <c r="B59" s="1" t="s">
        <v>11</v>
      </c>
      <c r="C59" s="3" t="s">
        <v>26</v>
      </c>
      <c r="D59" s="3"/>
      <c r="E59" s="1" t="n">
        <v>15</v>
      </c>
      <c r="F59" s="5" t="n">
        <v>7.2</v>
      </c>
      <c r="G59" s="1" t="s">
        <v>27</v>
      </c>
      <c r="H59" s="1" t="s">
        <v>28</v>
      </c>
      <c r="I59" s="1" t="n">
        <v>4</v>
      </c>
      <c r="J59" s="1" t="n">
        <v>30</v>
      </c>
    </row>
    <row r="60" customFormat="false" ht="12.75" hidden="false" customHeight="false" outlineLevel="0" collapsed="false">
      <c r="A60" s="0" t="s">
        <v>23</v>
      </c>
      <c r="B60" s="1" t="s">
        <v>16</v>
      </c>
      <c r="C60" s="3" t="s">
        <v>26</v>
      </c>
      <c r="D60" s="3"/>
      <c r="E60" s="1" t="n">
        <v>15</v>
      </c>
      <c r="F60" s="5" t="n">
        <v>7</v>
      </c>
      <c r="G60" s="1" t="s">
        <v>27</v>
      </c>
      <c r="H60" s="1" t="s">
        <v>28</v>
      </c>
      <c r="I60" s="1" t="n">
        <v>4</v>
      </c>
      <c r="J60" s="1" t="n">
        <v>30</v>
      </c>
    </row>
    <row r="61" customFormat="false" ht="12.75" hidden="false" customHeight="false" outlineLevel="0" collapsed="false">
      <c r="A61" s="0" t="s">
        <v>23</v>
      </c>
      <c r="B61" s="1" t="s">
        <v>17</v>
      </c>
      <c r="C61" s="3" t="s">
        <v>26</v>
      </c>
      <c r="D61" s="3"/>
      <c r="E61" s="1" t="n">
        <v>15</v>
      </c>
      <c r="F61" s="5" t="n">
        <v>7.9</v>
      </c>
      <c r="G61" s="1" t="s">
        <v>27</v>
      </c>
      <c r="H61" s="1" t="s">
        <v>28</v>
      </c>
      <c r="I61" s="1" t="n">
        <v>4</v>
      </c>
      <c r="J61" s="1" t="n">
        <v>30</v>
      </c>
    </row>
    <row r="62" customFormat="false" ht="12.75" hidden="false" customHeight="false" outlineLevel="0" collapsed="false">
      <c r="A62" s="0" t="s">
        <v>23</v>
      </c>
      <c r="B62" s="1" t="s">
        <v>11</v>
      </c>
      <c r="C62" s="3" t="s">
        <v>26</v>
      </c>
      <c r="D62" s="3"/>
      <c r="E62" s="1" t="n">
        <v>15</v>
      </c>
      <c r="F62" s="5" t="n">
        <v>7.2</v>
      </c>
      <c r="G62" s="1" t="s">
        <v>14</v>
      </c>
      <c r="H62" s="1" t="s">
        <v>28</v>
      </c>
      <c r="J62" s="1" t="n">
        <v>30</v>
      </c>
    </row>
    <row r="63" customFormat="false" ht="12.75" hidden="false" customHeight="false" outlineLevel="0" collapsed="false">
      <c r="A63" s="0" t="s">
        <v>23</v>
      </c>
      <c r="B63" s="1" t="s">
        <v>16</v>
      </c>
      <c r="C63" s="3" t="s">
        <v>26</v>
      </c>
      <c r="D63" s="3"/>
      <c r="E63" s="1" t="n">
        <v>15</v>
      </c>
      <c r="F63" s="5" t="n">
        <v>7</v>
      </c>
      <c r="G63" s="1" t="s">
        <v>14</v>
      </c>
      <c r="H63" s="1" t="s">
        <v>28</v>
      </c>
      <c r="J63" s="1" t="n">
        <v>30</v>
      </c>
    </row>
    <row r="64" customFormat="false" ht="12.75" hidden="false" customHeight="false" outlineLevel="0" collapsed="false">
      <c r="A64" s="0" t="s">
        <v>23</v>
      </c>
      <c r="B64" s="1" t="s">
        <v>17</v>
      </c>
      <c r="C64" s="3" t="s">
        <v>26</v>
      </c>
      <c r="D64" s="3"/>
      <c r="E64" s="1" t="n">
        <v>15</v>
      </c>
      <c r="F64" s="5" t="n">
        <v>7.9</v>
      </c>
      <c r="G64" s="1" t="s">
        <v>14</v>
      </c>
      <c r="H64" s="1" t="s">
        <v>28</v>
      </c>
      <c r="J64" s="1" t="n">
        <v>30</v>
      </c>
    </row>
    <row r="65" customFormat="false" ht="12.75" hidden="false" customHeight="false" outlineLevel="0" collapsed="false">
      <c r="A65" s="0" t="s">
        <v>25</v>
      </c>
      <c r="B65" s="1" t="s">
        <v>11</v>
      </c>
      <c r="C65" s="3" t="s">
        <v>26</v>
      </c>
      <c r="D65" s="3"/>
      <c r="E65" s="1" t="n">
        <v>15</v>
      </c>
      <c r="F65" s="5" t="n">
        <v>7.2</v>
      </c>
      <c r="G65" s="1" t="s">
        <v>27</v>
      </c>
      <c r="H65" s="1" t="s">
        <v>28</v>
      </c>
      <c r="I65" s="1" t="n">
        <v>4</v>
      </c>
      <c r="J65" s="1" t="n">
        <v>30</v>
      </c>
    </row>
    <row r="66" customFormat="false" ht="12.75" hidden="false" customHeight="false" outlineLevel="0" collapsed="false">
      <c r="A66" s="0" t="s">
        <v>25</v>
      </c>
      <c r="B66" s="1" t="s">
        <v>16</v>
      </c>
      <c r="C66" s="3" t="s">
        <v>26</v>
      </c>
      <c r="D66" s="3"/>
      <c r="E66" s="1" t="n">
        <v>15</v>
      </c>
      <c r="F66" s="5" t="n">
        <v>7</v>
      </c>
      <c r="G66" s="1" t="s">
        <v>27</v>
      </c>
      <c r="H66" s="1" t="s">
        <v>28</v>
      </c>
      <c r="I66" s="1" t="n">
        <v>4</v>
      </c>
      <c r="J66" s="1" t="n">
        <v>30</v>
      </c>
    </row>
    <row r="67" customFormat="false" ht="12.75" hidden="false" customHeight="false" outlineLevel="0" collapsed="false">
      <c r="A67" s="0" t="s">
        <v>25</v>
      </c>
      <c r="B67" s="1" t="s">
        <v>17</v>
      </c>
      <c r="C67" s="3" t="s">
        <v>26</v>
      </c>
      <c r="D67" s="3"/>
      <c r="E67" s="1" t="n">
        <v>15</v>
      </c>
      <c r="F67" s="5" t="n">
        <v>7.9</v>
      </c>
      <c r="G67" s="1" t="s">
        <v>27</v>
      </c>
      <c r="H67" s="1" t="s">
        <v>28</v>
      </c>
      <c r="I67" s="1" t="n">
        <v>4</v>
      </c>
      <c r="J67" s="1" t="n">
        <v>30</v>
      </c>
    </row>
    <row r="68" customFormat="false" ht="12.75" hidden="false" customHeight="false" outlineLevel="0" collapsed="false">
      <c r="A68" s="0" t="s">
        <v>25</v>
      </c>
      <c r="B68" s="1" t="s">
        <v>11</v>
      </c>
      <c r="C68" s="3" t="s">
        <v>26</v>
      </c>
      <c r="D68" s="3"/>
      <c r="E68" s="1" t="n">
        <v>15</v>
      </c>
      <c r="F68" s="5" t="n">
        <v>7.2</v>
      </c>
      <c r="G68" s="1" t="s">
        <v>14</v>
      </c>
      <c r="H68" s="1" t="s">
        <v>28</v>
      </c>
      <c r="J68" s="1" t="n">
        <v>30</v>
      </c>
    </row>
    <row r="69" customFormat="false" ht="12.75" hidden="false" customHeight="false" outlineLevel="0" collapsed="false">
      <c r="A69" s="0" t="s">
        <v>25</v>
      </c>
      <c r="B69" s="1" t="s">
        <v>16</v>
      </c>
      <c r="C69" s="3" t="s">
        <v>26</v>
      </c>
      <c r="D69" s="3"/>
      <c r="E69" s="1" t="n">
        <v>15</v>
      </c>
      <c r="F69" s="5" t="n">
        <v>7</v>
      </c>
      <c r="G69" s="1" t="s">
        <v>14</v>
      </c>
      <c r="H69" s="1" t="s">
        <v>28</v>
      </c>
      <c r="J69" s="1" t="n">
        <v>30</v>
      </c>
    </row>
    <row r="70" customFormat="false" ht="12.75" hidden="false" customHeight="false" outlineLevel="0" collapsed="false">
      <c r="A70" s="0" t="s">
        <v>25</v>
      </c>
      <c r="B70" s="1" t="s">
        <v>17</v>
      </c>
      <c r="C70" s="3" t="s">
        <v>26</v>
      </c>
      <c r="D70" s="3"/>
      <c r="E70" s="1" t="n">
        <v>15</v>
      </c>
      <c r="F70" s="5" t="n">
        <v>7.9</v>
      </c>
      <c r="G70" s="1" t="s">
        <v>14</v>
      </c>
      <c r="H70" s="1" t="s">
        <v>28</v>
      </c>
      <c r="J70" s="1" t="n">
        <v>30</v>
      </c>
    </row>
  </sheetData>
  <conditionalFormatting sqref="C47:D52 C2:C7 D2:D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:C10 D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C13 D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:D5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:D6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C1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:D7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:C22 D17:D2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:C25 D2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C28 D2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:C3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5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7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:C37 D32:D3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C40 D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43 D4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:C4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6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7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3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4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6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2022-02-01T10:04:59Z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