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f-my.sharepoint.com/personal/jo585802_ucf_edu/Documents/Documents/GitHub/ECO6416/Data/"/>
    </mc:Choice>
  </mc:AlternateContent>
  <xr:revisionPtr revIDLastSave="3" documentId="8_{70B20786-5B12-475D-BC83-AC4048F2CC39}" xr6:coauthVersionLast="47" xr6:coauthVersionMax="47" xr10:uidLastSave="{E9E88868-4F8C-AE49-9E5E-1CB5B374D59C}"/>
  <bookViews>
    <workbookView xWindow="0" yWindow="500" windowWidth="28800" windowHeight="15840" activeTab="1" xr2:uid="{00000000-000D-0000-FFFF-FFFF00000000}"/>
  </bookViews>
  <sheets>
    <sheet name="Sheet1" sheetId="1" r:id="rId1"/>
    <sheet name="Model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6" l="1"/>
  <c r="K39" i="6"/>
  <c r="K30" i="6"/>
  <c r="K31" i="6"/>
  <c r="K32" i="6"/>
  <c r="K33" i="6"/>
  <c r="K34" i="6"/>
  <c r="K35" i="6"/>
  <c r="K36" i="6"/>
  <c r="K37" i="6"/>
  <c r="K38" i="6"/>
  <c r="K29" i="6"/>
  <c r="J30" i="6"/>
  <c r="J31" i="6"/>
  <c r="J32" i="6"/>
  <c r="J33" i="6"/>
  <c r="J34" i="6"/>
  <c r="J35" i="6"/>
  <c r="J36" i="6"/>
  <c r="J37" i="6"/>
  <c r="J38" i="6"/>
  <c r="I3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I29" i="6"/>
  <c r="G39" i="6"/>
  <c r="G30" i="6"/>
  <c r="G31" i="6"/>
  <c r="G32" i="6"/>
  <c r="G33" i="6"/>
  <c r="G34" i="6"/>
  <c r="G35" i="6"/>
  <c r="G36" i="6"/>
  <c r="G37" i="6"/>
  <c r="G38" i="6"/>
  <c r="G29" i="6"/>
  <c r="F38" i="6"/>
  <c r="F30" i="6"/>
  <c r="F31" i="6"/>
  <c r="F32" i="6"/>
  <c r="F33" i="6"/>
  <c r="F34" i="6"/>
  <c r="F35" i="6"/>
  <c r="F36" i="6"/>
  <c r="F37" i="6"/>
  <c r="F29" i="6"/>
  <c r="F39" i="6" s="1"/>
  <c r="E39" i="6"/>
  <c r="E30" i="6"/>
  <c r="E31" i="6"/>
  <c r="E32" i="6"/>
  <c r="E33" i="6"/>
  <c r="E34" i="6"/>
  <c r="E35" i="6"/>
  <c r="E36" i="6"/>
  <c r="E37" i="6"/>
  <c r="E38" i="6"/>
  <c r="E29" i="6"/>
  <c r="D39" i="6"/>
  <c r="D30" i="6"/>
  <c r="D31" i="6"/>
  <c r="D32" i="6"/>
  <c r="D33" i="6"/>
  <c r="D34" i="6"/>
  <c r="D35" i="6"/>
  <c r="D36" i="6"/>
  <c r="D37" i="6"/>
  <c r="D38" i="6"/>
  <c r="D29" i="6"/>
  <c r="H29" i="6" s="1"/>
  <c r="H39" i="6" s="1"/>
  <c r="Y38" i="6"/>
  <c r="X38" i="6"/>
  <c r="W38" i="6"/>
  <c r="V38" i="6"/>
  <c r="A38" i="6" s="1"/>
  <c r="U38" i="6"/>
  <c r="B38" i="6" s="1"/>
  <c r="Y37" i="6"/>
  <c r="X37" i="6"/>
  <c r="W37" i="6"/>
  <c r="V37" i="6"/>
  <c r="A37" i="6" s="1"/>
  <c r="U37" i="6"/>
  <c r="B37" i="6" s="1"/>
  <c r="Y36" i="6"/>
  <c r="X36" i="6"/>
  <c r="W36" i="6"/>
  <c r="V36" i="6"/>
  <c r="A36" i="6" s="1"/>
  <c r="U36" i="6"/>
  <c r="B36" i="6" s="1"/>
  <c r="Y35" i="6"/>
  <c r="X35" i="6"/>
  <c r="W35" i="6"/>
  <c r="V35" i="6"/>
  <c r="A35" i="6" s="1"/>
  <c r="U35" i="6"/>
  <c r="B35" i="6" s="1"/>
  <c r="Y34" i="6"/>
  <c r="X34" i="6"/>
  <c r="W34" i="6"/>
  <c r="V34" i="6"/>
  <c r="A34" i="6" s="1"/>
  <c r="U34" i="6"/>
  <c r="B34" i="6" s="1"/>
  <c r="Y33" i="6"/>
  <c r="X33" i="6"/>
  <c r="W33" i="6"/>
  <c r="V33" i="6"/>
  <c r="A33" i="6" s="1"/>
  <c r="U33" i="6"/>
  <c r="B33" i="6" s="1"/>
  <c r="Y32" i="6"/>
  <c r="X32" i="6"/>
  <c r="W32" i="6"/>
  <c r="V32" i="6"/>
  <c r="A32" i="6" s="1"/>
  <c r="U32" i="6"/>
  <c r="B32" i="6" s="1"/>
  <c r="Y31" i="6"/>
  <c r="X31" i="6"/>
  <c r="W31" i="6"/>
  <c r="V31" i="6"/>
  <c r="A31" i="6" s="1"/>
  <c r="U31" i="6"/>
  <c r="B31" i="6" s="1"/>
  <c r="Y30" i="6"/>
  <c r="X30" i="6"/>
  <c r="W30" i="6"/>
  <c r="V30" i="6"/>
  <c r="A30" i="6" s="1"/>
  <c r="U30" i="6"/>
  <c r="B30" i="6" s="1"/>
  <c r="Y29" i="6"/>
  <c r="X29" i="6"/>
  <c r="W29" i="6"/>
  <c r="V29" i="6"/>
  <c r="U29" i="6"/>
  <c r="B29" i="6" s="1"/>
  <c r="J29" i="6" l="1"/>
  <c r="J39" i="6" s="1"/>
  <c r="Q225" i="1"/>
  <c r="Q73" i="1"/>
  <c r="Q123" i="1"/>
  <c r="Q175" i="1"/>
  <c r="Q43" i="1"/>
  <c r="Q66" i="1"/>
  <c r="Q45" i="1"/>
  <c r="Q24" i="1"/>
  <c r="Q174" i="1"/>
  <c r="Q259" i="1"/>
  <c r="Q214" i="1"/>
  <c r="Q233" i="1"/>
  <c r="Q186" i="1"/>
  <c r="Q249" i="1"/>
  <c r="Q230" i="1"/>
  <c r="Q52" i="1"/>
  <c r="Q115" i="1"/>
  <c r="Q89" i="1"/>
  <c r="Q111" i="1"/>
  <c r="Q32" i="1"/>
  <c r="Q209" i="1"/>
  <c r="Q48" i="1"/>
  <c r="Q200" i="1"/>
  <c r="Q116" i="1"/>
  <c r="Q113" i="1"/>
  <c r="Q273" i="1"/>
  <c r="Q109" i="1"/>
  <c r="Q49" i="1"/>
  <c r="Q171" i="1"/>
  <c r="Q251" i="1"/>
  <c r="Q13" i="1"/>
  <c r="Q108" i="1"/>
  <c r="Q262" i="1"/>
  <c r="Q183" i="1"/>
  <c r="Q166" i="1"/>
  <c r="Q261" i="1"/>
  <c r="Q224" i="1"/>
  <c r="Q106" i="1"/>
  <c r="Q119" i="1"/>
  <c r="Q14" i="1"/>
  <c r="Q141" i="1"/>
  <c r="Q50" i="1"/>
  <c r="Q9" i="1"/>
  <c r="Q100" i="1"/>
  <c r="Q271" i="1"/>
  <c r="Q156" i="1"/>
  <c r="Q244" i="1"/>
  <c r="Q190" i="1"/>
  <c r="Q71" i="1"/>
  <c r="Q275" i="1"/>
  <c r="Q213" i="1"/>
  <c r="Q149" i="1"/>
  <c r="Q268" i="1"/>
  <c r="Q82" i="1"/>
  <c r="Q122" i="1"/>
  <c r="Q27" i="1"/>
  <c r="Q18" i="1"/>
  <c r="Q169" i="1"/>
  <c r="Q78" i="1"/>
  <c r="Q187" i="1"/>
  <c r="Q199" i="1"/>
  <c r="Q131" i="1"/>
  <c r="Q148" i="1"/>
  <c r="Q34" i="1"/>
  <c r="Q197" i="1"/>
  <c r="Q67" i="1"/>
  <c r="Q16" i="1"/>
  <c r="Q112" i="1"/>
  <c r="Q254" i="1"/>
  <c r="Q231" i="1"/>
  <c r="Q195" i="1"/>
  <c r="Q21" i="1"/>
  <c r="Q218" i="1"/>
  <c r="Q142" i="1"/>
  <c r="Q161" i="1"/>
  <c r="Q198" i="1"/>
  <c r="Q135" i="1"/>
  <c r="Q29" i="1"/>
  <c r="Q95" i="1"/>
  <c r="Q150" i="1"/>
  <c r="Q139" i="1"/>
  <c r="Q250" i="1"/>
  <c r="Q207" i="1"/>
  <c r="Q263" i="1"/>
  <c r="Q36" i="1"/>
  <c r="Q90" i="1"/>
  <c r="Q242" i="1"/>
  <c r="Q41" i="1"/>
  <c r="Q203" i="1"/>
  <c r="Q196" i="1"/>
  <c r="Q277" i="1"/>
  <c r="Q217" i="1"/>
  <c r="Q124" i="1"/>
  <c r="Q178" i="1"/>
  <c r="Q144" i="1"/>
  <c r="Q118" i="1"/>
  <c r="Q68" i="1"/>
  <c r="Q81" i="1"/>
  <c r="Q86" i="1"/>
  <c r="Q77" i="1"/>
  <c r="Q125" i="1"/>
  <c r="Q151" i="1"/>
  <c r="Q110" i="1"/>
  <c r="Q83" i="1"/>
  <c r="Q85" i="1"/>
  <c r="Q158" i="1"/>
  <c r="Q134" i="1"/>
  <c r="Q152" i="1"/>
  <c r="Q51" i="1"/>
  <c r="Q19" i="1"/>
  <c r="Q120" i="1"/>
  <c r="Q94" i="1"/>
  <c r="Q266" i="1"/>
  <c r="Q101" i="1"/>
  <c r="Q269" i="1"/>
  <c r="Q3" i="1"/>
  <c r="Q211" i="1"/>
  <c r="Q229" i="1"/>
  <c r="Q30" i="1"/>
  <c r="Q99" i="1"/>
  <c r="Q96" i="1"/>
  <c r="Q76" i="1"/>
  <c r="Q7" i="1"/>
  <c r="Q168" i="1"/>
  <c r="Q65" i="1"/>
  <c r="Q61" i="1"/>
  <c r="Q194" i="1"/>
  <c r="Q155" i="1"/>
  <c r="Q243" i="1"/>
  <c r="Q25" i="1"/>
  <c r="Q162" i="1"/>
  <c r="Q184" i="1"/>
  <c r="Q146" i="1"/>
  <c r="Q221" i="1"/>
  <c r="Q245" i="1"/>
  <c r="Q147" i="1"/>
  <c r="Q97" i="1"/>
  <c r="Q239" i="1"/>
  <c r="Q145" i="1"/>
  <c r="Q204" i="1"/>
  <c r="Q260" i="1"/>
  <c r="Q40" i="1"/>
  <c r="Q222" i="1"/>
  <c r="Q167" i="1"/>
  <c r="Q75" i="1"/>
  <c r="Q202" i="1"/>
  <c r="Q133" i="1"/>
  <c r="Q237" i="1"/>
  <c r="Q232" i="1"/>
  <c r="Q70" i="1"/>
  <c r="Q8" i="1"/>
  <c r="Q248" i="1"/>
  <c r="Q117" i="1"/>
  <c r="Q136" i="1"/>
  <c r="Q215" i="1"/>
  <c r="Q177" i="1"/>
  <c r="Q143" i="1"/>
  <c r="Q188" i="1"/>
  <c r="Q98" i="1"/>
  <c r="Q264" i="1"/>
  <c r="Q39" i="1"/>
  <c r="Q56" i="1"/>
  <c r="Q38" i="1"/>
  <c r="Q114" i="1"/>
  <c r="Q44" i="1"/>
  <c r="Q255" i="1"/>
  <c r="Q247" i="1"/>
  <c r="Q163" i="1"/>
  <c r="Q20" i="1"/>
  <c r="Q5" i="1"/>
  <c r="Q205" i="1"/>
  <c r="Q236" i="1"/>
  <c r="Q57" i="1"/>
  <c r="Q59" i="1"/>
  <c r="Q157" i="1"/>
  <c r="Q103" i="1"/>
  <c r="Q160" i="1"/>
  <c r="Q2" i="1"/>
  <c r="Q154" i="1"/>
  <c r="Q28" i="1"/>
  <c r="Q129" i="1"/>
  <c r="Q42" i="1"/>
  <c r="Q92" i="1"/>
  <c r="Q153" i="1"/>
  <c r="Q54" i="1"/>
  <c r="Q60" i="1"/>
  <c r="Q127" i="1"/>
  <c r="Q276" i="1"/>
  <c r="Q53" i="1"/>
  <c r="Q274" i="1"/>
  <c r="Q31" i="1"/>
  <c r="Q226" i="1"/>
  <c r="Q37" i="1"/>
  <c r="Q102" i="1"/>
  <c r="Q11" i="1"/>
  <c r="Q80" i="1"/>
  <c r="Q176" i="1"/>
  <c r="Q58" i="1"/>
  <c r="Q121" i="1"/>
  <c r="Q256" i="1"/>
  <c r="Q84" i="1"/>
  <c r="Q88" i="1"/>
  <c r="Q265" i="1"/>
  <c r="Q138" i="1"/>
  <c r="Q219" i="1"/>
  <c r="Q55" i="1"/>
  <c r="Q241" i="1"/>
  <c r="Q69" i="1"/>
  <c r="Q201" i="1"/>
  <c r="Q179" i="1"/>
  <c r="Q212" i="1"/>
  <c r="Q23" i="1"/>
  <c r="Q128" i="1"/>
  <c r="Q22" i="1"/>
  <c r="Q15" i="1"/>
  <c r="Q165" i="1"/>
  <c r="Q4" i="1"/>
  <c r="Q6" i="1"/>
  <c r="Q72" i="1"/>
  <c r="Q234" i="1"/>
  <c r="Q252" i="1"/>
  <c r="Q91" i="1"/>
  <c r="Q246" i="1"/>
  <c r="Q33" i="1"/>
  <c r="Q181" i="1"/>
  <c r="Q105" i="1"/>
  <c r="Q258" i="1"/>
  <c r="Q62" i="1"/>
  <c r="Q189" i="1"/>
  <c r="Q126" i="1"/>
  <c r="Q159" i="1"/>
  <c r="Q137" i="1"/>
  <c r="Q47" i="1"/>
  <c r="Q206" i="1"/>
  <c r="Q257" i="1"/>
  <c r="Q107" i="1"/>
  <c r="Q164" i="1"/>
  <c r="Q216" i="1"/>
  <c r="Q270" i="1"/>
  <c r="Q267" i="1"/>
  <c r="Q272" i="1"/>
  <c r="Q10" i="1"/>
  <c r="Q12" i="1"/>
  <c r="Q191" i="1"/>
  <c r="Q170" i="1"/>
  <c r="Q173" i="1"/>
  <c r="Q46" i="1"/>
  <c r="Q79" i="1"/>
  <c r="Q227" i="1"/>
  <c r="Q63" i="1"/>
  <c r="Q172" i="1"/>
  <c r="Q208" i="1"/>
  <c r="Q140" i="1"/>
  <c r="Q93" i="1"/>
  <c r="Q130" i="1"/>
  <c r="Q132" i="1"/>
  <c r="Q193" i="1"/>
  <c r="Q26" i="1"/>
  <c r="Q180" i="1"/>
  <c r="Q182" i="1"/>
  <c r="Q253" i="1"/>
  <c r="Q74" i="1"/>
  <c r="Q220" i="1"/>
  <c r="Q238" i="1"/>
  <c r="Q240" i="1"/>
  <c r="Q35" i="1"/>
  <c r="Q17" i="1"/>
  <c r="Q223" i="1"/>
  <c r="Q235" i="1"/>
  <c r="Q87" i="1"/>
  <c r="Q64" i="1"/>
  <c r="Q185" i="1"/>
  <c r="Q228" i="1"/>
  <c r="Q192" i="1"/>
  <c r="Q104" i="1"/>
  <c r="Q210" i="1"/>
  <c r="P225" i="1"/>
  <c r="P73" i="1"/>
  <c r="P123" i="1"/>
  <c r="P175" i="1"/>
  <c r="P43" i="1"/>
  <c r="P66" i="1"/>
  <c r="P45" i="1"/>
  <c r="P24" i="1"/>
  <c r="P174" i="1"/>
  <c r="P259" i="1"/>
  <c r="P214" i="1"/>
  <c r="P233" i="1"/>
  <c r="P186" i="1"/>
  <c r="P249" i="1"/>
  <c r="P230" i="1"/>
  <c r="P52" i="1"/>
  <c r="P115" i="1"/>
  <c r="P89" i="1"/>
  <c r="P111" i="1"/>
  <c r="P32" i="1"/>
  <c r="P209" i="1"/>
  <c r="P48" i="1"/>
  <c r="P200" i="1"/>
  <c r="P116" i="1"/>
  <c r="P113" i="1"/>
  <c r="P273" i="1"/>
  <c r="P109" i="1"/>
  <c r="P49" i="1"/>
  <c r="P171" i="1"/>
  <c r="P251" i="1"/>
  <c r="P13" i="1"/>
  <c r="P108" i="1"/>
  <c r="P262" i="1"/>
  <c r="P183" i="1"/>
  <c r="P166" i="1"/>
  <c r="P261" i="1"/>
  <c r="P224" i="1"/>
  <c r="P106" i="1"/>
  <c r="P119" i="1"/>
  <c r="P14" i="1"/>
  <c r="P141" i="1"/>
  <c r="P50" i="1"/>
  <c r="P9" i="1"/>
  <c r="P100" i="1"/>
  <c r="P271" i="1"/>
  <c r="P156" i="1"/>
  <c r="P244" i="1"/>
  <c r="P190" i="1"/>
  <c r="P71" i="1"/>
  <c r="P275" i="1"/>
  <c r="P213" i="1"/>
  <c r="P149" i="1"/>
  <c r="P268" i="1"/>
  <c r="P82" i="1"/>
  <c r="P122" i="1"/>
  <c r="P27" i="1"/>
  <c r="P18" i="1"/>
  <c r="P169" i="1"/>
  <c r="P78" i="1"/>
  <c r="P187" i="1"/>
  <c r="P199" i="1"/>
  <c r="P131" i="1"/>
  <c r="P148" i="1"/>
  <c r="P34" i="1"/>
  <c r="P197" i="1"/>
  <c r="P67" i="1"/>
  <c r="P16" i="1"/>
  <c r="P112" i="1"/>
  <c r="P254" i="1"/>
  <c r="P231" i="1"/>
  <c r="P195" i="1"/>
  <c r="P21" i="1"/>
  <c r="P218" i="1"/>
  <c r="P142" i="1"/>
  <c r="P161" i="1"/>
  <c r="P198" i="1"/>
  <c r="P135" i="1"/>
  <c r="P29" i="1"/>
  <c r="P95" i="1"/>
  <c r="P150" i="1"/>
  <c r="P139" i="1"/>
  <c r="P250" i="1"/>
  <c r="P207" i="1"/>
  <c r="P263" i="1"/>
  <c r="P36" i="1"/>
  <c r="P90" i="1"/>
  <c r="P242" i="1"/>
  <c r="P41" i="1"/>
  <c r="P203" i="1"/>
  <c r="P196" i="1"/>
  <c r="P277" i="1"/>
  <c r="P217" i="1"/>
  <c r="P124" i="1"/>
  <c r="P178" i="1"/>
  <c r="P144" i="1"/>
  <c r="P118" i="1"/>
  <c r="P68" i="1"/>
  <c r="P81" i="1"/>
  <c r="P86" i="1"/>
  <c r="P77" i="1"/>
  <c r="P125" i="1"/>
  <c r="P151" i="1"/>
  <c r="P110" i="1"/>
  <c r="P83" i="1"/>
  <c r="P85" i="1"/>
  <c r="P158" i="1"/>
  <c r="P134" i="1"/>
  <c r="P152" i="1"/>
  <c r="P51" i="1"/>
  <c r="P19" i="1"/>
  <c r="P120" i="1"/>
  <c r="P94" i="1"/>
  <c r="P266" i="1"/>
  <c r="P101" i="1"/>
  <c r="P269" i="1"/>
  <c r="P3" i="1"/>
  <c r="P211" i="1"/>
  <c r="P229" i="1"/>
  <c r="P30" i="1"/>
  <c r="P99" i="1"/>
  <c r="P96" i="1"/>
  <c r="P76" i="1"/>
  <c r="P7" i="1"/>
  <c r="P168" i="1"/>
  <c r="P65" i="1"/>
  <c r="P61" i="1"/>
  <c r="P194" i="1"/>
  <c r="P155" i="1"/>
  <c r="P243" i="1"/>
  <c r="P25" i="1"/>
  <c r="P162" i="1"/>
  <c r="P184" i="1"/>
  <c r="P146" i="1"/>
  <c r="P221" i="1"/>
  <c r="P245" i="1"/>
  <c r="P147" i="1"/>
  <c r="P97" i="1"/>
  <c r="P239" i="1"/>
  <c r="P145" i="1"/>
  <c r="P204" i="1"/>
  <c r="P260" i="1"/>
  <c r="P40" i="1"/>
  <c r="P222" i="1"/>
  <c r="P167" i="1"/>
  <c r="P75" i="1"/>
  <c r="P202" i="1"/>
  <c r="P133" i="1"/>
  <c r="P237" i="1"/>
  <c r="P232" i="1"/>
  <c r="P70" i="1"/>
  <c r="P8" i="1"/>
  <c r="P248" i="1"/>
  <c r="P117" i="1"/>
  <c r="P136" i="1"/>
  <c r="P215" i="1"/>
  <c r="P177" i="1"/>
  <c r="P143" i="1"/>
  <c r="P188" i="1"/>
  <c r="P98" i="1"/>
  <c r="P264" i="1"/>
  <c r="P39" i="1"/>
  <c r="P56" i="1"/>
  <c r="P38" i="1"/>
  <c r="P114" i="1"/>
  <c r="P44" i="1"/>
  <c r="P255" i="1"/>
  <c r="P247" i="1"/>
  <c r="P163" i="1"/>
  <c r="P20" i="1"/>
  <c r="P5" i="1"/>
  <c r="P205" i="1"/>
  <c r="P236" i="1"/>
  <c r="P57" i="1"/>
  <c r="P59" i="1"/>
  <c r="P157" i="1"/>
  <c r="P103" i="1"/>
  <c r="P160" i="1"/>
  <c r="P2" i="1"/>
  <c r="P154" i="1"/>
  <c r="P28" i="1"/>
  <c r="P129" i="1"/>
  <c r="P42" i="1"/>
  <c r="P92" i="1"/>
  <c r="P153" i="1"/>
  <c r="P54" i="1"/>
  <c r="P60" i="1"/>
  <c r="P127" i="1"/>
  <c r="P276" i="1"/>
  <c r="P53" i="1"/>
  <c r="P274" i="1"/>
  <c r="P31" i="1"/>
  <c r="P226" i="1"/>
  <c r="P37" i="1"/>
  <c r="P102" i="1"/>
  <c r="P11" i="1"/>
  <c r="P80" i="1"/>
  <c r="P176" i="1"/>
  <c r="P58" i="1"/>
  <c r="P121" i="1"/>
  <c r="P256" i="1"/>
  <c r="P84" i="1"/>
  <c r="P88" i="1"/>
  <c r="P265" i="1"/>
  <c r="P138" i="1"/>
  <c r="P219" i="1"/>
  <c r="P55" i="1"/>
  <c r="P241" i="1"/>
  <c r="P69" i="1"/>
  <c r="P201" i="1"/>
  <c r="P179" i="1"/>
  <c r="P212" i="1"/>
  <c r="P23" i="1"/>
  <c r="P128" i="1"/>
  <c r="P22" i="1"/>
  <c r="P15" i="1"/>
  <c r="P165" i="1"/>
  <c r="P4" i="1"/>
  <c r="P6" i="1"/>
  <c r="P72" i="1"/>
  <c r="P234" i="1"/>
  <c r="P252" i="1"/>
  <c r="P91" i="1"/>
  <c r="P246" i="1"/>
  <c r="P33" i="1"/>
  <c r="P181" i="1"/>
  <c r="P105" i="1"/>
  <c r="P258" i="1"/>
  <c r="P62" i="1"/>
  <c r="P189" i="1"/>
  <c r="P126" i="1"/>
  <c r="P159" i="1"/>
  <c r="P137" i="1"/>
  <c r="P47" i="1"/>
  <c r="P206" i="1"/>
  <c r="P257" i="1"/>
  <c r="P107" i="1"/>
  <c r="P164" i="1"/>
  <c r="P216" i="1"/>
  <c r="P270" i="1"/>
  <c r="P267" i="1"/>
  <c r="P272" i="1"/>
  <c r="P10" i="1"/>
  <c r="P12" i="1"/>
  <c r="P191" i="1"/>
  <c r="P170" i="1"/>
  <c r="P173" i="1"/>
  <c r="P46" i="1"/>
  <c r="P79" i="1"/>
  <c r="P227" i="1"/>
  <c r="P63" i="1"/>
  <c r="P172" i="1"/>
  <c r="P208" i="1"/>
  <c r="P140" i="1"/>
  <c r="P93" i="1"/>
  <c r="P130" i="1"/>
  <c r="P132" i="1"/>
  <c r="P193" i="1"/>
  <c r="P26" i="1"/>
  <c r="P180" i="1"/>
  <c r="P182" i="1"/>
  <c r="P253" i="1"/>
  <c r="P74" i="1"/>
  <c r="P220" i="1"/>
  <c r="P238" i="1"/>
  <c r="P240" i="1"/>
  <c r="P35" i="1"/>
  <c r="P17" i="1"/>
  <c r="P223" i="1"/>
  <c r="P235" i="1"/>
  <c r="P87" i="1"/>
  <c r="P64" i="1"/>
  <c r="P185" i="1"/>
  <c r="P228" i="1"/>
  <c r="P192" i="1"/>
  <c r="P104" i="1"/>
  <c r="P210" i="1"/>
  <c r="O225" i="1"/>
  <c r="N225" i="1"/>
  <c r="O73" i="1"/>
  <c r="N73" i="1"/>
  <c r="O123" i="1"/>
  <c r="N123" i="1"/>
  <c r="O175" i="1"/>
  <c r="N175" i="1"/>
  <c r="O43" i="1"/>
  <c r="N43" i="1"/>
  <c r="O66" i="1"/>
  <c r="N66" i="1"/>
  <c r="O45" i="1"/>
  <c r="N45" i="1"/>
  <c r="O24" i="1"/>
  <c r="N24" i="1"/>
  <c r="O174" i="1"/>
  <c r="N174" i="1"/>
  <c r="O259" i="1"/>
  <c r="N259" i="1"/>
  <c r="O214" i="1"/>
  <c r="N214" i="1"/>
  <c r="O233" i="1"/>
  <c r="N233" i="1"/>
  <c r="O186" i="1"/>
  <c r="N186" i="1"/>
  <c r="O249" i="1"/>
  <c r="N249" i="1"/>
  <c r="O230" i="1"/>
  <c r="N230" i="1"/>
  <c r="O52" i="1"/>
  <c r="N52" i="1"/>
  <c r="O115" i="1"/>
  <c r="N115" i="1"/>
  <c r="O89" i="1"/>
  <c r="N89" i="1"/>
  <c r="O111" i="1"/>
  <c r="N111" i="1"/>
  <c r="O32" i="1"/>
  <c r="N32" i="1"/>
  <c r="O209" i="1"/>
  <c r="N209" i="1"/>
  <c r="O48" i="1"/>
  <c r="N48" i="1"/>
  <c r="O200" i="1"/>
  <c r="N200" i="1"/>
  <c r="O116" i="1"/>
  <c r="N116" i="1"/>
  <c r="O113" i="1"/>
  <c r="N113" i="1"/>
  <c r="O273" i="1"/>
  <c r="N273" i="1"/>
  <c r="O109" i="1"/>
  <c r="N109" i="1"/>
  <c r="O49" i="1"/>
  <c r="N49" i="1"/>
  <c r="O171" i="1"/>
  <c r="N171" i="1"/>
  <c r="O251" i="1"/>
  <c r="N251" i="1"/>
  <c r="O13" i="1"/>
  <c r="N13" i="1"/>
  <c r="O108" i="1"/>
  <c r="N108" i="1"/>
  <c r="O262" i="1"/>
  <c r="N262" i="1"/>
  <c r="O183" i="1"/>
  <c r="N183" i="1"/>
  <c r="O166" i="1"/>
  <c r="N166" i="1"/>
  <c r="O261" i="1"/>
  <c r="N261" i="1"/>
  <c r="O224" i="1"/>
  <c r="N224" i="1"/>
  <c r="O106" i="1"/>
  <c r="N106" i="1"/>
  <c r="O119" i="1"/>
  <c r="N119" i="1"/>
  <c r="O14" i="1"/>
  <c r="N14" i="1"/>
  <c r="O141" i="1"/>
  <c r="N141" i="1"/>
  <c r="O50" i="1"/>
  <c r="N50" i="1"/>
  <c r="O9" i="1"/>
  <c r="N9" i="1"/>
  <c r="O100" i="1"/>
  <c r="N100" i="1"/>
  <c r="O271" i="1"/>
  <c r="N271" i="1"/>
  <c r="O156" i="1"/>
  <c r="N156" i="1"/>
  <c r="O244" i="1"/>
  <c r="N244" i="1"/>
  <c r="O190" i="1"/>
  <c r="N190" i="1"/>
  <c r="O71" i="1"/>
  <c r="N71" i="1"/>
  <c r="O275" i="1"/>
  <c r="N275" i="1"/>
  <c r="O213" i="1"/>
  <c r="N213" i="1"/>
  <c r="O149" i="1"/>
  <c r="N149" i="1"/>
  <c r="O268" i="1"/>
  <c r="N268" i="1"/>
  <c r="O82" i="1"/>
  <c r="N82" i="1"/>
  <c r="O122" i="1"/>
  <c r="N122" i="1"/>
  <c r="O27" i="1"/>
  <c r="N27" i="1"/>
  <c r="O18" i="1"/>
  <c r="N18" i="1"/>
  <c r="O169" i="1"/>
  <c r="N169" i="1"/>
  <c r="O78" i="1"/>
  <c r="N78" i="1"/>
  <c r="O187" i="1"/>
  <c r="N187" i="1"/>
  <c r="O199" i="1"/>
  <c r="N199" i="1"/>
  <c r="O131" i="1"/>
  <c r="N131" i="1"/>
  <c r="O148" i="1"/>
  <c r="N148" i="1"/>
  <c r="O34" i="1"/>
  <c r="N34" i="1"/>
  <c r="O197" i="1"/>
  <c r="N197" i="1"/>
  <c r="O67" i="1"/>
  <c r="N67" i="1"/>
  <c r="O16" i="1"/>
  <c r="N16" i="1"/>
  <c r="O112" i="1"/>
  <c r="N112" i="1"/>
  <c r="O254" i="1"/>
  <c r="N254" i="1"/>
  <c r="O231" i="1"/>
  <c r="N231" i="1"/>
  <c r="O195" i="1"/>
  <c r="N195" i="1"/>
  <c r="O21" i="1"/>
  <c r="N21" i="1"/>
  <c r="O218" i="1"/>
  <c r="N218" i="1"/>
  <c r="O142" i="1"/>
  <c r="N142" i="1"/>
  <c r="O161" i="1"/>
  <c r="N161" i="1"/>
  <c r="O198" i="1"/>
  <c r="N198" i="1"/>
  <c r="O135" i="1"/>
  <c r="N135" i="1"/>
  <c r="O29" i="1"/>
  <c r="N29" i="1"/>
  <c r="O95" i="1"/>
  <c r="N95" i="1"/>
  <c r="O150" i="1"/>
  <c r="N150" i="1"/>
  <c r="O139" i="1"/>
  <c r="N139" i="1"/>
  <c r="O250" i="1"/>
  <c r="N250" i="1"/>
  <c r="O207" i="1"/>
  <c r="N207" i="1"/>
  <c r="O263" i="1"/>
  <c r="N263" i="1"/>
  <c r="O36" i="1"/>
  <c r="N36" i="1"/>
  <c r="O90" i="1"/>
  <c r="N90" i="1"/>
  <c r="O242" i="1"/>
  <c r="N242" i="1"/>
  <c r="O41" i="1"/>
  <c r="N41" i="1"/>
  <c r="O203" i="1"/>
  <c r="N203" i="1"/>
  <c r="O196" i="1"/>
  <c r="N196" i="1"/>
  <c r="O277" i="1"/>
  <c r="N277" i="1"/>
  <c r="O217" i="1"/>
  <c r="N217" i="1"/>
  <c r="O124" i="1"/>
  <c r="N124" i="1"/>
  <c r="O178" i="1"/>
  <c r="N178" i="1"/>
  <c r="O144" i="1"/>
  <c r="N144" i="1"/>
  <c r="O118" i="1"/>
  <c r="N118" i="1"/>
  <c r="O68" i="1"/>
  <c r="N68" i="1"/>
  <c r="O81" i="1"/>
  <c r="N81" i="1"/>
  <c r="O86" i="1"/>
  <c r="N86" i="1"/>
  <c r="O77" i="1"/>
  <c r="N77" i="1"/>
  <c r="O125" i="1"/>
  <c r="N125" i="1"/>
  <c r="O151" i="1"/>
  <c r="N151" i="1"/>
  <c r="O110" i="1"/>
  <c r="N110" i="1"/>
  <c r="O83" i="1"/>
  <c r="N83" i="1"/>
  <c r="O85" i="1"/>
  <c r="N85" i="1"/>
  <c r="O158" i="1"/>
  <c r="N158" i="1"/>
  <c r="O134" i="1"/>
  <c r="N134" i="1"/>
  <c r="O152" i="1"/>
  <c r="N152" i="1"/>
  <c r="O51" i="1"/>
  <c r="N51" i="1"/>
  <c r="O19" i="1"/>
  <c r="N19" i="1"/>
  <c r="O120" i="1"/>
  <c r="N120" i="1"/>
  <c r="O94" i="1"/>
  <c r="N94" i="1"/>
  <c r="O266" i="1"/>
  <c r="N266" i="1"/>
  <c r="O101" i="1"/>
  <c r="N101" i="1"/>
  <c r="O269" i="1"/>
  <c r="N269" i="1"/>
  <c r="O3" i="1"/>
  <c r="N3" i="1"/>
  <c r="O211" i="1"/>
  <c r="N211" i="1"/>
  <c r="O229" i="1"/>
  <c r="N229" i="1"/>
  <c r="O30" i="1"/>
  <c r="N30" i="1"/>
  <c r="O99" i="1"/>
  <c r="N99" i="1"/>
  <c r="O96" i="1"/>
  <c r="N96" i="1"/>
  <c r="O76" i="1"/>
  <c r="N76" i="1"/>
  <c r="O7" i="1"/>
  <c r="N7" i="1"/>
  <c r="O168" i="1"/>
  <c r="N168" i="1"/>
  <c r="O65" i="1"/>
  <c r="N65" i="1"/>
  <c r="O61" i="1"/>
  <c r="N61" i="1"/>
  <c r="O194" i="1"/>
  <c r="N194" i="1"/>
  <c r="O155" i="1"/>
  <c r="N155" i="1"/>
  <c r="O243" i="1"/>
  <c r="N243" i="1"/>
  <c r="O25" i="1"/>
  <c r="N25" i="1"/>
  <c r="O162" i="1"/>
  <c r="N162" i="1"/>
  <c r="O184" i="1"/>
  <c r="N184" i="1"/>
  <c r="O146" i="1"/>
  <c r="N146" i="1"/>
  <c r="O221" i="1"/>
  <c r="N221" i="1"/>
  <c r="O245" i="1"/>
  <c r="N245" i="1"/>
  <c r="O147" i="1"/>
  <c r="N147" i="1"/>
  <c r="O97" i="1"/>
  <c r="N97" i="1"/>
  <c r="O239" i="1"/>
  <c r="N239" i="1"/>
  <c r="O145" i="1"/>
  <c r="N145" i="1"/>
  <c r="O204" i="1"/>
  <c r="N204" i="1"/>
  <c r="O260" i="1"/>
  <c r="N260" i="1"/>
  <c r="O40" i="1"/>
  <c r="N40" i="1"/>
  <c r="O222" i="1"/>
  <c r="N222" i="1"/>
  <c r="O167" i="1"/>
  <c r="N167" i="1"/>
  <c r="O75" i="1"/>
  <c r="N75" i="1"/>
  <c r="O202" i="1"/>
  <c r="N202" i="1"/>
  <c r="O133" i="1"/>
  <c r="N133" i="1"/>
  <c r="O237" i="1"/>
  <c r="N237" i="1"/>
  <c r="O232" i="1"/>
  <c r="N232" i="1"/>
  <c r="O70" i="1"/>
  <c r="N70" i="1"/>
  <c r="O8" i="1"/>
  <c r="N8" i="1"/>
  <c r="O248" i="1"/>
  <c r="N248" i="1"/>
  <c r="O117" i="1"/>
  <c r="N117" i="1"/>
  <c r="O136" i="1"/>
  <c r="N136" i="1"/>
  <c r="O215" i="1"/>
  <c r="N215" i="1"/>
  <c r="O177" i="1"/>
  <c r="N177" i="1"/>
  <c r="O143" i="1"/>
  <c r="N143" i="1"/>
  <c r="O188" i="1"/>
  <c r="N188" i="1"/>
  <c r="O98" i="1"/>
  <c r="N98" i="1"/>
  <c r="O264" i="1"/>
  <c r="N264" i="1"/>
  <c r="O39" i="1"/>
  <c r="N39" i="1"/>
  <c r="O56" i="1"/>
  <c r="N56" i="1"/>
  <c r="O38" i="1"/>
  <c r="N38" i="1"/>
  <c r="O114" i="1"/>
  <c r="N114" i="1"/>
  <c r="O44" i="1"/>
  <c r="N44" i="1"/>
  <c r="O255" i="1"/>
  <c r="N255" i="1"/>
  <c r="O247" i="1"/>
  <c r="N247" i="1"/>
  <c r="O163" i="1"/>
  <c r="N163" i="1"/>
  <c r="O20" i="1"/>
  <c r="N20" i="1"/>
  <c r="O5" i="1"/>
  <c r="N5" i="1"/>
  <c r="O205" i="1"/>
  <c r="N205" i="1"/>
  <c r="O236" i="1"/>
  <c r="N236" i="1"/>
  <c r="O57" i="1"/>
  <c r="N57" i="1"/>
  <c r="O59" i="1"/>
  <c r="N59" i="1"/>
  <c r="O157" i="1"/>
  <c r="N157" i="1"/>
  <c r="O103" i="1"/>
  <c r="N103" i="1"/>
  <c r="O160" i="1"/>
  <c r="N160" i="1"/>
  <c r="O2" i="1"/>
  <c r="N2" i="1"/>
  <c r="O154" i="1"/>
  <c r="N154" i="1"/>
  <c r="O28" i="1"/>
  <c r="N28" i="1"/>
  <c r="O129" i="1"/>
  <c r="N129" i="1"/>
  <c r="O42" i="1"/>
  <c r="N42" i="1"/>
  <c r="O92" i="1"/>
  <c r="N92" i="1"/>
  <c r="O153" i="1"/>
  <c r="N153" i="1"/>
  <c r="O54" i="1"/>
  <c r="N54" i="1"/>
  <c r="O60" i="1"/>
  <c r="N60" i="1"/>
  <c r="O127" i="1"/>
  <c r="N127" i="1"/>
  <c r="O276" i="1"/>
  <c r="N276" i="1"/>
  <c r="O53" i="1"/>
  <c r="N53" i="1"/>
  <c r="O274" i="1"/>
  <c r="N274" i="1"/>
  <c r="O31" i="1"/>
  <c r="N31" i="1"/>
  <c r="O226" i="1"/>
  <c r="N226" i="1"/>
  <c r="O37" i="1"/>
  <c r="N37" i="1"/>
  <c r="O102" i="1"/>
  <c r="N102" i="1"/>
  <c r="O11" i="1"/>
  <c r="N11" i="1"/>
  <c r="O80" i="1"/>
  <c r="N80" i="1"/>
  <c r="O176" i="1"/>
  <c r="N176" i="1"/>
  <c r="O58" i="1"/>
  <c r="N58" i="1"/>
  <c r="O121" i="1"/>
  <c r="N121" i="1"/>
  <c r="O256" i="1"/>
  <c r="N256" i="1"/>
  <c r="O84" i="1"/>
  <c r="N84" i="1"/>
  <c r="O88" i="1"/>
  <c r="N88" i="1"/>
  <c r="O265" i="1"/>
  <c r="N265" i="1"/>
  <c r="O138" i="1"/>
  <c r="N138" i="1"/>
  <c r="O219" i="1"/>
  <c r="N219" i="1"/>
  <c r="O55" i="1"/>
  <c r="N55" i="1"/>
  <c r="O241" i="1"/>
  <c r="N241" i="1"/>
  <c r="O69" i="1"/>
  <c r="N69" i="1"/>
  <c r="O201" i="1"/>
  <c r="N201" i="1"/>
  <c r="O179" i="1"/>
  <c r="N179" i="1"/>
  <c r="O212" i="1"/>
  <c r="N212" i="1"/>
  <c r="O23" i="1"/>
  <c r="N23" i="1"/>
  <c r="O128" i="1"/>
  <c r="N128" i="1"/>
  <c r="O22" i="1"/>
  <c r="N22" i="1"/>
  <c r="O15" i="1"/>
  <c r="N15" i="1"/>
  <c r="O165" i="1"/>
  <c r="N165" i="1"/>
  <c r="O4" i="1"/>
  <c r="N4" i="1"/>
  <c r="O6" i="1"/>
  <c r="N6" i="1"/>
  <c r="O72" i="1"/>
  <c r="N72" i="1"/>
  <c r="O234" i="1"/>
  <c r="N234" i="1"/>
  <c r="O252" i="1"/>
  <c r="N252" i="1"/>
  <c r="O91" i="1"/>
  <c r="N91" i="1"/>
  <c r="O246" i="1"/>
  <c r="N246" i="1"/>
  <c r="O33" i="1"/>
  <c r="N33" i="1"/>
  <c r="O181" i="1"/>
  <c r="N181" i="1"/>
  <c r="O105" i="1"/>
  <c r="N105" i="1"/>
  <c r="O258" i="1"/>
  <c r="N258" i="1"/>
  <c r="O62" i="1"/>
  <c r="N62" i="1"/>
  <c r="O189" i="1"/>
  <c r="N189" i="1"/>
  <c r="O126" i="1"/>
  <c r="N126" i="1"/>
  <c r="O159" i="1"/>
  <c r="N159" i="1"/>
  <c r="O137" i="1"/>
  <c r="N137" i="1"/>
  <c r="O47" i="1"/>
  <c r="N47" i="1"/>
  <c r="O206" i="1"/>
  <c r="N206" i="1"/>
  <c r="O257" i="1"/>
  <c r="N257" i="1"/>
  <c r="O107" i="1"/>
  <c r="N107" i="1"/>
  <c r="O164" i="1"/>
  <c r="N164" i="1"/>
  <c r="O216" i="1"/>
  <c r="N216" i="1"/>
  <c r="O270" i="1"/>
  <c r="N270" i="1"/>
  <c r="O267" i="1"/>
  <c r="N267" i="1"/>
  <c r="O272" i="1"/>
  <c r="N272" i="1"/>
  <c r="O10" i="1"/>
  <c r="N10" i="1"/>
  <c r="O12" i="1"/>
  <c r="N12" i="1"/>
  <c r="O191" i="1"/>
  <c r="N191" i="1"/>
  <c r="O170" i="1"/>
  <c r="N170" i="1"/>
  <c r="O173" i="1"/>
  <c r="N173" i="1"/>
  <c r="O46" i="1"/>
  <c r="N46" i="1"/>
  <c r="O79" i="1"/>
  <c r="N79" i="1"/>
  <c r="O227" i="1"/>
  <c r="N227" i="1"/>
  <c r="O63" i="1"/>
  <c r="N63" i="1"/>
  <c r="O172" i="1"/>
  <c r="N172" i="1"/>
  <c r="O208" i="1"/>
  <c r="N208" i="1"/>
  <c r="O140" i="1"/>
  <c r="N140" i="1"/>
  <c r="O93" i="1"/>
  <c r="N93" i="1"/>
  <c r="O130" i="1"/>
  <c r="N130" i="1"/>
  <c r="O132" i="1"/>
  <c r="N132" i="1"/>
  <c r="O193" i="1"/>
  <c r="N193" i="1"/>
  <c r="O26" i="1"/>
  <c r="N26" i="1"/>
  <c r="O180" i="1"/>
  <c r="N180" i="1"/>
  <c r="O182" i="1"/>
  <c r="N182" i="1"/>
  <c r="O253" i="1"/>
  <c r="N253" i="1"/>
  <c r="O74" i="1"/>
  <c r="N74" i="1"/>
  <c r="O220" i="1"/>
  <c r="N220" i="1"/>
  <c r="O238" i="1"/>
  <c r="N238" i="1"/>
  <c r="O240" i="1"/>
  <c r="N240" i="1"/>
  <c r="O35" i="1"/>
  <c r="N35" i="1"/>
  <c r="O17" i="1"/>
  <c r="N17" i="1"/>
  <c r="O223" i="1"/>
  <c r="N223" i="1"/>
  <c r="O235" i="1"/>
  <c r="N235" i="1"/>
  <c r="O87" i="1"/>
  <c r="N87" i="1"/>
  <c r="O64" i="1"/>
  <c r="N64" i="1"/>
  <c r="O185" i="1"/>
  <c r="N185" i="1"/>
  <c r="O228" i="1"/>
  <c r="N228" i="1"/>
  <c r="O192" i="1"/>
  <c r="N192" i="1"/>
  <c r="O104" i="1"/>
  <c r="N104" i="1"/>
  <c r="O210" i="1"/>
  <c r="N210" i="1"/>
  <c r="M225" i="1"/>
  <c r="M73" i="1"/>
  <c r="M123" i="1"/>
  <c r="M175" i="1"/>
  <c r="M43" i="1"/>
  <c r="M66" i="1"/>
  <c r="M45" i="1"/>
  <c r="M24" i="1"/>
  <c r="M174" i="1"/>
  <c r="M259" i="1"/>
  <c r="M214" i="1"/>
  <c r="M233" i="1"/>
  <c r="M186" i="1"/>
  <c r="M249" i="1"/>
  <c r="M230" i="1"/>
  <c r="M52" i="1"/>
  <c r="M115" i="1"/>
  <c r="M89" i="1"/>
  <c r="M111" i="1"/>
  <c r="M32" i="1"/>
  <c r="M209" i="1"/>
  <c r="M48" i="1"/>
  <c r="M200" i="1"/>
  <c r="M116" i="1"/>
  <c r="M113" i="1"/>
  <c r="M273" i="1"/>
  <c r="M109" i="1"/>
  <c r="M49" i="1"/>
  <c r="M171" i="1"/>
  <c r="M251" i="1"/>
  <c r="M13" i="1"/>
  <c r="M108" i="1"/>
  <c r="M262" i="1"/>
  <c r="M183" i="1"/>
  <c r="M166" i="1"/>
  <c r="M261" i="1"/>
  <c r="M224" i="1"/>
  <c r="M106" i="1"/>
  <c r="M119" i="1"/>
  <c r="M14" i="1"/>
  <c r="M141" i="1"/>
  <c r="M50" i="1"/>
  <c r="M9" i="1"/>
  <c r="M100" i="1"/>
  <c r="M271" i="1"/>
  <c r="M156" i="1"/>
  <c r="M244" i="1"/>
  <c r="M190" i="1"/>
  <c r="M71" i="1"/>
  <c r="M275" i="1"/>
  <c r="M213" i="1"/>
  <c r="M149" i="1"/>
  <c r="M268" i="1"/>
  <c r="M82" i="1"/>
  <c r="M122" i="1"/>
  <c r="M27" i="1"/>
  <c r="M18" i="1"/>
  <c r="M169" i="1"/>
  <c r="M78" i="1"/>
  <c r="M187" i="1"/>
  <c r="M199" i="1"/>
  <c r="M131" i="1"/>
  <c r="M148" i="1"/>
  <c r="M34" i="1"/>
  <c r="M197" i="1"/>
  <c r="M67" i="1"/>
  <c r="M16" i="1"/>
  <c r="M112" i="1"/>
  <c r="M254" i="1"/>
  <c r="M231" i="1"/>
  <c r="M195" i="1"/>
  <c r="M21" i="1"/>
  <c r="M218" i="1"/>
  <c r="M142" i="1"/>
  <c r="M161" i="1"/>
  <c r="M198" i="1"/>
  <c r="M135" i="1"/>
  <c r="M29" i="1"/>
  <c r="M95" i="1"/>
  <c r="M150" i="1"/>
  <c r="M139" i="1"/>
  <c r="M250" i="1"/>
  <c r="M207" i="1"/>
  <c r="M263" i="1"/>
  <c r="M36" i="1"/>
  <c r="M90" i="1"/>
  <c r="M242" i="1"/>
  <c r="M41" i="1"/>
  <c r="M203" i="1"/>
  <c r="M196" i="1"/>
  <c r="M277" i="1"/>
  <c r="M217" i="1"/>
  <c r="M124" i="1"/>
  <c r="M178" i="1"/>
  <c r="M144" i="1"/>
  <c r="M118" i="1"/>
  <c r="M68" i="1"/>
  <c r="M81" i="1"/>
  <c r="M86" i="1"/>
  <c r="M77" i="1"/>
  <c r="M125" i="1"/>
  <c r="M151" i="1"/>
  <c r="M110" i="1"/>
  <c r="M83" i="1"/>
  <c r="M85" i="1"/>
  <c r="M158" i="1"/>
  <c r="M134" i="1"/>
  <c r="M152" i="1"/>
  <c r="M51" i="1"/>
  <c r="M19" i="1"/>
  <c r="M120" i="1"/>
  <c r="M94" i="1"/>
  <c r="M266" i="1"/>
  <c r="M101" i="1"/>
  <c r="M269" i="1"/>
  <c r="M3" i="1"/>
  <c r="M211" i="1"/>
  <c r="M229" i="1"/>
  <c r="M30" i="1"/>
  <c r="M99" i="1"/>
  <c r="M96" i="1"/>
  <c r="M76" i="1"/>
  <c r="M7" i="1"/>
  <c r="M168" i="1"/>
  <c r="M65" i="1"/>
  <c r="M61" i="1"/>
  <c r="M194" i="1"/>
  <c r="M155" i="1"/>
  <c r="M243" i="1"/>
  <c r="M25" i="1"/>
  <c r="M162" i="1"/>
  <c r="M184" i="1"/>
  <c r="M146" i="1"/>
  <c r="M221" i="1"/>
  <c r="M245" i="1"/>
  <c r="M147" i="1"/>
  <c r="M97" i="1"/>
  <c r="M239" i="1"/>
  <c r="M145" i="1"/>
  <c r="M204" i="1"/>
  <c r="M260" i="1"/>
  <c r="M40" i="1"/>
  <c r="M222" i="1"/>
  <c r="M167" i="1"/>
  <c r="M75" i="1"/>
  <c r="M202" i="1"/>
  <c r="M133" i="1"/>
  <c r="M237" i="1"/>
  <c r="M232" i="1"/>
  <c r="M70" i="1"/>
  <c r="M8" i="1"/>
  <c r="M248" i="1"/>
  <c r="M117" i="1"/>
  <c r="M136" i="1"/>
  <c r="M215" i="1"/>
  <c r="M177" i="1"/>
  <c r="M143" i="1"/>
  <c r="M188" i="1"/>
  <c r="M98" i="1"/>
  <c r="M264" i="1"/>
  <c r="M39" i="1"/>
  <c r="M56" i="1"/>
  <c r="M38" i="1"/>
  <c r="M114" i="1"/>
  <c r="M44" i="1"/>
  <c r="M255" i="1"/>
  <c r="M247" i="1"/>
  <c r="M163" i="1"/>
  <c r="M20" i="1"/>
  <c r="M5" i="1"/>
  <c r="M205" i="1"/>
  <c r="M236" i="1"/>
  <c r="M57" i="1"/>
  <c r="M59" i="1"/>
  <c r="M157" i="1"/>
  <c r="M103" i="1"/>
  <c r="M160" i="1"/>
  <c r="M2" i="1"/>
  <c r="M154" i="1"/>
  <c r="M28" i="1"/>
  <c r="M129" i="1"/>
  <c r="M42" i="1"/>
  <c r="M92" i="1"/>
  <c r="M153" i="1"/>
  <c r="M54" i="1"/>
  <c r="M60" i="1"/>
  <c r="M127" i="1"/>
  <c r="M276" i="1"/>
  <c r="M53" i="1"/>
  <c r="M274" i="1"/>
  <c r="M31" i="1"/>
  <c r="M226" i="1"/>
  <c r="M37" i="1"/>
  <c r="M102" i="1"/>
  <c r="M11" i="1"/>
  <c r="M80" i="1"/>
  <c r="M176" i="1"/>
  <c r="M58" i="1"/>
  <c r="M121" i="1"/>
  <c r="M256" i="1"/>
  <c r="M84" i="1"/>
  <c r="M88" i="1"/>
  <c r="M265" i="1"/>
  <c r="M138" i="1"/>
  <c r="M219" i="1"/>
  <c r="M55" i="1"/>
  <c r="M241" i="1"/>
  <c r="M69" i="1"/>
  <c r="M201" i="1"/>
  <c r="M179" i="1"/>
  <c r="M212" i="1"/>
  <c r="M23" i="1"/>
  <c r="M128" i="1"/>
  <c r="M22" i="1"/>
  <c r="M15" i="1"/>
  <c r="M165" i="1"/>
  <c r="M4" i="1"/>
  <c r="M6" i="1"/>
  <c r="M72" i="1"/>
  <c r="M234" i="1"/>
  <c r="M252" i="1"/>
  <c r="M91" i="1"/>
  <c r="M246" i="1"/>
  <c r="M33" i="1"/>
  <c r="M181" i="1"/>
  <c r="M105" i="1"/>
  <c r="M258" i="1"/>
  <c r="M62" i="1"/>
  <c r="M189" i="1"/>
  <c r="M126" i="1"/>
  <c r="M159" i="1"/>
  <c r="M137" i="1"/>
  <c r="M47" i="1"/>
  <c r="M206" i="1"/>
  <c r="M257" i="1"/>
  <c r="M107" i="1"/>
  <c r="M164" i="1"/>
  <c r="M216" i="1"/>
  <c r="M270" i="1"/>
  <c r="M267" i="1"/>
  <c r="M272" i="1"/>
  <c r="M10" i="1"/>
  <c r="M12" i="1"/>
  <c r="M191" i="1"/>
  <c r="M170" i="1"/>
  <c r="M173" i="1"/>
  <c r="M46" i="1"/>
  <c r="M79" i="1"/>
  <c r="M227" i="1"/>
  <c r="M63" i="1"/>
  <c r="M172" i="1"/>
  <c r="M208" i="1"/>
  <c r="M140" i="1"/>
  <c r="M93" i="1"/>
  <c r="M130" i="1"/>
  <c r="M132" i="1"/>
  <c r="M193" i="1"/>
  <c r="M26" i="1"/>
  <c r="M180" i="1"/>
  <c r="M182" i="1"/>
  <c r="M253" i="1"/>
  <c r="M74" i="1"/>
  <c r="M220" i="1"/>
  <c r="M238" i="1"/>
  <c r="M240" i="1"/>
  <c r="M35" i="1"/>
  <c r="M17" i="1"/>
  <c r="M223" i="1"/>
  <c r="M235" i="1"/>
  <c r="M87" i="1"/>
  <c r="M64" i="1"/>
  <c r="M185" i="1"/>
  <c r="M228" i="1"/>
  <c r="M192" i="1"/>
  <c r="M104" i="1"/>
  <c r="M210" i="1"/>
</calcChain>
</file>

<file path=xl/sharedStrings.xml><?xml version="1.0" encoding="utf-8"?>
<sst xmlns="http://schemas.openxmlformats.org/spreadsheetml/2006/main" count="109" uniqueCount="55">
  <si>
    <t>saleprice</t>
  </si>
  <si>
    <t>horsepower</t>
  </si>
  <si>
    <t>age</t>
  </si>
  <si>
    <t>enghours</t>
  </si>
  <si>
    <t>diesel</t>
  </si>
  <si>
    <t>fwd</t>
  </si>
  <si>
    <t>manual</t>
  </si>
  <si>
    <t>johndeere</t>
  </si>
  <si>
    <t>cab</t>
  </si>
  <si>
    <t>spring</t>
  </si>
  <si>
    <t>summer</t>
  </si>
  <si>
    <t>winter</t>
  </si>
  <si>
    <t>horsepwrsqr</t>
  </si>
  <si>
    <t>LNHP</t>
  </si>
  <si>
    <t>LNENGHR</t>
  </si>
  <si>
    <t>LNsaleprice</t>
  </si>
  <si>
    <t>LNage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</si>
  <si>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</si>
  <si>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</si>
  <si>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</si>
  <si>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</si>
  <si>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</si>
  <si>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</si>
  <si>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</si>
  <si>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</si>
  <si>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</si>
  <si>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</si>
  <si>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</si>
  <si>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</si>
  <si>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</si>
  <si>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</si>
  <si>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</si>
  <si>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</si>
  <si>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</si>
  <si>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</si>
  <si>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</si>
  <si>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</si>
  <si>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</si>
  <si>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</si>
  <si>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</si>
  <si>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horsepower2</t>
  </si>
  <si>
    <t>SUMMARY OUTPUT MODEL A</t>
  </si>
  <si>
    <t>SUMMARY OUTPUT MODEL B</t>
  </si>
  <si>
    <t>Actual Sales</t>
  </si>
  <si>
    <t>Model A Pred</t>
  </si>
  <si>
    <t>Model B Prediction</t>
  </si>
  <si>
    <t>Abs Percent error 1</t>
  </si>
  <si>
    <t>Abs Percent Error 2</t>
  </si>
  <si>
    <t>Error squared 1</t>
  </si>
  <si>
    <t>Error 2 squared</t>
  </si>
  <si>
    <t>Abs Error 2</t>
  </si>
  <si>
    <t>Abs Error 1</t>
  </si>
  <si>
    <t>Error 1</t>
  </si>
  <si>
    <t>Error 2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</si>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</sst>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7"/>
  <sheetViews>
    <sheetView zoomScale="140" zoomScaleNormal="140" workbookViewId="0"/>
  </sheetViews>
  <sheetFormatPr baseColWidth="10" defaultColWidth="8.83203125" defaultRowHeight="15" x14ac:dyDescent="0.2"/>
  <cols>
    <col min="2" max="2" width="9.5" customWidth="1"/>
    <col min="13" max="13" width="12.5" customWidth="1"/>
    <col min="16" max="16" width="11.1640625" customWidth="1"/>
    <col min="20" max="25" width="10.5" customWidth="1"/>
    <col min="29" max="29" width="10.33203125" customWidth="1"/>
    <col min="31" max="31" width="9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16100</v>
      </c>
      <c r="B2">
        <v>105</v>
      </c>
      <c r="C2">
        <v>23</v>
      </c>
      <c r="D2">
        <v>1800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f t="shared" ref="M2:M65" si="0">B2^2</f>
        <v>11025</v>
      </c>
      <c r="N2">
        <f t="shared" ref="N2:N65" si="1">LN(B2)</f>
        <v>4.6539603501575231</v>
      </c>
      <c r="O2">
        <f t="shared" ref="O2:O65" si="2">LN(D2)</f>
        <v>7.4955419438842563</v>
      </c>
      <c r="P2">
        <f t="shared" ref="P2:P65" si="3">LN(A2)</f>
        <v>9.6865745509725549</v>
      </c>
      <c r="Q2">
        <f t="shared" ref="Q2:Q65" si="4">LN(C2)</f>
        <v>3.1354942159291497</v>
      </c>
    </row>
    <row r="3" spans="1:17" x14ac:dyDescent="0.2">
      <c r="A3">
        <v>10000</v>
      </c>
      <c r="B3">
        <v>75</v>
      </c>
      <c r="C3">
        <v>12</v>
      </c>
      <c r="D3">
        <v>3730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f t="shared" si="0"/>
        <v>5625</v>
      </c>
      <c r="N3">
        <f t="shared" si="1"/>
        <v>4.3174881135363101</v>
      </c>
      <c r="O3">
        <f t="shared" si="2"/>
        <v>8.2241635126378618</v>
      </c>
      <c r="P3">
        <f t="shared" si="3"/>
        <v>9.2103403719761836</v>
      </c>
      <c r="Q3">
        <f t="shared" si="4"/>
        <v>2.4849066497880004</v>
      </c>
    </row>
    <row r="4" spans="1:17" x14ac:dyDescent="0.2">
      <c r="A4">
        <v>25100</v>
      </c>
      <c r="B4">
        <v>90</v>
      </c>
      <c r="C4">
        <v>6</v>
      </c>
      <c r="D4">
        <v>1757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f t="shared" si="0"/>
        <v>8100</v>
      </c>
      <c r="N4">
        <f t="shared" si="1"/>
        <v>4.499809670330265</v>
      </c>
      <c r="O4">
        <f t="shared" si="2"/>
        <v>7.4713630881870969</v>
      </c>
      <c r="P4">
        <f t="shared" si="3"/>
        <v>10.130623125119875</v>
      </c>
      <c r="Q4">
        <f t="shared" si="4"/>
        <v>1.791759469228055</v>
      </c>
    </row>
    <row r="5" spans="1:17" x14ac:dyDescent="0.2">
      <c r="A5">
        <v>15100</v>
      </c>
      <c r="B5">
        <v>47</v>
      </c>
      <c r="C5">
        <v>8</v>
      </c>
      <c r="D5">
        <v>2500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f t="shared" si="0"/>
        <v>2209</v>
      </c>
      <c r="N5">
        <f t="shared" si="1"/>
        <v>3.8501476017100584</v>
      </c>
      <c r="O5">
        <f t="shared" si="2"/>
        <v>7.8240460108562919</v>
      </c>
      <c r="P5">
        <f t="shared" si="3"/>
        <v>9.6224500228030152</v>
      </c>
      <c r="Q5">
        <f t="shared" si="4"/>
        <v>2.0794415416798357</v>
      </c>
    </row>
    <row r="6" spans="1:17" x14ac:dyDescent="0.2">
      <c r="A6">
        <v>25100</v>
      </c>
      <c r="B6">
        <v>95</v>
      </c>
      <c r="C6">
        <v>5</v>
      </c>
      <c r="D6">
        <v>2360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  <c r="M6">
        <f t="shared" si="0"/>
        <v>9025</v>
      </c>
      <c r="N6">
        <f t="shared" si="1"/>
        <v>4.5538768916005408</v>
      </c>
      <c r="O6">
        <f t="shared" si="2"/>
        <v>7.7664168980196555</v>
      </c>
      <c r="P6">
        <f t="shared" si="3"/>
        <v>10.130623125119875</v>
      </c>
      <c r="Q6">
        <f t="shared" si="4"/>
        <v>1.6094379124341003</v>
      </c>
    </row>
    <row r="7" spans="1:17" x14ac:dyDescent="0.2">
      <c r="A7">
        <v>10250</v>
      </c>
      <c r="B7">
        <v>46</v>
      </c>
      <c r="C7">
        <v>17</v>
      </c>
      <c r="D7">
        <v>1021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f t="shared" si="0"/>
        <v>2116</v>
      </c>
      <c r="N7">
        <f t="shared" si="1"/>
        <v>3.8286413964890951</v>
      </c>
      <c r="O7">
        <f t="shared" si="2"/>
        <v>6.9285378181646653</v>
      </c>
      <c r="P7">
        <f t="shared" si="3"/>
        <v>9.2350329845665549</v>
      </c>
      <c r="Q7">
        <f t="shared" si="4"/>
        <v>2.8332133440562162</v>
      </c>
    </row>
    <row r="8" spans="1:17" x14ac:dyDescent="0.2">
      <c r="A8">
        <v>13000</v>
      </c>
      <c r="B8">
        <v>54</v>
      </c>
      <c r="C8">
        <v>6</v>
      </c>
      <c r="D8">
        <v>948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2916</v>
      </c>
      <c r="N8">
        <f t="shared" si="1"/>
        <v>3.9889840465642745</v>
      </c>
      <c r="O8">
        <f t="shared" si="2"/>
        <v>6.8543545022550214</v>
      </c>
      <c r="P8">
        <f t="shared" si="3"/>
        <v>9.4727046364436731</v>
      </c>
      <c r="Q8">
        <f t="shared" si="4"/>
        <v>1.791759469228055</v>
      </c>
    </row>
    <row r="9" spans="1:17" x14ac:dyDescent="0.2">
      <c r="A9">
        <v>5600</v>
      </c>
      <c r="B9">
        <v>122</v>
      </c>
      <c r="C9">
        <v>33</v>
      </c>
      <c r="D9">
        <v>5521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f t="shared" si="0"/>
        <v>14884</v>
      </c>
      <c r="N9">
        <f t="shared" si="1"/>
        <v>4.8040210447332568</v>
      </c>
      <c r="O9">
        <f t="shared" si="2"/>
        <v>8.6163142822840442</v>
      </c>
      <c r="P9">
        <f t="shared" si="3"/>
        <v>8.6305218767232414</v>
      </c>
      <c r="Q9">
        <f t="shared" si="4"/>
        <v>3.4965075614664802</v>
      </c>
    </row>
    <row r="10" spans="1:17" x14ac:dyDescent="0.2">
      <c r="A10">
        <v>36100</v>
      </c>
      <c r="B10">
        <v>105</v>
      </c>
      <c r="C10">
        <v>4</v>
      </c>
      <c r="D10">
        <v>784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11025</v>
      </c>
      <c r="N10">
        <f t="shared" si="1"/>
        <v>4.6539603501575231</v>
      </c>
      <c r="O10">
        <f t="shared" si="2"/>
        <v>6.6644090203504076</v>
      </c>
      <c r="P10">
        <f t="shared" si="3"/>
        <v>10.494048144320972</v>
      </c>
      <c r="Q10">
        <f t="shared" si="4"/>
        <v>1.3862943611198906</v>
      </c>
    </row>
    <row r="11" spans="1:17" x14ac:dyDescent="0.2">
      <c r="A11">
        <v>18000</v>
      </c>
      <c r="B11">
        <v>90</v>
      </c>
      <c r="C11">
        <v>17</v>
      </c>
      <c r="D11">
        <v>5020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f t="shared" si="0"/>
        <v>8100</v>
      </c>
      <c r="N11">
        <f t="shared" si="1"/>
        <v>4.499809670330265</v>
      </c>
      <c r="O11">
        <f t="shared" si="2"/>
        <v>8.5211852126857757</v>
      </c>
      <c r="P11">
        <f t="shared" si="3"/>
        <v>9.7981270368783022</v>
      </c>
      <c r="Q11">
        <f t="shared" si="4"/>
        <v>2.8332133440562162</v>
      </c>
    </row>
    <row r="12" spans="1:17" x14ac:dyDescent="0.2">
      <c r="A12">
        <v>36500</v>
      </c>
      <c r="B12">
        <v>100</v>
      </c>
      <c r="C12">
        <v>8</v>
      </c>
      <c r="D12">
        <v>3517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f t="shared" si="0"/>
        <v>10000</v>
      </c>
      <c r="N12">
        <f t="shared" si="1"/>
        <v>4.6051701859880918</v>
      </c>
      <c r="O12">
        <f t="shared" si="2"/>
        <v>8.1653636324739818</v>
      </c>
      <c r="P12">
        <f t="shared" si="3"/>
        <v>10.505067539570582</v>
      </c>
      <c r="Q12">
        <f t="shared" si="4"/>
        <v>2.0794415416798357</v>
      </c>
    </row>
    <row r="13" spans="1:17" x14ac:dyDescent="0.2">
      <c r="A13">
        <v>4800</v>
      </c>
      <c r="B13">
        <v>45</v>
      </c>
      <c r="C13">
        <v>11</v>
      </c>
      <c r="D13">
        <v>2860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2025</v>
      </c>
      <c r="N13">
        <f t="shared" si="1"/>
        <v>3.8066624897703196</v>
      </c>
      <c r="O13">
        <f t="shared" si="2"/>
        <v>7.9585769038138983</v>
      </c>
      <c r="P13">
        <f t="shared" si="3"/>
        <v>8.4763711968959825</v>
      </c>
      <c r="Q13">
        <f t="shared" si="4"/>
        <v>2.3978952727983707</v>
      </c>
    </row>
    <row r="14" spans="1:17" x14ac:dyDescent="0.2">
      <c r="A14">
        <v>5500</v>
      </c>
      <c r="B14">
        <v>33</v>
      </c>
      <c r="C14">
        <v>33</v>
      </c>
      <c r="D14">
        <v>1681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f t="shared" si="0"/>
        <v>1089</v>
      </c>
      <c r="N14">
        <f t="shared" si="1"/>
        <v>3.4965075614664802</v>
      </c>
      <c r="O14">
        <f t="shared" si="2"/>
        <v>7.4271441334086159</v>
      </c>
      <c r="P14">
        <f t="shared" si="3"/>
        <v>8.6125033712205621</v>
      </c>
      <c r="Q14">
        <f t="shared" si="4"/>
        <v>3.4965075614664802</v>
      </c>
    </row>
    <row r="15" spans="1:17" x14ac:dyDescent="0.2">
      <c r="A15">
        <v>24250</v>
      </c>
      <c r="B15">
        <v>150</v>
      </c>
      <c r="C15">
        <v>14</v>
      </c>
      <c r="D15">
        <v>9037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f t="shared" si="0"/>
        <v>22500</v>
      </c>
      <c r="N15">
        <f t="shared" si="1"/>
        <v>5.0106352940962555</v>
      </c>
      <c r="O15">
        <f t="shared" si="2"/>
        <v>9.109082539901955</v>
      </c>
      <c r="P15">
        <f t="shared" si="3"/>
        <v>10.096171896365629</v>
      </c>
      <c r="Q15">
        <f t="shared" si="4"/>
        <v>2.6390573296152584</v>
      </c>
    </row>
    <row r="16" spans="1:17" x14ac:dyDescent="0.2">
      <c r="A16">
        <v>7500</v>
      </c>
      <c r="B16">
        <v>40</v>
      </c>
      <c r="C16">
        <v>11</v>
      </c>
      <c r="D16">
        <v>273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1600</v>
      </c>
      <c r="N16">
        <f t="shared" si="1"/>
        <v>3.6888794541139363</v>
      </c>
      <c r="O16">
        <f t="shared" si="2"/>
        <v>5.6094717951849598</v>
      </c>
      <c r="P16">
        <f t="shared" si="3"/>
        <v>8.9226582995244019</v>
      </c>
      <c r="Q16">
        <f t="shared" si="4"/>
        <v>2.3978952727983707</v>
      </c>
    </row>
    <row r="17" spans="1:17" x14ac:dyDescent="0.2">
      <c r="A17">
        <v>105000</v>
      </c>
      <c r="B17">
        <v>275</v>
      </c>
      <c r="C17">
        <v>4</v>
      </c>
      <c r="D17">
        <v>1227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  <c r="K17">
        <v>0</v>
      </c>
      <c r="L17">
        <v>0</v>
      </c>
      <c r="M17">
        <f t="shared" si="0"/>
        <v>75625</v>
      </c>
      <c r="N17">
        <f t="shared" si="1"/>
        <v>5.6167710976665717</v>
      </c>
      <c r="O17">
        <f t="shared" si="2"/>
        <v>7.1123274447109113</v>
      </c>
      <c r="P17">
        <f t="shared" si="3"/>
        <v>11.561715629139661</v>
      </c>
      <c r="Q17">
        <f t="shared" si="4"/>
        <v>1.3862943611198906</v>
      </c>
    </row>
    <row r="18" spans="1:17" x14ac:dyDescent="0.2">
      <c r="A18">
        <v>7000</v>
      </c>
      <c r="B18">
        <v>22</v>
      </c>
      <c r="C18">
        <v>7</v>
      </c>
      <c r="D18">
        <v>159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f t="shared" si="0"/>
        <v>484</v>
      </c>
      <c r="N18">
        <f t="shared" si="1"/>
        <v>3.0910424533583161</v>
      </c>
      <c r="O18">
        <f t="shared" si="2"/>
        <v>5.0689042022202315</v>
      </c>
      <c r="P18">
        <f t="shared" si="3"/>
        <v>8.8536654280374503</v>
      </c>
      <c r="Q18">
        <f t="shared" si="4"/>
        <v>1.9459101490553132</v>
      </c>
    </row>
    <row r="19" spans="1:17" x14ac:dyDescent="0.2">
      <c r="A19">
        <v>9800</v>
      </c>
      <c r="B19">
        <v>66</v>
      </c>
      <c r="C19">
        <v>21</v>
      </c>
      <c r="D19">
        <v>3772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f t="shared" si="0"/>
        <v>4356</v>
      </c>
      <c r="N19">
        <f t="shared" si="1"/>
        <v>4.1896547420264252</v>
      </c>
      <c r="O19">
        <f t="shared" si="2"/>
        <v>8.2353606437533475</v>
      </c>
      <c r="P19">
        <f t="shared" si="3"/>
        <v>9.1901376646586641</v>
      </c>
      <c r="Q19">
        <f t="shared" si="4"/>
        <v>3.044522437723423</v>
      </c>
    </row>
    <row r="20" spans="1:17" x14ac:dyDescent="0.2">
      <c r="A20">
        <v>15000</v>
      </c>
      <c r="B20">
        <v>90</v>
      </c>
      <c r="C20">
        <v>9</v>
      </c>
      <c r="D20">
        <v>90</v>
      </c>
      <c r="E20">
        <v>1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f t="shared" si="0"/>
        <v>8100</v>
      </c>
      <c r="N20">
        <f t="shared" si="1"/>
        <v>4.499809670330265</v>
      </c>
      <c r="O20">
        <f t="shared" si="2"/>
        <v>4.499809670330265</v>
      </c>
      <c r="P20">
        <f t="shared" si="3"/>
        <v>9.6158054800843473</v>
      </c>
      <c r="Q20">
        <f t="shared" si="4"/>
        <v>2.1972245773362196</v>
      </c>
    </row>
    <row r="21" spans="1:17" x14ac:dyDescent="0.2">
      <c r="A21">
        <v>7900</v>
      </c>
      <c r="B21">
        <v>75</v>
      </c>
      <c r="C21">
        <v>16</v>
      </c>
      <c r="D21">
        <v>9320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f t="shared" si="0"/>
        <v>5625</v>
      </c>
      <c r="N21">
        <f t="shared" si="1"/>
        <v>4.3174881135363101</v>
      </c>
      <c r="O21">
        <f t="shared" si="2"/>
        <v>9.1399179076796369</v>
      </c>
      <c r="P21">
        <f t="shared" si="3"/>
        <v>8.9746180384551124</v>
      </c>
      <c r="Q21">
        <f t="shared" si="4"/>
        <v>2.7725887222397811</v>
      </c>
    </row>
    <row r="22" spans="1:17" x14ac:dyDescent="0.2">
      <c r="A22">
        <v>24100</v>
      </c>
      <c r="B22">
        <v>50</v>
      </c>
      <c r="C22">
        <v>4</v>
      </c>
      <c r="D22">
        <v>9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f t="shared" si="0"/>
        <v>2500</v>
      </c>
      <c r="N22">
        <f t="shared" si="1"/>
        <v>3.912023005428146</v>
      </c>
      <c r="O22">
        <f t="shared" si="2"/>
        <v>2.1972245773362196</v>
      </c>
      <c r="P22">
        <f t="shared" si="3"/>
        <v>10.089967119478747</v>
      </c>
      <c r="Q22">
        <f t="shared" si="4"/>
        <v>1.3862943611198906</v>
      </c>
    </row>
    <row r="23" spans="1:17" x14ac:dyDescent="0.2">
      <c r="A23">
        <v>22800</v>
      </c>
      <c r="B23">
        <v>96</v>
      </c>
      <c r="C23">
        <v>21</v>
      </c>
      <c r="D23">
        <v>1010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M23">
        <f t="shared" si="0"/>
        <v>9216</v>
      </c>
      <c r="N23">
        <f t="shared" si="1"/>
        <v>4.5643481914678361</v>
      </c>
      <c r="O23">
        <f t="shared" si="2"/>
        <v>6.9177056098353047</v>
      </c>
      <c r="P23">
        <f t="shared" si="3"/>
        <v>10.034515814942532</v>
      </c>
      <c r="Q23">
        <f t="shared" si="4"/>
        <v>3.044522437723423</v>
      </c>
    </row>
    <row r="24" spans="1:17" x14ac:dyDescent="0.2">
      <c r="A24">
        <v>3000</v>
      </c>
      <c r="B24">
        <v>19</v>
      </c>
      <c r="C24">
        <v>10</v>
      </c>
      <c r="D24">
        <v>1737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f t="shared" si="0"/>
        <v>361</v>
      </c>
      <c r="N24">
        <f t="shared" si="1"/>
        <v>2.9444389791664403</v>
      </c>
      <c r="O24">
        <f t="shared" si="2"/>
        <v>7.4599147662411047</v>
      </c>
      <c r="P24">
        <f t="shared" si="3"/>
        <v>8.0063675676502459</v>
      </c>
      <c r="Q24">
        <f t="shared" si="4"/>
        <v>2.3025850929940459</v>
      </c>
    </row>
    <row r="25" spans="1:17" x14ac:dyDescent="0.2">
      <c r="A25">
        <v>10700</v>
      </c>
      <c r="B25">
        <v>35</v>
      </c>
      <c r="C25">
        <v>11</v>
      </c>
      <c r="D25">
        <v>1388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f t="shared" si="0"/>
        <v>1225</v>
      </c>
      <c r="N25">
        <f t="shared" si="1"/>
        <v>3.5553480614894135</v>
      </c>
      <c r="O25">
        <f t="shared" si="2"/>
        <v>7.2356191410667501</v>
      </c>
      <c r="P25">
        <f t="shared" si="3"/>
        <v>9.2779990204499967</v>
      </c>
      <c r="Q25">
        <f t="shared" si="4"/>
        <v>2.3978952727983707</v>
      </c>
    </row>
    <row r="26" spans="1:17" x14ac:dyDescent="0.2">
      <c r="A26">
        <v>47000</v>
      </c>
      <c r="B26">
        <v>105</v>
      </c>
      <c r="C26">
        <v>5</v>
      </c>
      <c r="D26">
        <v>1650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f t="shared" si="0"/>
        <v>11025</v>
      </c>
      <c r="N26">
        <f t="shared" si="1"/>
        <v>4.6539603501575231</v>
      </c>
      <c r="O26">
        <f t="shared" si="2"/>
        <v>7.4085305668946262</v>
      </c>
      <c r="P26">
        <f t="shared" si="3"/>
        <v>10.757902880692196</v>
      </c>
      <c r="Q26">
        <f t="shared" si="4"/>
        <v>1.6094379124341003</v>
      </c>
    </row>
    <row r="27" spans="1:17" x14ac:dyDescent="0.2">
      <c r="A27">
        <v>6750</v>
      </c>
      <c r="B27">
        <v>24</v>
      </c>
      <c r="C27">
        <v>4</v>
      </c>
      <c r="D27">
        <v>140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f t="shared" si="0"/>
        <v>576</v>
      </c>
      <c r="N27">
        <f t="shared" si="1"/>
        <v>3.1780538303479458</v>
      </c>
      <c r="O27">
        <f t="shared" si="2"/>
        <v>4.9416424226093039</v>
      </c>
      <c r="P27">
        <f t="shared" si="3"/>
        <v>8.8172977838665751</v>
      </c>
      <c r="Q27">
        <f t="shared" si="4"/>
        <v>1.3862943611198906</v>
      </c>
    </row>
    <row r="28" spans="1:17" x14ac:dyDescent="0.2">
      <c r="A28">
        <v>16500</v>
      </c>
      <c r="B28">
        <v>86</v>
      </c>
      <c r="C28">
        <v>23</v>
      </c>
      <c r="D28">
        <v>8452</v>
      </c>
      <c r="E28">
        <v>1</v>
      </c>
      <c r="F28">
        <v>1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f t="shared" si="0"/>
        <v>7396</v>
      </c>
      <c r="N28">
        <f t="shared" si="1"/>
        <v>4.4543472962535073</v>
      </c>
      <c r="O28">
        <f t="shared" si="2"/>
        <v>9.0421583787359481</v>
      </c>
      <c r="P28">
        <f t="shared" si="3"/>
        <v>9.7111156598886712</v>
      </c>
      <c r="Q28">
        <f t="shared" si="4"/>
        <v>3.1354942159291497</v>
      </c>
    </row>
    <row r="29" spans="1:17" x14ac:dyDescent="0.2">
      <c r="A29">
        <v>8000</v>
      </c>
      <c r="B29">
        <v>66</v>
      </c>
      <c r="C29">
        <v>18</v>
      </c>
      <c r="D29">
        <v>1157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f t="shared" si="0"/>
        <v>4356</v>
      </c>
      <c r="N29">
        <f t="shared" si="1"/>
        <v>4.1896547420264252</v>
      </c>
      <c r="O29">
        <f t="shared" si="2"/>
        <v>7.0535857271936768</v>
      </c>
      <c r="P29">
        <f t="shared" si="3"/>
        <v>8.987196820661973</v>
      </c>
      <c r="Q29">
        <f t="shared" si="4"/>
        <v>2.8903717578961645</v>
      </c>
    </row>
    <row r="30" spans="1:17" x14ac:dyDescent="0.2">
      <c r="A30">
        <v>10000</v>
      </c>
      <c r="B30">
        <v>90</v>
      </c>
      <c r="C30">
        <v>7</v>
      </c>
      <c r="D30">
        <v>209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f t="shared" si="0"/>
        <v>8100</v>
      </c>
      <c r="N30">
        <f t="shared" si="1"/>
        <v>4.499809670330265</v>
      </c>
      <c r="O30">
        <f t="shared" si="2"/>
        <v>5.3423342519648109</v>
      </c>
      <c r="P30">
        <f t="shared" si="3"/>
        <v>9.2103403719761836</v>
      </c>
      <c r="Q30">
        <f t="shared" si="4"/>
        <v>1.9459101490553132</v>
      </c>
    </row>
    <row r="31" spans="1:17" x14ac:dyDescent="0.2">
      <c r="A31">
        <v>17500</v>
      </c>
      <c r="B31">
        <v>325</v>
      </c>
      <c r="C31">
        <v>21</v>
      </c>
      <c r="D31">
        <v>9392</v>
      </c>
      <c r="E31">
        <v>1</v>
      </c>
      <c r="F31">
        <v>1</v>
      </c>
      <c r="G31">
        <v>1</v>
      </c>
      <c r="H31">
        <v>0</v>
      </c>
      <c r="I31">
        <v>1</v>
      </c>
      <c r="J31">
        <v>1</v>
      </c>
      <c r="K31">
        <v>0</v>
      </c>
      <c r="L31">
        <v>0</v>
      </c>
      <c r="M31">
        <f t="shared" si="0"/>
        <v>105625</v>
      </c>
      <c r="N31">
        <f t="shared" si="1"/>
        <v>5.7838251823297373</v>
      </c>
      <c r="O31">
        <f t="shared" si="2"/>
        <v>9.1476135420678784</v>
      </c>
      <c r="P31">
        <f t="shared" si="3"/>
        <v>9.7699561599116063</v>
      </c>
      <c r="Q31">
        <f t="shared" si="4"/>
        <v>3.044522437723423</v>
      </c>
    </row>
    <row r="32" spans="1:17" x14ac:dyDescent="0.2">
      <c r="A32">
        <v>4000</v>
      </c>
      <c r="B32">
        <v>50</v>
      </c>
      <c r="C32">
        <v>33</v>
      </c>
      <c r="D32">
        <v>9872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f t="shared" si="0"/>
        <v>2500</v>
      </c>
      <c r="N32">
        <f t="shared" si="1"/>
        <v>3.912023005428146</v>
      </c>
      <c r="O32">
        <f t="shared" si="2"/>
        <v>9.1974577461451688</v>
      </c>
      <c r="P32">
        <f t="shared" si="3"/>
        <v>8.2940496401020276</v>
      </c>
      <c r="Q32">
        <f t="shared" si="4"/>
        <v>3.4965075614664802</v>
      </c>
    </row>
    <row r="33" spans="1:17" x14ac:dyDescent="0.2">
      <c r="A33">
        <v>28200</v>
      </c>
      <c r="B33">
        <v>110</v>
      </c>
      <c r="C33">
        <v>13</v>
      </c>
      <c r="D33">
        <v>4497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f t="shared" si="0"/>
        <v>12100</v>
      </c>
      <c r="N33">
        <f t="shared" si="1"/>
        <v>4.7004803657924166</v>
      </c>
      <c r="O33">
        <f t="shared" si="2"/>
        <v>8.4111657867707077</v>
      </c>
      <c r="P33">
        <f t="shared" si="3"/>
        <v>10.247077256926206</v>
      </c>
      <c r="Q33">
        <f t="shared" si="4"/>
        <v>2.5649493574615367</v>
      </c>
    </row>
    <row r="34" spans="1:17" x14ac:dyDescent="0.2">
      <c r="A34">
        <v>7400</v>
      </c>
      <c r="B34">
        <v>95</v>
      </c>
      <c r="C34">
        <v>17</v>
      </c>
      <c r="D34">
        <v>3900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  <c r="M34">
        <f t="shared" si="0"/>
        <v>9025</v>
      </c>
      <c r="N34">
        <f t="shared" si="1"/>
        <v>4.5538768916005408</v>
      </c>
      <c r="O34">
        <f t="shared" si="2"/>
        <v>8.2687318321177372</v>
      </c>
      <c r="P34">
        <f t="shared" si="3"/>
        <v>8.9092352791922611</v>
      </c>
      <c r="Q34">
        <f t="shared" si="4"/>
        <v>2.8332133440562162</v>
      </c>
    </row>
    <row r="35" spans="1:17" x14ac:dyDescent="0.2">
      <c r="A35">
        <v>101250</v>
      </c>
      <c r="B35">
        <v>221</v>
      </c>
      <c r="C35">
        <v>4</v>
      </c>
      <c r="D35">
        <v>1250</v>
      </c>
      <c r="E35">
        <v>1</v>
      </c>
      <c r="F35">
        <v>1</v>
      </c>
      <c r="G35">
        <v>1</v>
      </c>
      <c r="H35">
        <v>0</v>
      </c>
      <c r="I35">
        <v>1</v>
      </c>
      <c r="J35">
        <v>0</v>
      </c>
      <c r="K35">
        <v>0</v>
      </c>
      <c r="L35">
        <v>1</v>
      </c>
      <c r="M35">
        <f t="shared" si="0"/>
        <v>48841</v>
      </c>
      <c r="N35">
        <f t="shared" si="1"/>
        <v>5.3981627015177525</v>
      </c>
      <c r="O35">
        <f t="shared" si="2"/>
        <v>7.1308988302963465</v>
      </c>
      <c r="P35">
        <f t="shared" si="3"/>
        <v>11.525347984968786</v>
      </c>
      <c r="Q35">
        <f t="shared" si="4"/>
        <v>1.3862943611198906</v>
      </c>
    </row>
    <row r="36" spans="1:17" x14ac:dyDescent="0.2">
      <c r="A36">
        <v>8700</v>
      </c>
      <c r="B36">
        <v>45</v>
      </c>
      <c r="C36">
        <v>11</v>
      </c>
      <c r="D36">
        <v>128</v>
      </c>
      <c r="E36">
        <v>1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f t="shared" si="0"/>
        <v>2025</v>
      </c>
      <c r="N36">
        <f t="shared" si="1"/>
        <v>3.8066624897703196</v>
      </c>
      <c r="O36">
        <f t="shared" si="2"/>
        <v>4.8520302639196169</v>
      </c>
      <c r="P36">
        <f t="shared" si="3"/>
        <v>9.0710783046426755</v>
      </c>
      <c r="Q36">
        <f t="shared" si="4"/>
        <v>2.3978952727983707</v>
      </c>
    </row>
    <row r="37" spans="1:17" x14ac:dyDescent="0.2">
      <c r="A37">
        <v>18000</v>
      </c>
      <c r="B37">
        <v>65</v>
      </c>
      <c r="C37">
        <v>2</v>
      </c>
      <c r="D37">
        <v>5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f t="shared" si="0"/>
        <v>4225</v>
      </c>
      <c r="N37">
        <f t="shared" si="1"/>
        <v>4.1743872698956368</v>
      </c>
      <c r="O37">
        <f t="shared" si="2"/>
        <v>1.6094379124341003</v>
      </c>
      <c r="P37">
        <f t="shared" si="3"/>
        <v>9.7981270368783022</v>
      </c>
      <c r="Q37">
        <f t="shared" si="4"/>
        <v>0.69314718055994529</v>
      </c>
    </row>
    <row r="38" spans="1:17" x14ac:dyDescent="0.2">
      <c r="A38">
        <v>14000</v>
      </c>
      <c r="B38">
        <v>355</v>
      </c>
      <c r="C38">
        <v>18</v>
      </c>
      <c r="D38">
        <v>17543</v>
      </c>
      <c r="E38">
        <v>1</v>
      </c>
      <c r="F38">
        <v>1</v>
      </c>
      <c r="G38">
        <v>1</v>
      </c>
      <c r="H38">
        <v>0</v>
      </c>
      <c r="I38">
        <v>1</v>
      </c>
      <c r="J38">
        <v>0</v>
      </c>
      <c r="K38">
        <v>1</v>
      </c>
      <c r="L38">
        <v>0</v>
      </c>
      <c r="M38">
        <f t="shared" si="0"/>
        <v>126025</v>
      </c>
      <c r="N38">
        <f t="shared" si="1"/>
        <v>5.872117789475416</v>
      </c>
      <c r="O38">
        <f t="shared" si="2"/>
        <v>9.7724102889291853</v>
      </c>
      <c r="P38">
        <f t="shared" si="3"/>
        <v>9.5468126085973957</v>
      </c>
      <c r="Q38">
        <f t="shared" si="4"/>
        <v>2.8903717578961645</v>
      </c>
    </row>
    <row r="39" spans="1:17" x14ac:dyDescent="0.2">
      <c r="A39">
        <v>14000</v>
      </c>
      <c r="B39">
        <v>105</v>
      </c>
      <c r="C39">
        <v>7</v>
      </c>
      <c r="D39">
        <v>2452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f t="shared" si="0"/>
        <v>11025</v>
      </c>
      <c r="N39">
        <f t="shared" si="1"/>
        <v>4.6539603501575231</v>
      </c>
      <c r="O39">
        <f t="shared" si="2"/>
        <v>7.8046592970561024</v>
      </c>
      <c r="P39">
        <f t="shared" si="3"/>
        <v>9.5468126085973957</v>
      </c>
      <c r="Q39">
        <f t="shared" si="4"/>
        <v>1.9459101490553132</v>
      </c>
    </row>
    <row r="40" spans="1:17" x14ac:dyDescent="0.2">
      <c r="A40">
        <v>12100</v>
      </c>
      <c r="B40">
        <v>136</v>
      </c>
      <c r="C40">
        <v>30</v>
      </c>
      <c r="D40">
        <v>5148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1</v>
      </c>
      <c r="L40">
        <v>0</v>
      </c>
      <c r="M40">
        <f t="shared" si="0"/>
        <v>18496</v>
      </c>
      <c r="N40">
        <f t="shared" si="1"/>
        <v>4.9126548857360524</v>
      </c>
      <c r="O40">
        <f t="shared" si="2"/>
        <v>8.5463635687160178</v>
      </c>
      <c r="P40">
        <f t="shared" si="3"/>
        <v>9.4009607315848331</v>
      </c>
      <c r="Q40">
        <f t="shared" si="4"/>
        <v>3.4011973816621555</v>
      </c>
    </row>
    <row r="41" spans="1:17" x14ac:dyDescent="0.2">
      <c r="A41">
        <v>9000</v>
      </c>
      <c r="B41">
        <v>28</v>
      </c>
      <c r="C41">
        <v>3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f t="shared" si="0"/>
        <v>784</v>
      </c>
      <c r="N41">
        <f t="shared" si="1"/>
        <v>3.3322045101752038</v>
      </c>
      <c r="O41">
        <f t="shared" si="2"/>
        <v>0</v>
      </c>
      <c r="P41">
        <f t="shared" si="3"/>
        <v>9.1049798563183568</v>
      </c>
      <c r="Q41">
        <f t="shared" si="4"/>
        <v>1.0986122886681098</v>
      </c>
    </row>
    <row r="42" spans="1:17" x14ac:dyDescent="0.2">
      <c r="A42">
        <v>16750</v>
      </c>
      <c r="B42">
        <v>100</v>
      </c>
      <c r="C42">
        <v>21</v>
      </c>
      <c r="D42">
        <v>8837</v>
      </c>
      <c r="E42">
        <v>1</v>
      </c>
      <c r="F42">
        <v>1</v>
      </c>
      <c r="G42">
        <v>1</v>
      </c>
      <c r="H42">
        <v>0</v>
      </c>
      <c r="I42">
        <v>1</v>
      </c>
      <c r="J42">
        <v>0</v>
      </c>
      <c r="K42">
        <v>1</v>
      </c>
      <c r="L42">
        <v>0</v>
      </c>
      <c r="M42">
        <f t="shared" si="0"/>
        <v>10000</v>
      </c>
      <c r="N42">
        <f t="shared" si="1"/>
        <v>4.6051701859880918</v>
      </c>
      <c r="O42">
        <f t="shared" si="2"/>
        <v>9.0867027315180042</v>
      </c>
      <c r="P42">
        <f t="shared" si="3"/>
        <v>9.7261535372532126</v>
      </c>
      <c r="Q42">
        <f t="shared" si="4"/>
        <v>3.044522437723423</v>
      </c>
    </row>
    <row r="43" spans="1:17" x14ac:dyDescent="0.2">
      <c r="A43">
        <v>2250</v>
      </c>
      <c r="B43">
        <v>24</v>
      </c>
      <c r="C43">
        <v>28</v>
      </c>
      <c r="D43">
        <v>1390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f t="shared" si="0"/>
        <v>576</v>
      </c>
      <c r="N43">
        <f t="shared" si="1"/>
        <v>3.1780538303479458</v>
      </c>
      <c r="O43">
        <f t="shared" si="2"/>
        <v>7.2370590261247374</v>
      </c>
      <c r="P43">
        <f t="shared" si="3"/>
        <v>7.718685495198466</v>
      </c>
      <c r="Q43">
        <f t="shared" si="4"/>
        <v>3.3322045101752038</v>
      </c>
    </row>
    <row r="44" spans="1:17" x14ac:dyDescent="0.2">
      <c r="A44">
        <v>14750</v>
      </c>
      <c r="B44">
        <v>90</v>
      </c>
      <c r="C44">
        <v>12</v>
      </c>
      <c r="D44">
        <v>6337</v>
      </c>
      <c r="E44">
        <v>1</v>
      </c>
      <c r="F44">
        <v>1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f t="shared" si="0"/>
        <v>8100</v>
      </c>
      <c r="N44">
        <f t="shared" si="1"/>
        <v>4.499809670330265</v>
      </c>
      <c r="O44">
        <f t="shared" si="2"/>
        <v>8.7541607493235176</v>
      </c>
      <c r="P44">
        <f t="shared" si="3"/>
        <v>9.5989983617679666</v>
      </c>
      <c r="Q44">
        <f t="shared" si="4"/>
        <v>2.4849066497880004</v>
      </c>
    </row>
    <row r="45" spans="1:17" x14ac:dyDescent="0.2">
      <c r="A45">
        <v>2800</v>
      </c>
      <c r="B45">
        <v>22</v>
      </c>
      <c r="C45">
        <v>33</v>
      </c>
      <c r="D45">
        <v>1228</v>
      </c>
      <c r="E45">
        <v>1</v>
      </c>
      <c r="F45">
        <v>0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f t="shared" si="0"/>
        <v>484</v>
      </c>
      <c r="N45">
        <f t="shared" si="1"/>
        <v>3.0910424533583161</v>
      </c>
      <c r="O45">
        <f t="shared" si="2"/>
        <v>7.1131421087070876</v>
      </c>
      <c r="P45">
        <f t="shared" si="3"/>
        <v>7.9373746961632952</v>
      </c>
      <c r="Q45">
        <f t="shared" si="4"/>
        <v>3.4965075614664802</v>
      </c>
    </row>
    <row r="46" spans="1:17" x14ac:dyDescent="0.2">
      <c r="A46">
        <v>41100</v>
      </c>
      <c r="B46">
        <v>95</v>
      </c>
      <c r="C46">
        <v>5</v>
      </c>
      <c r="D46">
        <v>300</v>
      </c>
      <c r="E46">
        <v>1</v>
      </c>
      <c r="F46">
        <v>1</v>
      </c>
      <c r="G46">
        <v>1</v>
      </c>
      <c r="H46">
        <v>0</v>
      </c>
      <c r="I46">
        <v>1</v>
      </c>
      <c r="J46">
        <v>1</v>
      </c>
      <c r="K46">
        <v>0</v>
      </c>
      <c r="L46">
        <v>0</v>
      </c>
      <c r="M46">
        <f t="shared" si="0"/>
        <v>9025</v>
      </c>
      <c r="N46">
        <f t="shared" si="1"/>
        <v>4.5538768916005408</v>
      </c>
      <c r="O46">
        <f t="shared" si="2"/>
        <v>5.7037824746562009</v>
      </c>
      <c r="P46">
        <f t="shared" si="3"/>
        <v>10.623763400484325</v>
      </c>
      <c r="Q46">
        <f t="shared" si="4"/>
        <v>1.6094379124341003</v>
      </c>
    </row>
    <row r="47" spans="1:17" x14ac:dyDescent="0.2">
      <c r="A47">
        <v>33000</v>
      </c>
      <c r="B47">
        <v>81</v>
      </c>
      <c r="C47">
        <v>5</v>
      </c>
      <c r="D47">
        <v>430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f t="shared" si="0"/>
        <v>6561</v>
      </c>
      <c r="N47">
        <f t="shared" si="1"/>
        <v>4.3944491546724391</v>
      </c>
      <c r="O47">
        <f t="shared" si="2"/>
        <v>6.0637852086876078</v>
      </c>
      <c r="P47">
        <f t="shared" si="3"/>
        <v>10.404262840448617</v>
      </c>
      <c r="Q47">
        <f t="shared" si="4"/>
        <v>1.6094379124341003</v>
      </c>
    </row>
    <row r="48" spans="1:17" x14ac:dyDescent="0.2">
      <c r="A48">
        <v>4100</v>
      </c>
      <c r="B48">
        <v>64</v>
      </c>
      <c r="C48">
        <v>31</v>
      </c>
      <c r="D48">
        <v>3750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f t="shared" si="0"/>
        <v>4096</v>
      </c>
      <c r="N48">
        <f t="shared" si="1"/>
        <v>4.1588830833596715</v>
      </c>
      <c r="O48">
        <f t="shared" si="2"/>
        <v>8.2295111189644565</v>
      </c>
      <c r="P48">
        <f t="shared" si="3"/>
        <v>8.3187422526923989</v>
      </c>
      <c r="Q48">
        <f t="shared" si="4"/>
        <v>3.4339872044851463</v>
      </c>
    </row>
    <row r="49" spans="1:17" x14ac:dyDescent="0.2">
      <c r="A49">
        <v>4600</v>
      </c>
      <c r="B49">
        <v>16</v>
      </c>
      <c r="C49">
        <v>27</v>
      </c>
      <c r="D49">
        <v>1310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f t="shared" si="0"/>
        <v>256</v>
      </c>
      <c r="N49">
        <f t="shared" si="1"/>
        <v>2.7725887222397811</v>
      </c>
      <c r="O49">
        <f t="shared" si="2"/>
        <v>7.1777824161951971</v>
      </c>
      <c r="P49">
        <f t="shared" si="3"/>
        <v>8.4338115824771869</v>
      </c>
      <c r="Q49">
        <f t="shared" si="4"/>
        <v>3.2958368660043291</v>
      </c>
    </row>
    <row r="50" spans="1:17" x14ac:dyDescent="0.2">
      <c r="A50">
        <v>5600</v>
      </c>
      <c r="B50">
        <v>27</v>
      </c>
      <c r="C50">
        <v>29</v>
      </c>
      <c r="D50">
        <v>938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f t="shared" si="0"/>
        <v>729</v>
      </c>
      <c r="N50">
        <f t="shared" si="1"/>
        <v>3.2958368660043291</v>
      </c>
      <c r="O50">
        <f t="shared" si="2"/>
        <v>6.8437499490062246</v>
      </c>
      <c r="P50">
        <f t="shared" si="3"/>
        <v>8.6305218767232414</v>
      </c>
      <c r="Q50">
        <f t="shared" si="4"/>
        <v>3.3672958299864741</v>
      </c>
    </row>
    <row r="51" spans="1:17" x14ac:dyDescent="0.2">
      <c r="A51">
        <v>9800</v>
      </c>
      <c r="B51">
        <v>26</v>
      </c>
      <c r="C51">
        <v>4</v>
      </c>
      <c r="D51">
        <v>56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f t="shared" si="0"/>
        <v>676</v>
      </c>
      <c r="N51">
        <f t="shared" si="1"/>
        <v>3.2580965380214821</v>
      </c>
      <c r="O51">
        <f t="shared" si="2"/>
        <v>4.0253516907351496</v>
      </c>
      <c r="P51">
        <f t="shared" si="3"/>
        <v>9.1901376646586641</v>
      </c>
      <c r="Q51">
        <f t="shared" si="4"/>
        <v>1.3862943611198906</v>
      </c>
    </row>
    <row r="52" spans="1:17" x14ac:dyDescent="0.2">
      <c r="A52">
        <v>3500</v>
      </c>
      <c r="B52">
        <v>65</v>
      </c>
      <c r="C52">
        <v>30</v>
      </c>
      <c r="D52">
        <v>4078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1</v>
      </c>
      <c r="M52">
        <f t="shared" si="0"/>
        <v>4225</v>
      </c>
      <c r="N52">
        <f t="shared" si="1"/>
        <v>4.1743872698956368</v>
      </c>
      <c r="O52">
        <f t="shared" si="2"/>
        <v>8.3133619511344001</v>
      </c>
      <c r="P52">
        <f t="shared" si="3"/>
        <v>8.1605182474775049</v>
      </c>
      <c r="Q52">
        <f t="shared" si="4"/>
        <v>3.4011973816621555</v>
      </c>
    </row>
    <row r="53" spans="1:17" x14ac:dyDescent="0.2">
      <c r="A53">
        <v>17500</v>
      </c>
      <c r="B53">
        <v>52</v>
      </c>
      <c r="C53">
        <v>5</v>
      </c>
      <c r="D53">
        <v>673</v>
      </c>
      <c r="E53">
        <v>1</v>
      </c>
      <c r="F53">
        <v>1</v>
      </c>
      <c r="G53">
        <v>1</v>
      </c>
      <c r="H53">
        <v>0</v>
      </c>
      <c r="I53">
        <v>1</v>
      </c>
      <c r="J53">
        <v>0</v>
      </c>
      <c r="K53">
        <v>1</v>
      </c>
      <c r="L53">
        <v>0</v>
      </c>
      <c r="M53">
        <f t="shared" si="0"/>
        <v>2704</v>
      </c>
      <c r="N53">
        <f t="shared" si="1"/>
        <v>3.9512437185814275</v>
      </c>
      <c r="O53">
        <f t="shared" si="2"/>
        <v>6.5117453296447279</v>
      </c>
      <c r="P53">
        <f t="shared" si="3"/>
        <v>9.7699561599116063</v>
      </c>
      <c r="Q53">
        <f t="shared" si="4"/>
        <v>1.6094379124341003</v>
      </c>
    </row>
    <row r="54" spans="1:17" x14ac:dyDescent="0.2">
      <c r="A54">
        <v>17100</v>
      </c>
      <c r="B54">
        <v>90</v>
      </c>
      <c r="C54">
        <v>22</v>
      </c>
      <c r="D54">
        <v>5922</v>
      </c>
      <c r="E54">
        <v>1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f t="shared" si="0"/>
        <v>8100</v>
      </c>
      <c r="N54">
        <f t="shared" si="1"/>
        <v>4.499809670330265</v>
      </c>
      <c r="O54">
        <f t="shared" si="2"/>
        <v>8.6864295086615364</v>
      </c>
      <c r="P54">
        <f t="shared" si="3"/>
        <v>9.7468337424907521</v>
      </c>
      <c r="Q54">
        <f t="shared" si="4"/>
        <v>3.0910424533583161</v>
      </c>
    </row>
    <row r="55" spans="1:17" x14ac:dyDescent="0.2">
      <c r="A55">
        <v>20700</v>
      </c>
      <c r="B55">
        <v>133</v>
      </c>
      <c r="C55">
        <v>28</v>
      </c>
      <c r="D55">
        <v>3042</v>
      </c>
      <c r="E55">
        <v>1</v>
      </c>
      <c r="F55">
        <v>1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  <c r="M55">
        <f t="shared" si="0"/>
        <v>17689</v>
      </c>
      <c r="N55">
        <f t="shared" si="1"/>
        <v>4.8903491282217537</v>
      </c>
      <c r="O55">
        <f t="shared" si="2"/>
        <v>8.020270472819238</v>
      </c>
      <c r="P55">
        <f t="shared" si="3"/>
        <v>9.9378889792534597</v>
      </c>
      <c r="Q55">
        <f t="shared" si="4"/>
        <v>3.3322045101752038</v>
      </c>
    </row>
    <row r="56" spans="1:17" x14ac:dyDescent="0.2">
      <c r="A56">
        <v>14000</v>
      </c>
      <c r="B56">
        <v>230</v>
      </c>
      <c r="C56">
        <v>32</v>
      </c>
      <c r="D56">
        <v>4380</v>
      </c>
      <c r="E56">
        <v>1</v>
      </c>
      <c r="F56">
        <v>1</v>
      </c>
      <c r="G56">
        <v>1</v>
      </c>
      <c r="H56">
        <v>0</v>
      </c>
      <c r="I56">
        <v>1</v>
      </c>
      <c r="J56">
        <v>1</v>
      </c>
      <c r="K56">
        <v>0</v>
      </c>
      <c r="L56">
        <v>0</v>
      </c>
      <c r="M56">
        <f t="shared" si="0"/>
        <v>52900</v>
      </c>
      <c r="N56">
        <f t="shared" si="1"/>
        <v>5.4380793089231956</v>
      </c>
      <c r="O56">
        <f t="shared" si="2"/>
        <v>8.3848040033704923</v>
      </c>
      <c r="P56">
        <f t="shared" si="3"/>
        <v>9.5468126085973957</v>
      </c>
      <c r="Q56">
        <f t="shared" si="4"/>
        <v>3.4657359027997265</v>
      </c>
    </row>
    <row r="57" spans="1:17" x14ac:dyDescent="0.2">
      <c r="A57">
        <v>15700</v>
      </c>
      <c r="B57">
        <v>85</v>
      </c>
      <c r="C57">
        <v>28</v>
      </c>
      <c r="D57">
        <v>3736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f t="shared" si="0"/>
        <v>7225</v>
      </c>
      <c r="N57">
        <f t="shared" si="1"/>
        <v>4.4426512564903167</v>
      </c>
      <c r="O57">
        <f t="shared" si="2"/>
        <v>8.2257707993487337</v>
      </c>
      <c r="P57">
        <f t="shared" si="3"/>
        <v>9.6614159913363995</v>
      </c>
      <c r="Q57">
        <f t="shared" si="4"/>
        <v>3.3322045101752038</v>
      </c>
    </row>
    <row r="58" spans="1:17" x14ac:dyDescent="0.2">
      <c r="A58">
        <v>18600</v>
      </c>
      <c r="B58">
        <v>100</v>
      </c>
      <c r="C58">
        <v>23</v>
      </c>
      <c r="D58">
        <v>13869</v>
      </c>
      <c r="E58">
        <v>1</v>
      </c>
      <c r="F58">
        <v>1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>
        <f t="shared" si="0"/>
        <v>10000</v>
      </c>
      <c r="N58">
        <f t="shared" si="1"/>
        <v>4.6051701859880918</v>
      </c>
      <c r="O58">
        <f t="shared" si="2"/>
        <v>9.5374114126563345</v>
      </c>
      <c r="P58">
        <f t="shared" si="3"/>
        <v>9.8309168597012935</v>
      </c>
      <c r="Q58">
        <f t="shared" si="4"/>
        <v>3.1354942159291497</v>
      </c>
    </row>
    <row r="59" spans="1:17" x14ac:dyDescent="0.2">
      <c r="A59">
        <v>15900</v>
      </c>
      <c r="B59">
        <v>70</v>
      </c>
      <c r="C59">
        <v>3</v>
      </c>
      <c r="D59">
        <v>243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f t="shared" si="0"/>
        <v>4900</v>
      </c>
      <c r="N59">
        <f t="shared" si="1"/>
        <v>4.2484952420493594</v>
      </c>
      <c r="O59">
        <f t="shared" si="2"/>
        <v>5.4930614433405482</v>
      </c>
      <c r="P59">
        <f t="shared" si="3"/>
        <v>9.6740743882083233</v>
      </c>
      <c r="Q59">
        <f t="shared" si="4"/>
        <v>1.0986122886681098</v>
      </c>
    </row>
    <row r="60" spans="1:17" x14ac:dyDescent="0.2">
      <c r="A60">
        <v>17100</v>
      </c>
      <c r="B60">
        <v>116</v>
      </c>
      <c r="C60">
        <v>28</v>
      </c>
      <c r="D60">
        <v>3458</v>
      </c>
      <c r="E60">
        <v>1</v>
      </c>
      <c r="F60">
        <v>1</v>
      </c>
      <c r="G60">
        <v>1</v>
      </c>
      <c r="H60">
        <v>0</v>
      </c>
      <c r="I60">
        <v>1</v>
      </c>
      <c r="J60">
        <v>1</v>
      </c>
      <c r="K60">
        <v>0</v>
      </c>
      <c r="L60">
        <v>0</v>
      </c>
      <c r="M60">
        <f t="shared" si="0"/>
        <v>13456</v>
      </c>
      <c r="N60">
        <f t="shared" si="1"/>
        <v>4.7535901911063645</v>
      </c>
      <c r="O60">
        <f t="shared" si="2"/>
        <v>8.1484456662432354</v>
      </c>
      <c r="P60">
        <f t="shared" si="3"/>
        <v>9.7468337424907521</v>
      </c>
      <c r="Q60">
        <f t="shared" si="4"/>
        <v>3.3322045101752038</v>
      </c>
    </row>
    <row r="61" spans="1:17" x14ac:dyDescent="0.2">
      <c r="A61">
        <v>10500</v>
      </c>
      <c r="B61">
        <v>50</v>
      </c>
      <c r="C61">
        <v>11</v>
      </c>
      <c r="D61">
        <v>1722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f t="shared" si="0"/>
        <v>2500</v>
      </c>
      <c r="N61">
        <f t="shared" si="1"/>
        <v>3.912023005428146</v>
      </c>
      <c r="O61">
        <f t="shared" si="2"/>
        <v>7.4512416849876759</v>
      </c>
      <c r="P61">
        <f t="shared" si="3"/>
        <v>9.259130536145614</v>
      </c>
      <c r="Q61">
        <f t="shared" si="4"/>
        <v>2.3978952727983707</v>
      </c>
    </row>
    <row r="62" spans="1:17" x14ac:dyDescent="0.2">
      <c r="A62">
        <v>31500</v>
      </c>
      <c r="B62">
        <v>99</v>
      </c>
      <c r="C62">
        <v>4</v>
      </c>
      <c r="D62">
        <v>325</v>
      </c>
      <c r="E62">
        <v>1</v>
      </c>
      <c r="F62">
        <v>1</v>
      </c>
      <c r="G62">
        <v>1</v>
      </c>
      <c r="H62">
        <v>0</v>
      </c>
      <c r="I62">
        <v>1</v>
      </c>
      <c r="J62">
        <v>1</v>
      </c>
      <c r="K62">
        <v>0</v>
      </c>
      <c r="L62">
        <v>0</v>
      </c>
      <c r="M62">
        <f t="shared" si="0"/>
        <v>9801</v>
      </c>
      <c r="N62">
        <f t="shared" si="1"/>
        <v>4.5951198501345898</v>
      </c>
      <c r="O62">
        <f t="shared" si="2"/>
        <v>5.7838251823297373</v>
      </c>
      <c r="P62">
        <f t="shared" si="3"/>
        <v>10.357742824813725</v>
      </c>
      <c r="Q62">
        <f t="shared" si="4"/>
        <v>1.3862943611198906</v>
      </c>
    </row>
    <row r="63" spans="1:17" x14ac:dyDescent="0.2">
      <c r="A63">
        <v>41700</v>
      </c>
      <c r="B63">
        <v>210</v>
      </c>
      <c r="C63">
        <v>19</v>
      </c>
      <c r="D63">
        <v>4990</v>
      </c>
      <c r="E63">
        <v>1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f t="shared" si="0"/>
        <v>44100</v>
      </c>
      <c r="N63">
        <f t="shared" si="1"/>
        <v>5.3471075307174685</v>
      </c>
      <c r="O63">
        <f t="shared" si="2"/>
        <v>8.5151911887455647</v>
      </c>
      <c r="P63">
        <f t="shared" si="3"/>
        <v>10.638256407786892</v>
      </c>
      <c r="Q63">
        <f t="shared" si="4"/>
        <v>2.9444389791664403</v>
      </c>
    </row>
    <row r="64" spans="1:17" x14ac:dyDescent="0.2">
      <c r="A64">
        <v>120000</v>
      </c>
      <c r="B64">
        <v>510</v>
      </c>
      <c r="C64">
        <v>7</v>
      </c>
      <c r="D64">
        <v>5038</v>
      </c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1</v>
      </c>
      <c r="L64">
        <v>0</v>
      </c>
      <c r="M64">
        <f t="shared" si="0"/>
        <v>260100</v>
      </c>
      <c r="N64">
        <f t="shared" si="1"/>
        <v>6.2344107257183712</v>
      </c>
      <c r="O64">
        <f t="shared" si="2"/>
        <v>8.5247644569125551</v>
      </c>
      <c r="P64">
        <f t="shared" si="3"/>
        <v>11.695247021764184</v>
      </c>
      <c r="Q64">
        <f t="shared" si="4"/>
        <v>1.9459101490553132</v>
      </c>
    </row>
    <row r="65" spans="1:17" x14ac:dyDescent="0.2">
      <c r="A65">
        <v>10500</v>
      </c>
      <c r="B65">
        <v>28</v>
      </c>
      <c r="C65">
        <v>11</v>
      </c>
      <c r="D65">
        <v>732</v>
      </c>
      <c r="E65">
        <v>1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1</v>
      </c>
      <c r="M65">
        <f t="shared" si="0"/>
        <v>784</v>
      </c>
      <c r="N65">
        <f t="shared" si="1"/>
        <v>3.3322045101752038</v>
      </c>
      <c r="O65">
        <f t="shared" si="2"/>
        <v>6.5957805139613113</v>
      </c>
      <c r="P65">
        <f t="shared" si="3"/>
        <v>9.259130536145614</v>
      </c>
      <c r="Q65">
        <f t="shared" si="4"/>
        <v>2.3978952727983707</v>
      </c>
    </row>
    <row r="66" spans="1:17" x14ac:dyDescent="0.2">
      <c r="A66">
        <v>2600</v>
      </c>
      <c r="B66">
        <v>47</v>
      </c>
      <c r="C66">
        <v>14</v>
      </c>
      <c r="D66">
        <v>1350</v>
      </c>
      <c r="E66">
        <v>1</v>
      </c>
      <c r="F66">
        <v>0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f t="shared" ref="M66:M129" si="5">B66^2</f>
        <v>2209</v>
      </c>
      <c r="N66">
        <f t="shared" ref="N66:N129" si="6">LN(B66)</f>
        <v>3.8501476017100584</v>
      </c>
      <c r="O66">
        <f t="shared" ref="O66:O129" si="7">LN(D66)</f>
        <v>7.2078598714324755</v>
      </c>
      <c r="P66">
        <f t="shared" ref="P66:P129" si="8">LN(A66)</f>
        <v>7.8632667240095735</v>
      </c>
      <c r="Q66">
        <f t="shared" ref="Q66:Q129" si="9">LN(C66)</f>
        <v>2.6390573296152584</v>
      </c>
    </row>
    <row r="67" spans="1:17" x14ac:dyDescent="0.2">
      <c r="A67">
        <v>7500</v>
      </c>
      <c r="B67">
        <v>28</v>
      </c>
      <c r="C67">
        <v>7</v>
      </c>
      <c r="D67">
        <v>970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f t="shared" si="5"/>
        <v>784</v>
      </c>
      <c r="N67">
        <f t="shared" si="6"/>
        <v>3.3322045101752038</v>
      </c>
      <c r="O67">
        <f t="shared" si="7"/>
        <v>6.8772960714974287</v>
      </c>
      <c r="P67">
        <f t="shared" si="8"/>
        <v>8.9226582995244019</v>
      </c>
      <c r="Q67">
        <f t="shared" si="9"/>
        <v>1.9459101490553132</v>
      </c>
    </row>
    <row r="68" spans="1:17" x14ac:dyDescent="0.2">
      <c r="A68">
        <v>9100</v>
      </c>
      <c r="B68">
        <v>120</v>
      </c>
      <c r="C68">
        <v>22</v>
      </c>
      <c r="D68">
        <v>4300</v>
      </c>
      <c r="E68">
        <v>1</v>
      </c>
      <c r="F68">
        <v>0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  <c r="M68">
        <f t="shared" si="5"/>
        <v>14400</v>
      </c>
      <c r="N68">
        <f t="shared" si="6"/>
        <v>4.7874917427820458</v>
      </c>
      <c r="O68">
        <f t="shared" si="7"/>
        <v>8.3663703016816537</v>
      </c>
      <c r="P68">
        <f t="shared" si="8"/>
        <v>9.1160296925049416</v>
      </c>
      <c r="Q68">
        <f t="shared" si="9"/>
        <v>3.0910424533583161</v>
      </c>
    </row>
    <row r="69" spans="1:17" x14ac:dyDescent="0.2">
      <c r="A69">
        <v>21000</v>
      </c>
      <c r="B69">
        <v>95</v>
      </c>
      <c r="C69">
        <v>8</v>
      </c>
      <c r="D69">
        <v>680</v>
      </c>
      <c r="E69">
        <v>1</v>
      </c>
      <c r="F69">
        <v>1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f t="shared" si="5"/>
        <v>9025</v>
      </c>
      <c r="N69">
        <f t="shared" si="6"/>
        <v>4.5538768916005408</v>
      </c>
      <c r="O69">
        <f t="shared" si="7"/>
        <v>6.522092798170152</v>
      </c>
      <c r="P69">
        <f t="shared" si="8"/>
        <v>9.9522777167055594</v>
      </c>
      <c r="Q69">
        <f t="shared" si="9"/>
        <v>2.0794415416798357</v>
      </c>
    </row>
    <row r="70" spans="1:17" x14ac:dyDescent="0.2">
      <c r="A70">
        <v>13000</v>
      </c>
      <c r="B70">
        <v>30</v>
      </c>
      <c r="C70">
        <v>15</v>
      </c>
      <c r="D70">
        <v>850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f t="shared" si="5"/>
        <v>900</v>
      </c>
      <c r="N70">
        <f t="shared" si="6"/>
        <v>3.4011973816621555</v>
      </c>
      <c r="O70">
        <f t="shared" si="7"/>
        <v>6.7452363494843626</v>
      </c>
      <c r="P70">
        <f t="shared" si="8"/>
        <v>9.4727046364436731</v>
      </c>
      <c r="Q70">
        <f t="shared" si="9"/>
        <v>2.7080502011022101</v>
      </c>
    </row>
    <row r="71" spans="1:17" x14ac:dyDescent="0.2">
      <c r="A71">
        <v>6300</v>
      </c>
      <c r="B71">
        <v>195</v>
      </c>
      <c r="C71">
        <v>33</v>
      </c>
      <c r="D71">
        <v>3955</v>
      </c>
      <c r="E71">
        <v>1</v>
      </c>
      <c r="F71">
        <v>0</v>
      </c>
      <c r="G71">
        <v>1</v>
      </c>
      <c r="H71">
        <v>0</v>
      </c>
      <c r="I71">
        <v>1</v>
      </c>
      <c r="J71">
        <v>0</v>
      </c>
      <c r="K71">
        <v>1</v>
      </c>
      <c r="L71">
        <v>0</v>
      </c>
      <c r="M71">
        <f t="shared" si="5"/>
        <v>38025</v>
      </c>
      <c r="N71">
        <f t="shared" si="6"/>
        <v>5.2729995585637468</v>
      </c>
      <c r="O71">
        <f t="shared" si="7"/>
        <v>8.2827358802017539</v>
      </c>
      <c r="P71">
        <f t="shared" si="8"/>
        <v>8.7483049123796235</v>
      </c>
      <c r="Q71">
        <f t="shared" si="9"/>
        <v>3.4965075614664802</v>
      </c>
    </row>
    <row r="72" spans="1:17" x14ac:dyDescent="0.2">
      <c r="A72">
        <v>27000</v>
      </c>
      <c r="B72">
        <v>98</v>
      </c>
      <c r="C72">
        <v>3</v>
      </c>
      <c r="D72">
        <v>178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f t="shared" si="5"/>
        <v>9604</v>
      </c>
      <c r="N72">
        <f t="shared" si="6"/>
        <v>4.5849674786705723</v>
      </c>
      <c r="O72">
        <f t="shared" si="7"/>
        <v>5.181783550292085</v>
      </c>
      <c r="P72">
        <f t="shared" si="8"/>
        <v>10.203592144986466</v>
      </c>
      <c r="Q72">
        <f t="shared" si="9"/>
        <v>1.0986122886681098</v>
      </c>
    </row>
    <row r="73" spans="1:17" x14ac:dyDescent="0.2">
      <c r="A73">
        <v>1600</v>
      </c>
      <c r="B73">
        <v>18</v>
      </c>
      <c r="C73">
        <v>25</v>
      </c>
      <c r="D73">
        <v>3351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f t="shared" si="5"/>
        <v>324</v>
      </c>
      <c r="N73">
        <f t="shared" si="6"/>
        <v>2.8903717578961645</v>
      </c>
      <c r="O73">
        <f t="shared" si="7"/>
        <v>8.11701408773731</v>
      </c>
      <c r="P73">
        <f t="shared" si="8"/>
        <v>7.3777589082278725</v>
      </c>
      <c r="Q73">
        <f t="shared" si="9"/>
        <v>3.2188758248682006</v>
      </c>
    </row>
    <row r="74" spans="1:17" x14ac:dyDescent="0.2">
      <c r="A74">
        <v>65600</v>
      </c>
      <c r="B74">
        <v>225</v>
      </c>
      <c r="C74">
        <v>18</v>
      </c>
      <c r="D74">
        <v>5624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f t="shared" si="5"/>
        <v>50625</v>
      </c>
      <c r="N74">
        <f t="shared" si="6"/>
        <v>5.4161004022044201</v>
      </c>
      <c r="O74">
        <f t="shared" si="7"/>
        <v>8.6347984334905004</v>
      </c>
      <c r="P74">
        <f t="shared" si="8"/>
        <v>11.09133097493218</v>
      </c>
      <c r="Q74">
        <f t="shared" si="9"/>
        <v>2.8903717578961645</v>
      </c>
    </row>
    <row r="75" spans="1:17" x14ac:dyDescent="0.2">
      <c r="A75">
        <v>12500</v>
      </c>
      <c r="B75">
        <v>42</v>
      </c>
      <c r="C75">
        <v>13</v>
      </c>
      <c r="D75">
        <v>3805</v>
      </c>
      <c r="E75">
        <v>1</v>
      </c>
      <c r="F75">
        <v>1</v>
      </c>
      <c r="G75">
        <v>1</v>
      </c>
      <c r="H75">
        <v>0</v>
      </c>
      <c r="I75">
        <v>1</v>
      </c>
      <c r="J75">
        <v>0</v>
      </c>
      <c r="K75">
        <v>0</v>
      </c>
      <c r="L75">
        <v>0</v>
      </c>
      <c r="M75">
        <f t="shared" si="5"/>
        <v>1764</v>
      </c>
      <c r="N75">
        <f t="shared" si="6"/>
        <v>3.7376696182833684</v>
      </c>
      <c r="O75">
        <f t="shared" si="7"/>
        <v>8.2440712702957857</v>
      </c>
      <c r="P75">
        <f t="shared" si="8"/>
        <v>9.4334839232903924</v>
      </c>
      <c r="Q75">
        <f t="shared" si="9"/>
        <v>2.5649493574615367</v>
      </c>
    </row>
    <row r="76" spans="1:17" x14ac:dyDescent="0.2">
      <c r="A76">
        <v>10100</v>
      </c>
      <c r="B76">
        <v>52</v>
      </c>
      <c r="C76">
        <v>4</v>
      </c>
      <c r="D76">
        <v>20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f t="shared" si="5"/>
        <v>2704</v>
      </c>
      <c r="N76">
        <f t="shared" si="6"/>
        <v>3.9512437185814275</v>
      </c>
      <c r="O76">
        <f t="shared" si="7"/>
        <v>2.9957322735539909</v>
      </c>
      <c r="P76">
        <f t="shared" si="8"/>
        <v>9.2202907028293506</v>
      </c>
      <c r="Q76">
        <f t="shared" si="9"/>
        <v>1.3862943611198906</v>
      </c>
    </row>
    <row r="77" spans="1:17" x14ac:dyDescent="0.2">
      <c r="A77">
        <v>9200</v>
      </c>
      <c r="B77">
        <v>88</v>
      </c>
      <c r="C77">
        <v>24</v>
      </c>
      <c r="D77">
        <v>5870</v>
      </c>
      <c r="E77">
        <v>1</v>
      </c>
      <c r="F77">
        <v>0</v>
      </c>
      <c r="G77">
        <v>1</v>
      </c>
      <c r="H77">
        <v>1</v>
      </c>
      <c r="I77">
        <v>0</v>
      </c>
      <c r="J77">
        <v>0</v>
      </c>
      <c r="K77">
        <v>1</v>
      </c>
      <c r="L77">
        <v>0</v>
      </c>
      <c r="M77">
        <f t="shared" si="5"/>
        <v>7744</v>
      </c>
      <c r="N77">
        <f t="shared" si="6"/>
        <v>4.4773368144782069</v>
      </c>
      <c r="O77">
        <f t="shared" si="7"/>
        <v>8.6776099128221418</v>
      </c>
      <c r="P77">
        <f t="shared" si="8"/>
        <v>9.1269587630371323</v>
      </c>
      <c r="Q77">
        <f t="shared" si="9"/>
        <v>3.1780538303479458</v>
      </c>
    </row>
    <row r="78" spans="1:17" x14ac:dyDescent="0.2">
      <c r="A78">
        <v>7000</v>
      </c>
      <c r="B78">
        <v>162</v>
      </c>
      <c r="C78">
        <v>31</v>
      </c>
      <c r="D78">
        <v>6170</v>
      </c>
      <c r="E78">
        <v>1</v>
      </c>
      <c r="F78">
        <v>0</v>
      </c>
      <c r="G78">
        <v>1</v>
      </c>
      <c r="H78">
        <v>0</v>
      </c>
      <c r="I78">
        <v>1</v>
      </c>
      <c r="J78">
        <v>0</v>
      </c>
      <c r="K78">
        <v>0</v>
      </c>
      <c r="L78">
        <v>0</v>
      </c>
      <c r="M78">
        <f t="shared" si="5"/>
        <v>26244</v>
      </c>
      <c r="N78">
        <f t="shared" si="6"/>
        <v>5.0875963352323836</v>
      </c>
      <c r="O78">
        <f t="shared" si="7"/>
        <v>8.727454116899434</v>
      </c>
      <c r="P78">
        <f t="shared" si="8"/>
        <v>8.8536654280374503</v>
      </c>
      <c r="Q78">
        <f t="shared" si="9"/>
        <v>3.4339872044851463</v>
      </c>
    </row>
    <row r="79" spans="1:17" x14ac:dyDescent="0.2">
      <c r="A79">
        <v>41100</v>
      </c>
      <c r="B79">
        <v>210</v>
      </c>
      <c r="C79">
        <v>18</v>
      </c>
      <c r="D79">
        <v>7300</v>
      </c>
      <c r="E79">
        <v>1</v>
      </c>
      <c r="F79">
        <v>0</v>
      </c>
      <c r="G79">
        <v>1</v>
      </c>
      <c r="H79">
        <v>0</v>
      </c>
      <c r="I79">
        <v>1</v>
      </c>
      <c r="J79">
        <v>0</v>
      </c>
      <c r="K79">
        <v>1</v>
      </c>
      <c r="L79">
        <v>0</v>
      </c>
      <c r="M79">
        <f t="shared" si="5"/>
        <v>44100</v>
      </c>
      <c r="N79">
        <f t="shared" si="6"/>
        <v>5.3471075307174685</v>
      </c>
      <c r="O79">
        <f t="shared" si="7"/>
        <v>8.8956296271364828</v>
      </c>
      <c r="P79">
        <f t="shared" si="8"/>
        <v>10.623763400484325</v>
      </c>
      <c r="Q79">
        <f t="shared" si="9"/>
        <v>2.8903717578961645</v>
      </c>
    </row>
    <row r="80" spans="1:17" x14ac:dyDescent="0.2">
      <c r="A80">
        <v>18250</v>
      </c>
      <c r="B80">
        <v>105</v>
      </c>
      <c r="C80">
        <v>7</v>
      </c>
      <c r="D80">
        <v>1935</v>
      </c>
      <c r="E80">
        <v>1</v>
      </c>
      <c r="F80">
        <v>1</v>
      </c>
      <c r="G80">
        <v>1</v>
      </c>
      <c r="H80">
        <v>0</v>
      </c>
      <c r="I80">
        <v>1</v>
      </c>
      <c r="J80">
        <v>0</v>
      </c>
      <c r="K80">
        <v>1</v>
      </c>
      <c r="L80">
        <v>0</v>
      </c>
      <c r="M80">
        <f t="shared" si="5"/>
        <v>11025</v>
      </c>
      <c r="N80">
        <f t="shared" si="6"/>
        <v>4.6539603501575231</v>
      </c>
      <c r="O80">
        <f t="shared" si="7"/>
        <v>7.5678626054638825</v>
      </c>
      <c r="P80">
        <f t="shared" si="8"/>
        <v>9.811920359010637</v>
      </c>
      <c r="Q80">
        <f t="shared" si="9"/>
        <v>1.9459101490553132</v>
      </c>
    </row>
    <row r="81" spans="1:17" x14ac:dyDescent="0.2">
      <c r="A81">
        <v>9100</v>
      </c>
      <c r="B81">
        <v>150</v>
      </c>
      <c r="C81">
        <v>32</v>
      </c>
      <c r="D81">
        <v>12370</v>
      </c>
      <c r="E81">
        <v>1</v>
      </c>
      <c r="F81">
        <v>0</v>
      </c>
      <c r="G81">
        <v>1</v>
      </c>
      <c r="H81">
        <v>0</v>
      </c>
      <c r="I81">
        <v>1</v>
      </c>
      <c r="J81">
        <v>0</v>
      </c>
      <c r="K81">
        <v>1</v>
      </c>
      <c r="L81">
        <v>0</v>
      </c>
      <c r="M81">
        <f t="shared" si="5"/>
        <v>22500</v>
      </c>
      <c r="N81">
        <f t="shared" si="6"/>
        <v>5.0106352940962555</v>
      </c>
      <c r="O81">
        <f t="shared" si="7"/>
        <v>9.4230294653865343</v>
      </c>
      <c r="P81">
        <f t="shared" si="8"/>
        <v>9.1160296925049416</v>
      </c>
      <c r="Q81">
        <f t="shared" si="9"/>
        <v>3.4657359027997265</v>
      </c>
    </row>
    <row r="82" spans="1:17" x14ac:dyDescent="0.2">
      <c r="A82">
        <v>6600</v>
      </c>
      <c r="B82">
        <v>50</v>
      </c>
      <c r="C82">
        <v>33</v>
      </c>
      <c r="D82">
        <v>4647</v>
      </c>
      <c r="E82">
        <v>1</v>
      </c>
      <c r="F82">
        <v>0</v>
      </c>
      <c r="G82">
        <v>1</v>
      </c>
      <c r="H82">
        <v>1</v>
      </c>
      <c r="I82">
        <v>0</v>
      </c>
      <c r="J82">
        <v>1</v>
      </c>
      <c r="K82">
        <v>0</v>
      </c>
      <c r="L82">
        <v>0</v>
      </c>
      <c r="M82">
        <f t="shared" si="5"/>
        <v>2500</v>
      </c>
      <c r="N82">
        <f t="shared" si="6"/>
        <v>3.912023005428146</v>
      </c>
      <c r="O82">
        <f t="shared" si="7"/>
        <v>8.4439771290849777</v>
      </c>
      <c r="P82">
        <f t="shared" si="8"/>
        <v>8.794824928014517</v>
      </c>
      <c r="Q82">
        <f t="shared" si="9"/>
        <v>3.4965075614664802</v>
      </c>
    </row>
    <row r="83" spans="1:17" x14ac:dyDescent="0.2">
      <c r="A83">
        <v>9500</v>
      </c>
      <c r="B83">
        <v>85</v>
      </c>
      <c r="C83">
        <v>15</v>
      </c>
      <c r="D83">
        <v>3477</v>
      </c>
      <c r="E83">
        <v>1</v>
      </c>
      <c r="F83">
        <v>0</v>
      </c>
      <c r="G83"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f t="shared" si="5"/>
        <v>7225</v>
      </c>
      <c r="N83">
        <f t="shared" si="6"/>
        <v>4.4426512564903167</v>
      </c>
      <c r="O83">
        <f t="shared" si="7"/>
        <v>8.1539251320078616</v>
      </c>
      <c r="P83">
        <f t="shared" si="8"/>
        <v>9.1590470775886317</v>
      </c>
      <c r="Q83">
        <f t="shared" si="9"/>
        <v>2.7080502011022101</v>
      </c>
    </row>
    <row r="84" spans="1:17" x14ac:dyDescent="0.2">
      <c r="A84">
        <v>19400</v>
      </c>
      <c r="B84">
        <v>105</v>
      </c>
      <c r="C84">
        <v>10</v>
      </c>
      <c r="D84">
        <v>3924</v>
      </c>
      <c r="E84">
        <v>1</v>
      </c>
      <c r="F84">
        <v>1</v>
      </c>
      <c r="G84">
        <v>0</v>
      </c>
      <c r="H84">
        <v>0</v>
      </c>
      <c r="I84">
        <v>1</v>
      </c>
      <c r="J84">
        <v>0</v>
      </c>
      <c r="K84">
        <v>1</v>
      </c>
      <c r="L84">
        <v>0</v>
      </c>
      <c r="M84">
        <f t="shared" si="5"/>
        <v>11025</v>
      </c>
      <c r="N84">
        <f t="shared" si="6"/>
        <v>4.6539603501575231</v>
      </c>
      <c r="O84">
        <f t="shared" si="7"/>
        <v>8.2748668206852543</v>
      </c>
      <c r="P84">
        <f t="shared" si="8"/>
        <v>9.87302834505142</v>
      </c>
      <c r="Q84">
        <f t="shared" si="9"/>
        <v>2.3025850929940459</v>
      </c>
    </row>
    <row r="85" spans="1:17" x14ac:dyDescent="0.2">
      <c r="A85">
        <v>9600</v>
      </c>
      <c r="B85">
        <v>48</v>
      </c>
      <c r="C85">
        <v>4</v>
      </c>
      <c r="D85">
        <v>48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f t="shared" si="5"/>
        <v>2304</v>
      </c>
      <c r="N85">
        <f t="shared" si="6"/>
        <v>3.8712010109078911</v>
      </c>
      <c r="O85">
        <f t="shared" si="7"/>
        <v>3.8712010109078911</v>
      </c>
      <c r="P85">
        <f t="shared" si="8"/>
        <v>9.1695183774559279</v>
      </c>
      <c r="Q85">
        <f t="shared" si="9"/>
        <v>1.3862943611198906</v>
      </c>
    </row>
    <row r="86" spans="1:17" x14ac:dyDescent="0.2">
      <c r="A86">
        <v>9200</v>
      </c>
      <c r="B86">
        <v>75</v>
      </c>
      <c r="C86">
        <v>27</v>
      </c>
      <c r="D86">
        <v>9001</v>
      </c>
      <c r="E86">
        <v>1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f t="shared" si="5"/>
        <v>5625</v>
      </c>
      <c r="N86">
        <f t="shared" si="6"/>
        <v>4.3174881135363101</v>
      </c>
      <c r="O86">
        <f t="shared" si="7"/>
        <v>9.1050909612570852</v>
      </c>
      <c r="P86">
        <f t="shared" si="8"/>
        <v>9.1269587630371323</v>
      </c>
      <c r="Q86">
        <f t="shared" si="9"/>
        <v>3.2958368660043291</v>
      </c>
    </row>
    <row r="87" spans="1:17" x14ac:dyDescent="0.2">
      <c r="A87">
        <v>117500</v>
      </c>
      <c r="B87">
        <v>333</v>
      </c>
      <c r="C87">
        <v>5</v>
      </c>
      <c r="D87">
        <v>2825</v>
      </c>
      <c r="E87">
        <v>1</v>
      </c>
      <c r="F87">
        <v>1</v>
      </c>
      <c r="G87">
        <v>1</v>
      </c>
      <c r="H87">
        <v>0</v>
      </c>
      <c r="I87">
        <v>1</v>
      </c>
      <c r="J87">
        <v>0</v>
      </c>
      <c r="K87">
        <v>0</v>
      </c>
      <c r="L87">
        <v>1</v>
      </c>
      <c r="M87">
        <f t="shared" si="5"/>
        <v>110889</v>
      </c>
      <c r="N87">
        <f t="shared" si="6"/>
        <v>5.8081424899804439</v>
      </c>
      <c r="O87">
        <f t="shared" si="7"/>
        <v>7.9462636435805409</v>
      </c>
      <c r="P87">
        <f t="shared" si="8"/>
        <v>11.67419361256635</v>
      </c>
      <c r="Q87">
        <f t="shared" si="9"/>
        <v>1.6094379124341003</v>
      </c>
    </row>
    <row r="88" spans="1:17" x14ac:dyDescent="0.2">
      <c r="A88">
        <v>19500</v>
      </c>
      <c r="B88">
        <v>94</v>
      </c>
      <c r="C88">
        <v>23</v>
      </c>
      <c r="D88">
        <v>9573</v>
      </c>
      <c r="E88">
        <v>1</v>
      </c>
      <c r="F88">
        <v>1</v>
      </c>
      <c r="G88">
        <v>1</v>
      </c>
      <c r="H88">
        <v>0</v>
      </c>
      <c r="I88">
        <v>1</v>
      </c>
      <c r="J88">
        <v>0</v>
      </c>
      <c r="K88">
        <v>0</v>
      </c>
      <c r="L88">
        <v>0</v>
      </c>
      <c r="M88">
        <f t="shared" si="5"/>
        <v>8836</v>
      </c>
      <c r="N88">
        <f t="shared" si="6"/>
        <v>4.5432947822700038</v>
      </c>
      <c r="O88">
        <f t="shared" si="7"/>
        <v>9.1667019149463531</v>
      </c>
      <c r="P88">
        <f t="shared" si="8"/>
        <v>9.8781697445518386</v>
      </c>
      <c r="Q88">
        <f t="shared" si="9"/>
        <v>3.1354942159291497</v>
      </c>
    </row>
    <row r="89" spans="1:17" x14ac:dyDescent="0.2">
      <c r="A89">
        <v>3800</v>
      </c>
      <c r="B89">
        <v>20</v>
      </c>
      <c r="C89">
        <v>20</v>
      </c>
      <c r="D89">
        <v>2227</v>
      </c>
      <c r="E89">
        <v>1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f t="shared" si="5"/>
        <v>400</v>
      </c>
      <c r="N89">
        <f t="shared" si="6"/>
        <v>2.9957322735539909</v>
      </c>
      <c r="O89">
        <f t="shared" si="7"/>
        <v>7.7084106672573673</v>
      </c>
      <c r="P89">
        <f t="shared" si="8"/>
        <v>8.2427563457144775</v>
      </c>
      <c r="Q89">
        <f t="shared" si="9"/>
        <v>2.9957322735539909</v>
      </c>
    </row>
    <row r="90" spans="1:17" x14ac:dyDescent="0.2">
      <c r="A90">
        <v>8800</v>
      </c>
      <c r="B90">
        <v>50</v>
      </c>
      <c r="C90">
        <v>7</v>
      </c>
      <c r="D90">
        <v>203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f t="shared" si="5"/>
        <v>2500</v>
      </c>
      <c r="N90">
        <f t="shared" si="6"/>
        <v>3.912023005428146</v>
      </c>
      <c r="O90">
        <f t="shared" si="7"/>
        <v>5.3132059790417872</v>
      </c>
      <c r="P90">
        <f t="shared" si="8"/>
        <v>9.0825070004662987</v>
      </c>
      <c r="Q90">
        <f t="shared" si="9"/>
        <v>1.9459101490553132</v>
      </c>
    </row>
    <row r="91" spans="1:17" x14ac:dyDescent="0.2">
      <c r="A91">
        <v>27500</v>
      </c>
      <c r="B91">
        <v>120</v>
      </c>
      <c r="C91">
        <v>11</v>
      </c>
      <c r="D91">
        <v>721</v>
      </c>
      <c r="E91">
        <v>1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f t="shared" si="5"/>
        <v>14400</v>
      </c>
      <c r="N91">
        <f t="shared" si="6"/>
        <v>4.7874917427820458</v>
      </c>
      <c r="O91">
        <f t="shared" si="7"/>
        <v>6.5806391372849493</v>
      </c>
      <c r="P91">
        <f t="shared" si="8"/>
        <v>10.221941283654663</v>
      </c>
      <c r="Q91">
        <f t="shared" si="9"/>
        <v>2.3978952727983707</v>
      </c>
    </row>
    <row r="92" spans="1:17" x14ac:dyDescent="0.2">
      <c r="A92">
        <v>17000</v>
      </c>
      <c r="B92">
        <v>105</v>
      </c>
      <c r="C92">
        <v>11</v>
      </c>
      <c r="D92">
        <v>105</v>
      </c>
      <c r="E92">
        <v>1</v>
      </c>
      <c r="F92">
        <v>1</v>
      </c>
      <c r="G92">
        <v>1</v>
      </c>
      <c r="H92">
        <v>0</v>
      </c>
      <c r="I92">
        <v>1</v>
      </c>
      <c r="J92">
        <v>0</v>
      </c>
      <c r="K92">
        <v>0</v>
      </c>
      <c r="L92">
        <v>0</v>
      </c>
      <c r="M92">
        <f t="shared" si="5"/>
        <v>11025</v>
      </c>
      <c r="N92">
        <f t="shared" si="6"/>
        <v>4.6539603501575231</v>
      </c>
      <c r="O92">
        <f t="shared" si="7"/>
        <v>4.6539603501575231</v>
      </c>
      <c r="P92">
        <f t="shared" si="8"/>
        <v>9.7409686230383539</v>
      </c>
      <c r="Q92">
        <f t="shared" si="9"/>
        <v>2.3978952727983707</v>
      </c>
    </row>
    <row r="93" spans="1:17" x14ac:dyDescent="0.2">
      <c r="A93">
        <v>43100</v>
      </c>
      <c r="B93">
        <v>145</v>
      </c>
      <c r="C93">
        <v>17</v>
      </c>
      <c r="D93">
        <v>3800</v>
      </c>
      <c r="E93">
        <v>1</v>
      </c>
      <c r="F93">
        <v>1</v>
      </c>
      <c r="G93">
        <v>1</v>
      </c>
      <c r="H93">
        <v>0</v>
      </c>
      <c r="I93">
        <v>1</v>
      </c>
      <c r="J93">
        <v>0</v>
      </c>
      <c r="K93">
        <v>0</v>
      </c>
      <c r="L93">
        <v>0</v>
      </c>
      <c r="M93">
        <f t="shared" si="5"/>
        <v>21025</v>
      </c>
      <c r="N93">
        <f t="shared" si="6"/>
        <v>4.9767337424205742</v>
      </c>
      <c r="O93">
        <f t="shared" si="7"/>
        <v>8.2427563457144775</v>
      </c>
      <c r="P93">
        <f t="shared" si="8"/>
        <v>10.671278276091838</v>
      </c>
      <c r="Q93">
        <f t="shared" si="9"/>
        <v>2.8332133440562162</v>
      </c>
    </row>
    <row r="94" spans="1:17" x14ac:dyDescent="0.2">
      <c r="A94">
        <v>10000</v>
      </c>
      <c r="B94">
        <v>21</v>
      </c>
      <c r="C94">
        <v>7</v>
      </c>
      <c r="D94">
        <v>883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f t="shared" si="5"/>
        <v>441</v>
      </c>
      <c r="N94">
        <f t="shared" si="6"/>
        <v>3.044522437723423</v>
      </c>
      <c r="O94">
        <f t="shared" si="7"/>
        <v>6.7833252006039597</v>
      </c>
      <c r="P94">
        <f t="shared" si="8"/>
        <v>9.2103403719761836</v>
      </c>
      <c r="Q94">
        <f t="shared" si="9"/>
        <v>1.9459101490553132</v>
      </c>
    </row>
    <row r="95" spans="1:17" x14ac:dyDescent="0.2">
      <c r="A95">
        <v>8000</v>
      </c>
      <c r="B95">
        <v>80</v>
      </c>
      <c r="C95">
        <v>6</v>
      </c>
      <c r="D95">
        <v>2348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f t="shared" si="5"/>
        <v>6400</v>
      </c>
      <c r="N95">
        <f t="shared" si="6"/>
        <v>4.3820266346738812</v>
      </c>
      <c r="O95">
        <f t="shared" si="7"/>
        <v>7.7613191809479867</v>
      </c>
      <c r="P95">
        <f t="shared" si="8"/>
        <v>8.987196820661973</v>
      </c>
      <c r="Q95">
        <f t="shared" si="9"/>
        <v>1.791759469228055</v>
      </c>
    </row>
    <row r="96" spans="1:17" x14ac:dyDescent="0.2">
      <c r="A96">
        <v>10000</v>
      </c>
      <c r="B96">
        <v>100</v>
      </c>
      <c r="C96">
        <v>19</v>
      </c>
      <c r="D96">
        <v>3091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1</v>
      </c>
      <c r="L96">
        <v>0</v>
      </c>
      <c r="M96">
        <f t="shared" si="5"/>
        <v>10000</v>
      </c>
      <c r="N96">
        <f t="shared" si="6"/>
        <v>4.6051701859880918</v>
      </c>
      <c r="O96">
        <f t="shared" si="7"/>
        <v>8.0362499421321161</v>
      </c>
      <c r="P96">
        <f t="shared" si="8"/>
        <v>9.2103403719761836</v>
      </c>
      <c r="Q96">
        <f t="shared" si="9"/>
        <v>2.9444389791664403</v>
      </c>
    </row>
    <row r="97" spans="1:17" x14ac:dyDescent="0.2">
      <c r="A97">
        <v>11600</v>
      </c>
      <c r="B97">
        <v>29</v>
      </c>
      <c r="C97">
        <v>9</v>
      </c>
      <c r="D97">
        <v>29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 t="shared" si="5"/>
        <v>841</v>
      </c>
      <c r="N97">
        <f t="shared" si="6"/>
        <v>3.3672958299864741</v>
      </c>
      <c r="O97">
        <f t="shared" si="7"/>
        <v>3.3672958299864741</v>
      </c>
      <c r="P97">
        <f t="shared" si="8"/>
        <v>9.3587603770944554</v>
      </c>
      <c r="Q97">
        <f t="shared" si="9"/>
        <v>2.1972245773362196</v>
      </c>
    </row>
    <row r="98" spans="1:17" x14ac:dyDescent="0.2">
      <c r="A98">
        <v>13900</v>
      </c>
      <c r="B98">
        <v>108</v>
      </c>
      <c r="C98">
        <v>22</v>
      </c>
      <c r="D98">
        <v>5796</v>
      </c>
      <c r="E98">
        <v>1</v>
      </c>
      <c r="F98">
        <v>1</v>
      </c>
      <c r="G98">
        <v>1</v>
      </c>
      <c r="H98">
        <v>0</v>
      </c>
      <c r="I98">
        <v>1</v>
      </c>
      <c r="J98">
        <v>0</v>
      </c>
      <c r="K98">
        <v>0</v>
      </c>
      <c r="L98">
        <v>0</v>
      </c>
      <c r="M98">
        <f t="shared" si="5"/>
        <v>11664</v>
      </c>
      <c r="N98">
        <f t="shared" si="6"/>
        <v>4.6821312271242199</v>
      </c>
      <c r="O98">
        <f t="shared" si="7"/>
        <v>8.6649233034405722</v>
      </c>
      <c r="P98">
        <f t="shared" si="8"/>
        <v>9.5396441191187833</v>
      </c>
      <c r="Q98">
        <f t="shared" si="9"/>
        <v>3.0910424533583161</v>
      </c>
    </row>
    <row r="99" spans="1:17" x14ac:dyDescent="0.2">
      <c r="A99">
        <v>10000</v>
      </c>
      <c r="B99">
        <v>98</v>
      </c>
      <c r="C99">
        <v>26</v>
      </c>
      <c r="D99">
        <v>2785</v>
      </c>
      <c r="E99">
        <v>1</v>
      </c>
      <c r="F99">
        <v>1</v>
      </c>
      <c r="G99">
        <v>1</v>
      </c>
      <c r="H99">
        <v>0</v>
      </c>
      <c r="I99">
        <v>1</v>
      </c>
      <c r="J99">
        <v>0</v>
      </c>
      <c r="K99">
        <v>0</v>
      </c>
      <c r="L99">
        <v>0</v>
      </c>
      <c r="M99">
        <f t="shared" si="5"/>
        <v>9604</v>
      </c>
      <c r="N99">
        <f t="shared" si="6"/>
        <v>4.5849674786705723</v>
      </c>
      <c r="O99">
        <f t="shared" si="7"/>
        <v>7.9320031523613848</v>
      </c>
      <c r="P99">
        <f t="shared" si="8"/>
        <v>9.2103403719761836</v>
      </c>
      <c r="Q99">
        <f t="shared" si="9"/>
        <v>3.2580965380214821</v>
      </c>
    </row>
    <row r="100" spans="1:17" x14ac:dyDescent="0.2">
      <c r="A100">
        <v>6000</v>
      </c>
      <c r="B100">
        <v>20</v>
      </c>
      <c r="C100">
        <v>15</v>
      </c>
      <c r="D100">
        <v>578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f t="shared" si="5"/>
        <v>400</v>
      </c>
      <c r="N100">
        <f t="shared" si="6"/>
        <v>2.9957322735539909</v>
      </c>
      <c r="O100">
        <f t="shared" si="7"/>
        <v>6.3595738686723777</v>
      </c>
      <c r="P100">
        <f t="shared" si="8"/>
        <v>8.6995147482101913</v>
      </c>
      <c r="Q100">
        <f t="shared" si="9"/>
        <v>2.7080502011022101</v>
      </c>
    </row>
    <row r="101" spans="1:17" x14ac:dyDescent="0.2">
      <c r="A101">
        <v>10000</v>
      </c>
      <c r="B101">
        <v>62</v>
      </c>
      <c r="C101">
        <v>10</v>
      </c>
      <c r="D101">
        <v>608</v>
      </c>
      <c r="E101">
        <v>1</v>
      </c>
      <c r="F101">
        <v>0</v>
      </c>
      <c r="G101">
        <v>1</v>
      </c>
      <c r="H101">
        <v>0</v>
      </c>
      <c r="I101">
        <v>1</v>
      </c>
      <c r="J101">
        <v>0</v>
      </c>
      <c r="K101">
        <v>1</v>
      </c>
      <c r="L101">
        <v>0</v>
      </c>
      <c r="M101">
        <f t="shared" si="5"/>
        <v>3844</v>
      </c>
      <c r="N101">
        <f t="shared" si="6"/>
        <v>4.1271343850450917</v>
      </c>
      <c r="O101">
        <f t="shared" si="7"/>
        <v>6.4101748819661672</v>
      </c>
      <c r="P101">
        <f t="shared" si="8"/>
        <v>9.2103403719761836</v>
      </c>
      <c r="Q101">
        <f t="shared" si="9"/>
        <v>2.3025850929940459</v>
      </c>
    </row>
    <row r="102" spans="1:17" x14ac:dyDescent="0.2">
      <c r="A102">
        <v>18000</v>
      </c>
      <c r="B102">
        <v>75</v>
      </c>
      <c r="C102">
        <v>11</v>
      </c>
      <c r="D102">
        <v>3900</v>
      </c>
      <c r="E102">
        <v>1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1</v>
      </c>
      <c r="L102">
        <v>0</v>
      </c>
      <c r="M102">
        <f t="shared" si="5"/>
        <v>5625</v>
      </c>
      <c r="N102">
        <f t="shared" si="6"/>
        <v>4.3174881135363101</v>
      </c>
      <c r="O102">
        <f t="shared" si="7"/>
        <v>8.2687318321177372</v>
      </c>
      <c r="P102">
        <f t="shared" si="8"/>
        <v>9.7981270368783022</v>
      </c>
      <c r="Q102">
        <f t="shared" si="9"/>
        <v>2.3978952727983707</v>
      </c>
    </row>
    <row r="103" spans="1:17" x14ac:dyDescent="0.2">
      <c r="A103">
        <v>16000</v>
      </c>
      <c r="B103">
        <v>90</v>
      </c>
      <c r="C103">
        <v>9</v>
      </c>
      <c r="D103">
        <v>2582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 t="shared" si="5"/>
        <v>8100</v>
      </c>
      <c r="N103">
        <f t="shared" si="6"/>
        <v>4.499809670330265</v>
      </c>
      <c r="O103">
        <f t="shared" si="7"/>
        <v>7.8563195714065879</v>
      </c>
      <c r="P103">
        <f t="shared" si="8"/>
        <v>9.6803440012219184</v>
      </c>
      <c r="Q103">
        <f t="shared" si="9"/>
        <v>2.1972245773362196</v>
      </c>
    </row>
    <row r="104" spans="1:17" x14ac:dyDescent="0.2">
      <c r="A104">
        <v>183500</v>
      </c>
      <c r="B104">
        <v>270</v>
      </c>
      <c r="C104">
        <v>3</v>
      </c>
      <c r="D104">
        <v>467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f t="shared" si="5"/>
        <v>72900</v>
      </c>
      <c r="N104">
        <f t="shared" si="6"/>
        <v>5.598421958998375</v>
      </c>
      <c r="O104">
        <f t="shared" si="7"/>
        <v>6.1463292576688975</v>
      </c>
      <c r="P104">
        <f t="shared" si="8"/>
        <v>12.119969946476761</v>
      </c>
      <c r="Q104">
        <f t="shared" si="9"/>
        <v>1.0986122886681098</v>
      </c>
    </row>
    <row r="105" spans="1:17" x14ac:dyDescent="0.2">
      <c r="A105">
        <v>28800</v>
      </c>
      <c r="B105">
        <v>99</v>
      </c>
      <c r="C105">
        <v>17</v>
      </c>
      <c r="D105">
        <v>4512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0</v>
      </c>
      <c r="L105">
        <v>0</v>
      </c>
      <c r="M105">
        <f t="shared" si="5"/>
        <v>9801</v>
      </c>
      <c r="N105">
        <f t="shared" si="6"/>
        <v>4.5951198501345898</v>
      </c>
      <c r="O105">
        <f t="shared" si="7"/>
        <v>8.4144957931778954</v>
      </c>
      <c r="P105">
        <f t="shared" si="8"/>
        <v>10.268130666124037</v>
      </c>
      <c r="Q105">
        <f t="shared" si="9"/>
        <v>2.8332133440562162</v>
      </c>
    </row>
    <row r="106" spans="1:17" x14ac:dyDescent="0.2">
      <c r="A106">
        <v>5300</v>
      </c>
      <c r="B106">
        <v>38</v>
      </c>
      <c r="C106">
        <v>15</v>
      </c>
      <c r="D106">
        <v>1493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f t="shared" si="5"/>
        <v>1444</v>
      </c>
      <c r="N106">
        <f t="shared" si="6"/>
        <v>3.6375861597263857</v>
      </c>
      <c r="O106">
        <f t="shared" si="7"/>
        <v>7.3085427975391903</v>
      </c>
      <c r="P106">
        <f t="shared" si="8"/>
        <v>8.5754620995402124</v>
      </c>
      <c r="Q106">
        <f t="shared" si="9"/>
        <v>2.7080502011022101</v>
      </c>
    </row>
    <row r="107" spans="1:17" x14ac:dyDescent="0.2">
      <c r="A107">
        <v>34400</v>
      </c>
      <c r="B107">
        <v>85</v>
      </c>
      <c r="C107">
        <v>16</v>
      </c>
      <c r="D107">
        <v>1251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1</v>
      </c>
      <c r="M107">
        <f t="shared" si="5"/>
        <v>7225</v>
      </c>
      <c r="N107">
        <f t="shared" si="6"/>
        <v>4.4426512564903167</v>
      </c>
      <c r="O107">
        <f t="shared" si="7"/>
        <v>7.1316985104669115</v>
      </c>
      <c r="P107">
        <f t="shared" si="8"/>
        <v>10.44581184336149</v>
      </c>
      <c r="Q107">
        <f t="shared" si="9"/>
        <v>2.7725887222397811</v>
      </c>
    </row>
    <row r="108" spans="1:17" x14ac:dyDescent="0.2">
      <c r="A108">
        <v>5000</v>
      </c>
      <c r="B108">
        <v>32</v>
      </c>
      <c r="C108">
        <v>23</v>
      </c>
      <c r="D108">
        <v>4028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0</v>
      </c>
      <c r="M108">
        <f t="shared" si="5"/>
        <v>1024</v>
      </c>
      <c r="N108">
        <f t="shared" si="6"/>
        <v>3.4657359027997265</v>
      </c>
      <c r="O108">
        <f t="shared" si="7"/>
        <v>8.3010252538384535</v>
      </c>
      <c r="P108">
        <f t="shared" si="8"/>
        <v>8.5171931914162382</v>
      </c>
      <c r="Q108">
        <f t="shared" si="9"/>
        <v>3.1354942159291497</v>
      </c>
    </row>
    <row r="109" spans="1:17" x14ac:dyDescent="0.2">
      <c r="A109">
        <v>4500</v>
      </c>
      <c r="B109">
        <v>60</v>
      </c>
      <c r="C109">
        <v>23</v>
      </c>
      <c r="D109">
        <v>4617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 t="shared" si="5"/>
        <v>3600</v>
      </c>
      <c r="N109">
        <f t="shared" si="6"/>
        <v>4.0943445622221004</v>
      </c>
      <c r="O109">
        <f t="shared" si="7"/>
        <v>8.4375004225069894</v>
      </c>
      <c r="P109">
        <f t="shared" si="8"/>
        <v>8.4118326757584114</v>
      </c>
      <c r="Q109">
        <f t="shared" si="9"/>
        <v>3.1354942159291497</v>
      </c>
    </row>
    <row r="110" spans="1:17" x14ac:dyDescent="0.2">
      <c r="A110">
        <v>9500</v>
      </c>
      <c r="B110">
        <v>21</v>
      </c>
      <c r="C110">
        <v>18</v>
      </c>
      <c r="D110">
        <v>259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 t="shared" si="5"/>
        <v>441</v>
      </c>
      <c r="N110">
        <f t="shared" si="6"/>
        <v>3.044522437723423</v>
      </c>
      <c r="O110">
        <f t="shared" si="7"/>
        <v>5.5568280616995374</v>
      </c>
      <c r="P110">
        <f t="shared" si="8"/>
        <v>9.1590470775886317</v>
      </c>
      <c r="Q110">
        <f t="shared" si="9"/>
        <v>2.8903717578961645</v>
      </c>
    </row>
    <row r="111" spans="1:17" x14ac:dyDescent="0.2">
      <c r="A111">
        <v>3800</v>
      </c>
      <c r="B111">
        <v>51</v>
      </c>
      <c r="C111">
        <v>21</v>
      </c>
      <c r="D111">
        <v>8332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f t="shared" si="5"/>
        <v>2601</v>
      </c>
      <c r="N111">
        <f t="shared" si="6"/>
        <v>3.9318256327243257</v>
      </c>
      <c r="O111">
        <f t="shared" si="7"/>
        <v>9.0278588023808624</v>
      </c>
      <c r="P111">
        <f t="shared" si="8"/>
        <v>8.2427563457144775</v>
      </c>
      <c r="Q111">
        <f t="shared" si="9"/>
        <v>3.044522437723423</v>
      </c>
    </row>
    <row r="112" spans="1:17" x14ac:dyDescent="0.2">
      <c r="A112">
        <v>7550</v>
      </c>
      <c r="B112">
        <v>26</v>
      </c>
      <c r="C112">
        <v>12</v>
      </c>
      <c r="D112">
        <v>916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f t="shared" si="5"/>
        <v>676</v>
      </c>
      <c r="N112">
        <f t="shared" si="6"/>
        <v>3.2580965380214821</v>
      </c>
      <c r="O112">
        <f t="shared" si="7"/>
        <v>6.8200163646741299</v>
      </c>
      <c r="P112">
        <f t="shared" si="8"/>
        <v>8.9293028422430698</v>
      </c>
      <c r="Q112">
        <f t="shared" si="9"/>
        <v>2.4849066497880004</v>
      </c>
    </row>
    <row r="113" spans="1:17" x14ac:dyDescent="0.2">
      <c r="A113">
        <v>4250</v>
      </c>
      <c r="B113">
        <v>45</v>
      </c>
      <c r="C113">
        <v>26</v>
      </c>
      <c r="D113">
        <v>3084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f t="shared" si="5"/>
        <v>2025</v>
      </c>
      <c r="N113">
        <f t="shared" si="6"/>
        <v>3.8066624897703196</v>
      </c>
      <c r="O113">
        <f t="shared" si="7"/>
        <v>8.0339827346832209</v>
      </c>
      <c r="P113">
        <f t="shared" si="8"/>
        <v>8.3546742619184631</v>
      </c>
      <c r="Q113">
        <f t="shared" si="9"/>
        <v>3.2580965380214821</v>
      </c>
    </row>
    <row r="114" spans="1:17" x14ac:dyDescent="0.2">
      <c r="A114">
        <v>14100</v>
      </c>
      <c r="B114">
        <v>73</v>
      </c>
      <c r="C114">
        <v>12</v>
      </c>
      <c r="D114">
        <v>1586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f t="shared" si="5"/>
        <v>5329</v>
      </c>
      <c r="N114">
        <f t="shared" si="6"/>
        <v>4.290459441148391</v>
      </c>
      <c r="O114">
        <f t="shared" si="7"/>
        <v>7.368970402194793</v>
      </c>
      <c r="P114">
        <f t="shared" si="8"/>
        <v>9.5539300763662602</v>
      </c>
      <c r="Q114">
        <f t="shared" si="9"/>
        <v>2.4849066497880004</v>
      </c>
    </row>
    <row r="115" spans="1:17" x14ac:dyDescent="0.2">
      <c r="A115">
        <v>3750</v>
      </c>
      <c r="B115">
        <v>70</v>
      </c>
      <c r="C115">
        <v>32</v>
      </c>
      <c r="D115">
        <v>10734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1</v>
      </c>
      <c r="L115">
        <v>0</v>
      </c>
      <c r="M115">
        <f t="shared" si="5"/>
        <v>4900</v>
      </c>
      <c r="N115">
        <f t="shared" si="6"/>
        <v>4.2484952420493594</v>
      </c>
      <c r="O115">
        <f t="shared" si="7"/>
        <v>9.2811715527367742</v>
      </c>
      <c r="P115">
        <f t="shared" si="8"/>
        <v>8.2295111189644565</v>
      </c>
      <c r="Q115">
        <f t="shared" si="9"/>
        <v>3.4657359027997265</v>
      </c>
    </row>
    <row r="116" spans="1:17" x14ac:dyDescent="0.2">
      <c r="A116">
        <v>4250</v>
      </c>
      <c r="B116">
        <v>38</v>
      </c>
      <c r="C116">
        <v>17</v>
      </c>
      <c r="D116">
        <v>713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f t="shared" si="5"/>
        <v>1444</v>
      </c>
      <c r="N116">
        <f t="shared" si="6"/>
        <v>3.6375861597263857</v>
      </c>
      <c r="O116">
        <f t="shared" si="7"/>
        <v>6.5694814204142959</v>
      </c>
      <c r="P116">
        <f t="shared" si="8"/>
        <v>8.3546742619184631</v>
      </c>
      <c r="Q116">
        <f t="shared" si="9"/>
        <v>2.8332133440562162</v>
      </c>
    </row>
    <row r="117" spans="1:17" x14ac:dyDescent="0.2">
      <c r="A117">
        <v>13500</v>
      </c>
      <c r="B117">
        <v>29</v>
      </c>
      <c r="C117">
        <v>5</v>
      </c>
      <c r="D117">
        <v>395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f t="shared" si="5"/>
        <v>841</v>
      </c>
      <c r="N117">
        <f t="shared" si="6"/>
        <v>3.3672958299864741</v>
      </c>
      <c r="O117">
        <f t="shared" si="7"/>
        <v>5.978885764901122</v>
      </c>
      <c r="P117">
        <f t="shared" si="8"/>
        <v>9.5104449644265205</v>
      </c>
      <c r="Q117">
        <f t="shared" si="9"/>
        <v>1.6094379124341003</v>
      </c>
    </row>
    <row r="118" spans="1:17" x14ac:dyDescent="0.2">
      <c r="A118">
        <v>9100</v>
      </c>
      <c r="B118">
        <v>50</v>
      </c>
      <c r="C118">
        <v>24</v>
      </c>
      <c r="D118">
        <v>1391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f t="shared" si="5"/>
        <v>2500</v>
      </c>
      <c r="N118">
        <f t="shared" si="6"/>
        <v>3.912023005428146</v>
      </c>
      <c r="O118">
        <f t="shared" si="7"/>
        <v>7.237778191923443</v>
      </c>
      <c r="P118">
        <f t="shared" si="8"/>
        <v>9.1160296925049416</v>
      </c>
      <c r="Q118">
        <f t="shared" si="9"/>
        <v>3.1780538303479458</v>
      </c>
    </row>
    <row r="119" spans="1:17" x14ac:dyDescent="0.2">
      <c r="A119">
        <v>5400</v>
      </c>
      <c r="B119">
        <v>20</v>
      </c>
      <c r="C119">
        <v>15</v>
      </c>
      <c r="D119">
        <v>3939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1</v>
      </c>
      <c r="M119">
        <f t="shared" si="5"/>
        <v>400</v>
      </c>
      <c r="N119">
        <f t="shared" si="6"/>
        <v>2.9957322735539909</v>
      </c>
      <c r="O119">
        <f t="shared" si="7"/>
        <v>8.278682162970906</v>
      </c>
      <c r="P119">
        <f t="shared" si="8"/>
        <v>8.5941542325523663</v>
      </c>
      <c r="Q119">
        <f t="shared" si="9"/>
        <v>2.7080502011022101</v>
      </c>
    </row>
    <row r="120" spans="1:17" x14ac:dyDescent="0.2">
      <c r="A120">
        <v>9900</v>
      </c>
      <c r="B120">
        <v>85</v>
      </c>
      <c r="C120">
        <v>24</v>
      </c>
      <c r="D120">
        <v>8604</v>
      </c>
      <c r="E120">
        <v>1</v>
      </c>
      <c r="F120">
        <v>0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f t="shared" si="5"/>
        <v>7225</v>
      </c>
      <c r="N120">
        <f t="shared" si="6"/>
        <v>4.4426512564903167</v>
      </c>
      <c r="O120">
        <f t="shared" si="7"/>
        <v>9.05998249038762</v>
      </c>
      <c r="P120">
        <f t="shared" si="8"/>
        <v>9.2002900361226807</v>
      </c>
      <c r="Q120">
        <f t="shared" si="9"/>
        <v>3.1780538303479458</v>
      </c>
    </row>
    <row r="121" spans="1:17" x14ac:dyDescent="0.2">
      <c r="A121">
        <v>18700</v>
      </c>
      <c r="B121">
        <v>78</v>
      </c>
      <c r="C121">
        <v>6</v>
      </c>
      <c r="D121">
        <v>1145</v>
      </c>
      <c r="E121">
        <v>1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1</v>
      </c>
      <c r="M121">
        <f t="shared" si="5"/>
        <v>6084</v>
      </c>
      <c r="N121">
        <f t="shared" si="6"/>
        <v>4.3567088266895917</v>
      </c>
      <c r="O121">
        <f t="shared" si="7"/>
        <v>7.0431599159883405</v>
      </c>
      <c r="P121">
        <f t="shared" si="8"/>
        <v>9.8362788028426777</v>
      </c>
      <c r="Q121">
        <f t="shared" si="9"/>
        <v>1.791759469228055</v>
      </c>
    </row>
    <row r="122" spans="1:17" x14ac:dyDescent="0.2">
      <c r="A122">
        <v>6700</v>
      </c>
      <c r="B122">
        <v>45</v>
      </c>
      <c r="C122">
        <v>11</v>
      </c>
      <c r="D122">
        <v>750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f t="shared" si="5"/>
        <v>2025</v>
      </c>
      <c r="N122">
        <f t="shared" si="6"/>
        <v>3.8066624897703196</v>
      </c>
      <c r="O122">
        <f t="shared" si="7"/>
        <v>6.620073206530356</v>
      </c>
      <c r="P122">
        <f t="shared" si="8"/>
        <v>8.8098628053790566</v>
      </c>
      <c r="Q122">
        <f t="shared" si="9"/>
        <v>2.3978952727983707</v>
      </c>
    </row>
    <row r="123" spans="1:17" x14ac:dyDescent="0.2">
      <c r="A123">
        <v>1650</v>
      </c>
      <c r="B123">
        <v>25</v>
      </c>
      <c r="C123">
        <v>33</v>
      </c>
      <c r="D123">
        <v>1140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f t="shared" si="5"/>
        <v>625</v>
      </c>
      <c r="N123">
        <f t="shared" si="6"/>
        <v>3.2188758248682006</v>
      </c>
      <c r="O123">
        <f t="shared" si="7"/>
        <v>7.0387835413885416</v>
      </c>
      <c r="P123">
        <f t="shared" si="8"/>
        <v>7.4085305668946262</v>
      </c>
      <c r="Q123">
        <f t="shared" si="9"/>
        <v>3.4965075614664802</v>
      </c>
    </row>
    <row r="124" spans="1:17" x14ac:dyDescent="0.2">
      <c r="A124">
        <v>9000</v>
      </c>
      <c r="B124">
        <v>163</v>
      </c>
      <c r="C124">
        <v>30</v>
      </c>
      <c r="D124">
        <v>9042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0</v>
      </c>
      <c r="M124">
        <f t="shared" si="5"/>
        <v>26569</v>
      </c>
      <c r="N124">
        <f t="shared" si="6"/>
        <v>5.0937502008067623</v>
      </c>
      <c r="O124">
        <f t="shared" si="7"/>
        <v>9.1096356678545511</v>
      </c>
      <c r="P124">
        <f t="shared" si="8"/>
        <v>9.1049798563183568</v>
      </c>
      <c r="Q124">
        <f t="shared" si="9"/>
        <v>3.4011973816621555</v>
      </c>
    </row>
    <row r="125" spans="1:17" x14ac:dyDescent="0.2">
      <c r="A125">
        <v>9200</v>
      </c>
      <c r="B125">
        <v>140</v>
      </c>
      <c r="C125">
        <v>32</v>
      </c>
      <c r="D125">
        <v>4690</v>
      </c>
      <c r="E125">
        <v>1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1</v>
      </c>
      <c r="M125">
        <f t="shared" si="5"/>
        <v>19600</v>
      </c>
      <c r="N125">
        <f t="shared" si="6"/>
        <v>4.9416424226093039</v>
      </c>
      <c r="O125">
        <f t="shared" si="7"/>
        <v>8.4531878614403251</v>
      </c>
      <c r="P125">
        <f t="shared" si="8"/>
        <v>9.1269587630371323</v>
      </c>
      <c r="Q125">
        <f t="shared" si="9"/>
        <v>3.4657359027997265</v>
      </c>
    </row>
    <row r="126" spans="1:17" x14ac:dyDescent="0.2">
      <c r="A126">
        <v>32500</v>
      </c>
      <c r="B126">
        <v>95</v>
      </c>
      <c r="C126">
        <v>7</v>
      </c>
      <c r="D126">
        <v>2757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f t="shared" si="5"/>
        <v>9025</v>
      </c>
      <c r="N126">
        <f t="shared" si="6"/>
        <v>4.5538768916005408</v>
      </c>
      <c r="O126">
        <f t="shared" si="7"/>
        <v>7.9218984110237969</v>
      </c>
      <c r="P126">
        <f t="shared" si="8"/>
        <v>10.388995368317829</v>
      </c>
      <c r="Q126">
        <f t="shared" si="9"/>
        <v>1.9459101490553132</v>
      </c>
    </row>
    <row r="127" spans="1:17" x14ac:dyDescent="0.2">
      <c r="A127">
        <v>17250</v>
      </c>
      <c r="B127">
        <v>75</v>
      </c>
      <c r="C127">
        <v>4</v>
      </c>
      <c r="D127">
        <v>350</v>
      </c>
      <c r="E127">
        <v>1</v>
      </c>
      <c r="F127">
        <v>0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f t="shared" si="5"/>
        <v>5625</v>
      </c>
      <c r="N127">
        <f t="shared" si="6"/>
        <v>4.3174881135363101</v>
      </c>
      <c r="O127">
        <f t="shared" si="7"/>
        <v>5.857933154483459</v>
      </c>
      <c r="P127">
        <f t="shared" si="8"/>
        <v>9.7555674224595066</v>
      </c>
      <c r="Q127">
        <f t="shared" si="9"/>
        <v>1.3862943611198906</v>
      </c>
    </row>
    <row r="128" spans="1:17" x14ac:dyDescent="0.2">
      <c r="A128">
        <v>23750</v>
      </c>
      <c r="B128">
        <v>145</v>
      </c>
      <c r="C128">
        <v>18</v>
      </c>
      <c r="D128">
        <v>7194</v>
      </c>
      <c r="E128">
        <v>1</v>
      </c>
      <c r="F128">
        <v>1</v>
      </c>
      <c r="G128">
        <v>1</v>
      </c>
      <c r="H128">
        <v>0</v>
      </c>
      <c r="I128">
        <v>1</v>
      </c>
      <c r="J128">
        <v>0</v>
      </c>
      <c r="K128">
        <v>0</v>
      </c>
      <c r="L128">
        <v>0</v>
      </c>
      <c r="M128">
        <f t="shared" si="5"/>
        <v>21025</v>
      </c>
      <c r="N128">
        <f t="shared" si="6"/>
        <v>4.9767337424205742</v>
      </c>
      <c r="O128">
        <f t="shared" si="7"/>
        <v>8.8810026242555686</v>
      </c>
      <c r="P128">
        <f t="shared" si="8"/>
        <v>10.075337809462788</v>
      </c>
      <c r="Q128">
        <f t="shared" si="9"/>
        <v>2.8903717578961645</v>
      </c>
    </row>
    <row r="129" spans="1:17" x14ac:dyDescent="0.2">
      <c r="A129">
        <v>16600</v>
      </c>
      <c r="B129">
        <v>100</v>
      </c>
      <c r="C129">
        <v>22</v>
      </c>
      <c r="D129">
        <v>7811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0</v>
      </c>
      <c r="K129">
        <v>0</v>
      </c>
      <c r="L129">
        <v>0</v>
      </c>
      <c r="M129">
        <f t="shared" si="5"/>
        <v>10000</v>
      </c>
      <c r="N129">
        <f t="shared" si="6"/>
        <v>4.6051701859880918</v>
      </c>
      <c r="O129">
        <f t="shared" si="7"/>
        <v>8.9632882756102976</v>
      </c>
      <c r="P129">
        <f t="shared" si="8"/>
        <v>9.7171579743446355</v>
      </c>
      <c r="Q129">
        <f t="shared" si="9"/>
        <v>3.0910424533583161</v>
      </c>
    </row>
    <row r="130" spans="1:17" x14ac:dyDescent="0.2">
      <c r="A130">
        <v>45000</v>
      </c>
      <c r="B130">
        <v>105</v>
      </c>
      <c r="C130">
        <v>5</v>
      </c>
      <c r="D130">
        <v>513</v>
      </c>
      <c r="E130">
        <v>1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0</v>
      </c>
      <c r="M130">
        <f t="shared" ref="M130:M193" si="10">B130^2</f>
        <v>11025</v>
      </c>
      <c r="N130">
        <f t="shared" ref="N130:N193" si="11">LN(B130)</f>
        <v>4.6539603501575231</v>
      </c>
      <c r="O130">
        <f t="shared" ref="O130:O193" si="12">LN(D130)</f>
        <v>6.2402758451707694</v>
      </c>
      <c r="P130">
        <f t="shared" ref="P130:P193" si="13">LN(A130)</f>
        <v>10.714417768752456</v>
      </c>
      <c r="Q130">
        <f t="shared" ref="Q130:Q193" si="14">LN(C130)</f>
        <v>1.6094379124341003</v>
      </c>
    </row>
    <row r="131" spans="1:17" x14ac:dyDescent="0.2">
      <c r="A131">
        <v>7300</v>
      </c>
      <c r="B131">
        <v>105</v>
      </c>
      <c r="C131">
        <v>33</v>
      </c>
      <c r="D131">
        <v>6453</v>
      </c>
      <c r="E131">
        <v>1</v>
      </c>
      <c r="F131">
        <v>0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1</v>
      </c>
      <c r="M131">
        <f t="shared" si="10"/>
        <v>11025</v>
      </c>
      <c r="N131">
        <f t="shared" si="11"/>
        <v>4.6539603501575231</v>
      </c>
      <c r="O131">
        <f t="shared" si="12"/>
        <v>8.7723004179358401</v>
      </c>
      <c r="P131">
        <f t="shared" si="13"/>
        <v>8.8956296271364828</v>
      </c>
      <c r="Q131">
        <f t="shared" si="14"/>
        <v>3.4965075614664802</v>
      </c>
    </row>
    <row r="132" spans="1:17" x14ac:dyDescent="0.2">
      <c r="A132">
        <v>45500</v>
      </c>
      <c r="B132">
        <v>350</v>
      </c>
      <c r="C132">
        <v>19</v>
      </c>
      <c r="D132">
        <v>6131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0</v>
      </c>
      <c r="K132">
        <v>0</v>
      </c>
      <c r="L132">
        <v>0</v>
      </c>
      <c r="M132">
        <f t="shared" si="10"/>
        <v>122500</v>
      </c>
      <c r="N132">
        <f t="shared" si="11"/>
        <v>5.857933154483459</v>
      </c>
      <c r="O132">
        <f t="shared" si="12"/>
        <v>8.7211131477626882</v>
      </c>
      <c r="P132">
        <f t="shared" si="13"/>
        <v>10.725467604939041</v>
      </c>
      <c r="Q132">
        <f t="shared" si="14"/>
        <v>2.9444389791664403</v>
      </c>
    </row>
    <row r="133" spans="1:17" x14ac:dyDescent="0.2">
      <c r="A133">
        <v>12600</v>
      </c>
      <c r="B133">
        <v>70</v>
      </c>
      <c r="C133">
        <v>7</v>
      </c>
      <c r="D133">
        <v>3500</v>
      </c>
      <c r="E133">
        <v>1</v>
      </c>
      <c r="F133">
        <v>1</v>
      </c>
      <c r="G133">
        <v>1</v>
      </c>
      <c r="H133">
        <v>0</v>
      </c>
      <c r="I133">
        <v>1</v>
      </c>
      <c r="J133">
        <v>1</v>
      </c>
      <c r="K133">
        <v>0</v>
      </c>
      <c r="L133">
        <v>0</v>
      </c>
      <c r="M133">
        <f t="shared" si="10"/>
        <v>4900</v>
      </c>
      <c r="N133">
        <f t="shared" si="11"/>
        <v>4.2484952420493594</v>
      </c>
      <c r="O133">
        <f t="shared" si="12"/>
        <v>8.1605182474775049</v>
      </c>
      <c r="P133">
        <f t="shared" si="13"/>
        <v>9.4414520929395689</v>
      </c>
      <c r="Q133">
        <f t="shared" si="14"/>
        <v>1.9459101490553132</v>
      </c>
    </row>
    <row r="134" spans="1:17" x14ac:dyDescent="0.2">
      <c r="A134">
        <v>9600</v>
      </c>
      <c r="B134">
        <v>85</v>
      </c>
      <c r="C134">
        <v>25</v>
      </c>
      <c r="D134">
        <v>6228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f t="shared" si="10"/>
        <v>7225</v>
      </c>
      <c r="N134">
        <f t="shared" si="11"/>
        <v>4.4426512564903167</v>
      </c>
      <c r="O134">
        <f t="shared" si="12"/>
        <v>8.7368105329538892</v>
      </c>
      <c r="P134">
        <f t="shared" si="13"/>
        <v>9.1695183774559279</v>
      </c>
      <c r="Q134">
        <f t="shared" si="14"/>
        <v>3.2188758248682006</v>
      </c>
    </row>
    <row r="135" spans="1:17" x14ac:dyDescent="0.2">
      <c r="A135">
        <v>8000</v>
      </c>
      <c r="B135">
        <v>62</v>
      </c>
      <c r="C135">
        <v>12</v>
      </c>
      <c r="D135">
        <v>1489</v>
      </c>
      <c r="E135">
        <v>1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f t="shared" si="10"/>
        <v>3844</v>
      </c>
      <c r="N135">
        <f t="shared" si="11"/>
        <v>4.1271343850450917</v>
      </c>
      <c r="O135">
        <f t="shared" si="12"/>
        <v>7.3058600326840093</v>
      </c>
      <c r="P135">
        <f t="shared" si="13"/>
        <v>8.987196820661973</v>
      </c>
      <c r="Q135">
        <f t="shared" si="14"/>
        <v>2.4849066497880004</v>
      </c>
    </row>
    <row r="136" spans="1:17" x14ac:dyDescent="0.2">
      <c r="A136">
        <v>13500</v>
      </c>
      <c r="B136">
        <v>48</v>
      </c>
      <c r="C136">
        <v>7</v>
      </c>
      <c r="D136">
        <v>270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f t="shared" si="10"/>
        <v>2304</v>
      </c>
      <c r="N136">
        <f t="shared" si="11"/>
        <v>3.8712010109078911</v>
      </c>
      <c r="O136">
        <f t="shared" si="12"/>
        <v>5.598421958998375</v>
      </c>
      <c r="P136">
        <f t="shared" si="13"/>
        <v>9.5104449644265205</v>
      </c>
      <c r="Q136">
        <f t="shared" si="14"/>
        <v>1.9459101490553132</v>
      </c>
    </row>
    <row r="137" spans="1:17" x14ac:dyDescent="0.2">
      <c r="A137">
        <v>33000</v>
      </c>
      <c r="B137">
        <v>80</v>
      </c>
      <c r="C137">
        <v>5</v>
      </c>
      <c r="D137">
        <v>271</v>
      </c>
      <c r="E137">
        <v>1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1</v>
      </c>
      <c r="M137">
        <f t="shared" si="10"/>
        <v>6400</v>
      </c>
      <c r="N137">
        <f t="shared" si="11"/>
        <v>4.3820266346738812</v>
      </c>
      <c r="O137">
        <f t="shared" si="12"/>
        <v>5.602118820879701</v>
      </c>
      <c r="P137">
        <f t="shared" si="13"/>
        <v>10.404262840448617</v>
      </c>
      <c r="Q137">
        <f t="shared" si="14"/>
        <v>1.6094379124341003</v>
      </c>
    </row>
    <row r="138" spans="1:17" x14ac:dyDescent="0.2">
      <c r="A138">
        <v>20000</v>
      </c>
      <c r="B138">
        <v>106</v>
      </c>
      <c r="C138">
        <v>21</v>
      </c>
      <c r="D138">
        <v>4769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1</v>
      </c>
      <c r="M138">
        <f t="shared" si="10"/>
        <v>11236</v>
      </c>
      <c r="N138">
        <f t="shared" si="11"/>
        <v>4.6634390941120669</v>
      </c>
      <c r="O138">
        <f t="shared" si="12"/>
        <v>8.4698919182982237</v>
      </c>
      <c r="P138">
        <f t="shared" si="13"/>
        <v>9.9034875525361272</v>
      </c>
      <c r="Q138">
        <f t="shared" si="14"/>
        <v>3.044522437723423</v>
      </c>
    </row>
    <row r="139" spans="1:17" x14ac:dyDescent="0.2">
      <c r="A139">
        <v>8500</v>
      </c>
      <c r="B139">
        <v>52</v>
      </c>
      <c r="C139">
        <v>7</v>
      </c>
      <c r="D139">
        <v>2019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1</v>
      </c>
      <c r="L139">
        <v>0</v>
      </c>
      <c r="M139">
        <f t="shared" si="10"/>
        <v>2704</v>
      </c>
      <c r="N139">
        <f t="shared" si="11"/>
        <v>3.9512437185814275</v>
      </c>
      <c r="O139">
        <f t="shared" si="12"/>
        <v>7.6103576183128379</v>
      </c>
      <c r="P139">
        <f t="shared" si="13"/>
        <v>9.0478214424784085</v>
      </c>
      <c r="Q139">
        <f t="shared" si="14"/>
        <v>1.9459101490553132</v>
      </c>
    </row>
    <row r="140" spans="1:17" x14ac:dyDescent="0.2">
      <c r="A140">
        <v>42750</v>
      </c>
      <c r="B140">
        <v>187</v>
      </c>
      <c r="C140">
        <v>29</v>
      </c>
      <c r="D140">
        <v>3918</v>
      </c>
      <c r="E140">
        <v>1</v>
      </c>
      <c r="F140">
        <v>1</v>
      </c>
      <c r="G140">
        <v>1</v>
      </c>
      <c r="H140">
        <v>0</v>
      </c>
      <c r="I140">
        <v>1</v>
      </c>
      <c r="J140">
        <v>1</v>
      </c>
      <c r="K140">
        <v>0</v>
      </c>
      <c r="L140">
        <v>0</v>
      </c>
      <c r="M140">
        <f t="shared" si="10"/>
        <v>34969</v>
      </c>
      <c r="N140">
        <f t="shared" si="11"/>
        <v>5.2311086168545868</v>
      </c>
      <c r="O140">
        <f t="shared" si="12"/>
        <v>8.2733365985044856</v>
      </c>
      <c r="P140">
        <f t="shared" si="13"/>
        <v>10.663124474364906</v>
      </c>
      <c r="Q140">
        <f t="shared" si="14"/>
        <v>3.3672958299864741</v>
      </c>
    </row>
    <row r="141" spans="1:17" x14ac:dyDescent="0.2">
      <c r="A141">
        <v>5500</v>
      </c>
      <c r="B141">
        <v>65</v>
      </c>
      <c r="C141">
        <v>32</v>
      </c>
      <c r="D141">
        <v>877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f t="shared" si="10"/>
        <v>4225</v>
      </c>
      <c r="N141">
        <f t="shared" si="11"/>
        <v>4.1743872698956368</v>
      </c>
      <c r="O141">
        <f t="shared" si="12"/>
        <v>6.776506992372183</v>
      </c>
      <c r="P141">
        <f t="shared" si="13"/>
        <v>8.6125033712205621</v>
      </c>
      <c r="Q141">
        <f t="shared" si="14"/>
        <v>3.4657359027997265</v>
      </c>
    </row>
    <row r="142" spans="1:17" x14ac:dyDescent="0.2">
      <c r="A142">
        <v>8000</v>
      </c>
      <c r="B142">
        <v>27</v>
      </c>
      <c r="C142">
        <v>9</v>
      </c>
      <c r="D142">
        <v>807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1</v>
      </c>
      <c r="M142">
        <f t="shared" si="10"/>
        <v>729</v>
      </c>
      <c r="N142">
        <f t="shared" si="11"/>
        <v>3.2958368660043291</v>
      </c>
      <c r="O142">
        <f t="shared" si="12"/>
        <v>6.6933236682699491</v>
      </c>
      <c r="P142">
        <f t="shared" si="13"/>
        <v>8.987196820661973</v>
      </c>
      <c r="Q142">
        <f t="shared" si="14"/>
        <v>2.1972245773362196</v>
      </c>
    </row>
    <row r="143" spans="1:17" x14ac:dyDescent="0.2">
      <c r="A143">
        <v>13500</v>
      </c>
      <c r="B143">
        <v>205</v>
      </c>
      <c r="C143">
        <v>2</v>
      </c>
      <c r="D143">
        <v>128</v>
      </c>
      <c r="E143">
        <v>1</v>
      </c>
      <c r="F143">
        <v>1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1</v>
      </c>
      <c r="M143">
        <f t="shared" si="10"/>
        <v>42025</v>
      </c>
      <c r="N143">
        <f t="shared" si="11"/>
        <v>5.3230099791384085</v>
      </c>
      <c r="O143">
        <f t="shared" si="12"/>
        <v>4.8520302639196169</v>
      </c>
      <c r="P143">
        <f t="shared" si="13"/>
        <v>9.5104449644265205</v>
      </c>
      <c r="Q143">
        <f t="shared" si="14"/>
        <v>0.69314718055994529</v>
      </c>
    </row>
    <row r="144" spans="1:17" x14ac:dyDescent="0.2">
      <c r="A144">
        <v>9100</v>
      </c>
      <c r="B144">
        <v>48</v>
      </c>
      <c r="C144">
        <v>5</v>
      </c>
      <c r="D144">
        <v>228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f t="shared" si="10"/>
        <v>2304</v>
      </c>
      <c r="N144">
        <f t="shared" si="11"/>
        <v>3.8712010109078911</v>
      </c>
      <c r="O144">
        <f t="shared" si="12"/>
        <v>5.4293456289544411</v>
      </c>
      <c r="P144">
        <f t="shared" si="13"/>
        <v>9.1160296925049416</v>
      </c>
      <c r="Q144">
        <f t="shared" si="14"/>
        <v>1.6094379124341003</v>
      </c>
    </row>
    <row r="145" spans="1:17" x14ac:dyDescent="0.2">
      <c r="A145">
        <v>12000</v>
      </c>
      <c r="B145">
        <v>75</v>
      </c>
      <c r="C145">
        <v>14</v>
      </c>
      <c r="D145">
        <v>3000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f t="shared" si="10"/>
        <v>5625</v>
      </c>
      <c r="N145">
        <f t="shared" si="11"/>
        <v>4.3174881135363101</v>
      </c>
      <c r="O145">
        <f t="shared" si="12"/>
        <v>8.0063675676502459</v>
      </c>
      <c r="P145">
        <f t="shared" si="13"/>
        <v>9.3926619287701367</v>
      </c>
      <c r="Q145">
        <f t="shared" si="14"/>
        <v>2.6390573296152584</v>
      </c>
    </row>
    <row r="146" spans="1:17" x14ac:dyDescent="0.2">
      <c r="A146">
        <v>11000</v>
      </c>
      <c r="B146">
        <v>90</v>
      </c>
      <c r="C146">
        <v>16</v>
      </c>
      <c r="D146">
        <v>17020</v>
      </c>
      <c r="E146">
        <v>1</v>
      </c>
      <c r="F146">
        <v>1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f t="shared" si="10"/>
        <v>8100</v>
      </c>
      <c r="N146">
        <f t="shared" si="11"/>
        <v>4.499809670330265</v>
      </c>
      <c r="O146">
        <f t="shared" si="12"/>
        <v>9.7421444021273658</v>
      </c>
      <c r="P146">
        <f t="shared" si="13"/>
        <v>9.3056505517805075</v>
      </c>
      <c r="Q146">
        <f t="shared" si="14"/>
        <v>2.7725887222397811</v>
      </c>
    </row>
    <row r="147" spans="1:17" x14ac:dyDescent="0.2">
      <c r="A147">
        <v>11500</v>
      </c>
      <c r="B147">
        <v>55</v>
      </c>
      <c r="C147">
        <v>10</v>
      </c>
      <c r="D147">
        <v>291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f t="shared" si="10"/>
        <v>3025</v>
      </c>
      <c r="N147">
        <f t="shared" si="11"/>
        <v>4.0073331852324712</v>
      </c>
      <c r="O147">
        <f t="shared" si="12"/>
        <v>5.6733232671714928</v>
      </c>
      <c r="P147">
        <f t="shared" si="13"/>
        <v>9.3501023143513411</v>
      </c>
      <c r="Q147">
        <f t="shared" si="14"/>
        <v>2.3025850929940459</v>
      </c>
    </row>
    <row r="148" spans="1:17" x14ac:dyDescent="0.2">
      <c r="A148">
        <v>7400</v>
      </c>
      <c r="B148">
        <v>28</v>
      </c>
      <c r="C148">
        <v>15</v>
      </c>
      <c r="D148">
        <v>1370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 t="shared" si="10"/>
        <v>784</v>
      </c>
      <c r="N148">
        <f t="shared" si="11"/>
        <v>3.3322045101752038</v>
      </c>
      <c r="O148">
        <f t="shared" si="12"/>
        <v>7.222566018822171</v>
      </c>
      <c r="P148">
        <f t="shared" si="13"/>
        <v>8.9092352791922611</v>
      </c>
      <c r="Q148">
        <f t="shared" si="14"/>
        <v>2.7080502011022101</v>
      </c>
    </row>
    <row r="149" spans="1:17" x14ac:dyDescent="0.2">
      <c r="A149">
        <v>6500</v>
      </c>
      <c r="B149">
        <v>33</v>
      </c>
      <c r="C149">
        <v>11</v>
      </c>
      <c r="D149">
        <v>1409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f t="shared" si="10"/>
        <v>1089</v>
      </c>
      <c r="N149">
        <f t="shared" si="11"/>
        <v>3.4965075614664802</v>
      </c>
      <c r="O149">
        <f t="shared" si="12"/>
        <v>7.2506355118986798</v>
      </c>
      <c r="P149">
        <f t="shared" si="13"/>
        <v>8.7795574558837277</v>
      </c>
      <c r="Q149">
        <f t="shared" si="14"/>
        <v>2.3978952727983707</v>
      </c>
    </row>
    <row r="150" spans="1:17" x14ac:dyDescent="0.2">
      <c r="A150">
        <v>8100</v>
      </c>
      <c r="B150">
        <v>90</v>
      </c>
      <c r="C150">
        <v>32</v>
      </c>
      <c r="D150">
        <v>6600</v>
      </c>
      <c r="E150">
        <v>1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0</v>
      </c>
      <c r="M150">
        <f t="shared" si="10"/>
        <v>8100</v>
      </c>
      <c r="N150">
        <f t="shared" si="11"/>
        <v>4.499809670330265</v>
      </c>
      <c r="O150">
        <f t="shared" si="12"/>
        <v>8.794824928014517</v>
      </c>
      <c r="P150">
        <f t="shared" si="13"/>
        <v>8.99961934066053</v>
      </c>
      <c r="Q150">
        <f t="shared" si="14"/>
        <v>3.4657359027997265</v>
      </c>
    </row>
    <row r="151" spans="1:17" x14ac:dyDescent="0.2">
      <c r="A151">
        <v>9300</v>
      </c>
      <c r="B151">
        <v>187</v>
      </c>
      <c r="C151">
        <v>31</v>
      </c>
      <c r="D151">
        <v>4788</v>
      </c>
      <c r="E151">
        <v>1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f t="shared" si="10"/>
        <v>34969</v>
      </c>
      <c r="N151">
        <f t="shared" si="11"/>
        <v>5.2311086168545868</v>
      </c>
      <c r="O151">
        <f t="shared" si="12"/>
        <v>8.4738680666778645</v>
      </c>
      <c r="P151">
        <f t="shared" si="13"/>
        <v>9.1377696791413481</v>
      </c>
      <c r="Q151">
        <f t="shared" si="14"/>
        <v>3.4339872044851463</v>
      </c>
    </row>
    <row r="152" spans="1:17" x14ac:dyDescent="0.2">
      <c r="A152">
        <v>9750</v>
      </c>
      <c r="B152">
        <v>52</v>
      </c>
      <c r="C152">
        <v>7</v>
      </c>
      <c r="D152">
        <v>2350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f t="shared" si="10"/>
        <v>2704</v>
      </c>
      <c r="N152">
        <f t="shared" si="11"/>
        <v>3.9512437185814275</v>
      </c>
      <c r="O152">
        <f t="shared" si="12"/>
        <v>7.7621706071382048</v>
      </c>
      <c r="P152">
        <f t="shared" si="13"/>
        <v>9.1850225639918932</v>
      </c>
      <c r="Q152">
        <f t="shared" si="14"/>
        <v>1.9459101490553132</v>
      </c>
    </row>
    <row r="153" spans="1:17" x14ac:dyDescent="0.2">
      <c r="A153">
        <v>17000</v>
      </c>
      <c r="B153">
        <v>138</v>
      </c>
      <c r="C153">
        <v>31</v>
      </c>
      <c r="D153">
        <v>6441</v>
      </c>
      <c r="E153">
        <v>1</v>
      </c>
      <c r="F153">
        <v>0</v>
      </c>
      <c r="G153">
        <v>1</v>
      </c>
      <c r="H153">
        <v>0</v>
      </c>
      <c r="I153">
        <v>1</v>
      </c>
      <c r="J153">
        <v>1</v>
      </c>
      <c r="K153">
        <v>0</v>
      </c>
      <c r="L153">
        <v>0</v>
      </c>
      <c r="M153">
        <f t="shared" si="10"/>
        <v>19044</v>
      </c>
      <c r="N153">
        <f t="shared" si="11"/>
        <v>4.9272536851572051</v>
      </c>
      <c r="O153">
        <f t="shared" si="12"/>
        <v>8.7704390865468902</v>
      </c>
      <c r="P153">
        <f t="shared" si="13"/>
        <v>9.7409686230383539</v>
      </c>
      <c r="Q153">
        <f t="shared" si="14"/>
        <v>3.4339872044851463</v>
      </c>
    </row>
    <row r="154" spans="1:17" x14ac:dyDescent="0.2">
      <c r="A154">
        <v>16300</v>
      </c>
      <c r="B154">
        <v>140</v>
      </c>
      <c r="C154">
        <v>22</v>
      </c>
      <c r="D154">
        <v>5316</v>
      </c>
      <c r="E154">
        <v>1</v>
      </c>
      <c r="F154">
        <v>0</v>
      </c>
      <c r="G154">
        <v>1</v>
      </c>
      <c r="H154">
        <v>0</v>
      </c>
      <c r="I154">
        <v>1</v>
      </c>
      <c r="J154">
        <v>1</v>
      </c>
      <c r="K154">
        <v>0</v>
      </c>
      <c r="L154">
        <v>0</v>
      </c>
      <c r="M154">
        <f t="shared" si="10"/>
        <v>19600</v>
      </c>
      <c r="N154">
        <f t="shared" si="11"/>
        <v>4.9416424226093039</v>
      </c>
      <c r="O154">
        <f t="shared" si="12"/>
        <v>8.5784764198331356</v>
      </c>
      <c r="P154">
        <f t="shared" si="13"/>
        <v>9.6989203867948532</v>
      </c>
      <c r="Q154">
        <f t="shared" si="14"/>
        <v>3.0910424533583161</v>
      </c>
    </row>
    <row r="155" spans="1:17" x14ac:dyDescent="0.2">
      <c r="A155">
        <v>10600</v>
      </c>
      <c r="B155">
        <v>163</v>
      </c>
      <c r="C155">
        <v>31</v>
      </c>
      <c r="D155">
        <v>9438</v>
      </c>
      <c r="E155">
        <v>1</v>
      </c>
      <c r="F155">
        <v>0</v>
      </c>
      <c r="G155">
        <v>1</v>
      </c>
      <c r="H155">
        <v>0</v>
      </c>
      <c r="I155">
        <v>1</v>
      </c>
      <c r="J155">
        <v>1</v>
      </c>
      <c r="K155">
        <v>0</v>
      </c>
      <c r="L155">
        <v>0</v>
      </c>
      <c r="M155">
        <f t="shared" si="10"/>
        <v>26569</v>
      </c>
      <c r="N155">
        <f t="shared" si="11"/>
        <v>5.0937502008067623</v>
      </c>
      <c r="O155">
        <f t="shared" si="12"/>
        <v>9.1524993722863321</v>
      </c>
      <c r="P155">
        <f t="shared" si="13"/>
        <v>9.2686092801001578</v>
      </c>
      <c r="Q155">
        <f t="shared" si="14"/>
        <v>3.4339872044851463</v>
      </c>
    </row>
    <row r="156" spans="1:17" x14ac:dyDescent="0.2">
      <c r="A156">
        <v>6100</v>
      </c>
      <c r="B156">
        <v>53</v>
      </c>
      <c r="C156">
        <v>27</v>
      </c>
      <c r="D156">
        <v>550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f t="shared" si="10"/>
        <v>2809</v>
      </c>
      <c r="N156">
        <f t="shared" si="11"/>
        <v>3.970291913552122</v>
      </c>
      <c r="O156">
        <f t="shared" si="12"/>
        <v>6.3099182782265162</v>
      </c>
      <c r="P156">
        <f t="shared" si="13"/>
        <v>8.7160440501614023</v>
      </c>
      <c r="Q156">
        <f t="shared" si="14"/>
        <v>3.2958368660043291</v>
      </c>
    </row>
    <row r="157" spans="1:17" x14ac:dyDescent="0.2">
      <c r="A157">
        <v>16000</v>
      </c>
      <c r="B157">
        <v>52</v>
      </c>
      <c r="C157">
        <v>8</v>
      </c>
      <c r="D157">
        <v>293</v>
      </c>
      <c r="E157">
        <v>1</v>
      </c>
      <c r="F157">
        <v>1</v>
      </c>
      <c r="G157">
        <v>1</v>
      </c>
      <c r="H157">
        <v>0</v>
      </c>
      <c r="I157">
        <v>1</v>
      </c>
      <c r="J157">
        <v>0</v>
      </c>
      <c r="K157">
        <v>1</v>
      </c>
      <c r="L157">
        <v>0</v>
      </c>
      <c r="M157">
        <f t="shared" si="10"/>
        <v>2704</v>
      </c>
      <c r="N157">
        <f t="shared" si="11"/>
        <v>3.9512437185814275</v>
      </c>
      <c r="O157">
        <f t="shared" si="12"/>
        <v>5.6801726090170677</v>
      </c>
      <c r="P157">
        <f t="shared" si="13"/>
        <v>9.6803440012219184</v>
      </c>
      <c r="Q157">
        <f t="shared" si="14"/>
        <v>2.0794415416798357</v>
      </c>
    </row>
    <row r="158" spans="1:17" x14ac:dyDescent="0.2">
      <c r="A158">
        <v>9600</v>
      </c>
      <c r="B158">
        <v>52</v>
      </c>
      <c r="C158">
        <v>4</v>
      </c>
      <c r="D158">
        <v>27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 t="shared" si="10"/>
        <v>2704</v>
      </c>
      <c r="N158">
        <f t="shared" si="11"/>
        <v>3.9512437185814275</v>
      </c>
      <c r="O158">
        <f t="shared" si="12"/>
        <v>3.2958368660043291</v>
      </c>
      <c r="P158">
        <f t="shared" si="13"/>
        <v>9.1695183774559279</v>
      </c>
      <c r="Q158">
        <f t="shared" si="14"/>
        <v>1.3862943611198906</v>
      </c>
    </row>
    <row r="159" spans="1:17" x14ac:dyDescent="0.2">
      <c r="A159">
        <v>32600</v>
      </c>
      <c r="B159">
        <v>68</v>
      </c>
      <c r="C159">
        <v>4</v>
      </c>
      <c r="D159">
        <v>85</v>
      </c>
      <c r="E159">
        <v>1</v>
      </c>
      <c r="F159">
        <v>1</v>
      </c>
      <c r="G159">
        <v>1</v>
      </c>
      <c r="H159">
        <v>0</v>
      </c>
      <c r="I159">
        <v>1</v>
      </c>
      <c r="J159">
        <v>0</v>
      </c>
      <c r="K159">
        <v>0</v>
      </c>
      <c r="L159">
        <v>1</v>
      </c>
      <c r="M159">
        <f t="shared" si="10"/>
        <v>4624</v>
      </c>
      <c r="N159">
        <f t="shared" si="11"/>
        <v>4.219507705176107</v>
      </c>
      <c r="O159">
        <f t="shared" si="12"/>
        <v>4.4426512564903167</v>
      </c>
      <c r="P159">
        <f t="shared" si="13"/>
        <v>10.392067567354799</v>
      </c>
      <c r="Q159">
        <f t="shared" si="14"/>
        <v>1.3862943611198906</v>
      </c>
    </row>
    <row r="160" spans="1:17" x14ac:dyDescent="0.2">
      <c r="A160">
        <v>16100</v>
      </c>
      <c r="B160">
        <v>87</v>
      </c>
      <c r="C160">
        <v>24</v>
      </c>
      <c r="D160">
        <v>6559</v>
      </c>
      <c r="E160">
        <v>1</v>
      </c>
      <c r="F160">
        <v>0</v>
      </c>
      <c r="G160">
        <v>1</v>
      </c>
      <c r="H160">
        <v>0</v>
      </c>
      <c r="I160">
        <v>1</v>
      </c>
      <c r="J160">
        <v>1</v>
      </c>
      <c r="K160">
        <v>0</v>
      </c>
      <c r="L160">
        <v>0</v>
      </c>
      <c r="M160">
        <f t="shared" si="10"/>
        <v>7569</v>
      </c>
      <c r="N160">
        <f t="shared" si="11"/>
        <v>4.4659081186545837</v>
      </c>
      <c r="O160">
        <f t="shared" si="12"/>
        <v>8.7885934312937355</v>
      </c>
      <c r="P160">
        <f t="shared" si="13"/>
        <v>9.6865745509725549</v>
      </c>
      <c r="Q160">
        <f t="shared" si="14"/>
        <v>3.1780538303479458</v>
      </c>
    </row>
    <row r="161" spans="1:17" x14ac:dyDescent="0.2">
      <c r="A161">
        <v>8000</v>
      </c>
      <c r="B161">
        <v>33</v>
      </c>
      <c r="C161">
        <v>6</v>
      </c>
      <c r="D161">
        <v>2348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f t="shared" si="10"/>
        <v>1089</v>
      </c>
      <c r="N161">
        <f t="shared" si="11"/>
        <v>3.4965075614664802</v>
      </c>
      <c r="O161">
        <f t="shared" si="12"/>
        <v>7.7613191809479867</v>
      </c>
      <c r="P161">
        <f t="shared" si="13"/>
        <v>8.987196820661973</v>
      </c>
      <c r="Q161">
        <f t="shared" si="14"/>
        <v>1.791759469228055</v>
      </c>
    </row>
    <row r="162" spans="1:17" x14ac:dyDescent="0.2">
      <c r="A162">
        <v>10800</v>
      </c>
      <c r="B162">
        <v>27</v>
      </c>
      <c r="C162">
        <v>4</v>
      </c>
      <c r="D162">
        <v>63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f t="shared" si="10"/>
        <v>729</v>
      </c>
      <c r="N162">
        <f t="shared" si="11"/>
        <v>3.2958368660043291</v>
      </c>
      <c r="O162">
        <f t="shared" si="12"/>
        <v>4.1431347263915326</v>
      </c>
      <c r="P162">
        <f t="shared" si="13"/>
        <v>9.2873014131123117</v>
      </c>
      <c r="Q162">
        <f t="shared" si="14"/>
        <v>1.3862943611198906</v>
      </c>
    </row>
    <row r="163" spans="1:17" x14ac:dyDescent="0.2">
      <c r="A163">
        <v>15000</v>
      </c>
      <c r="B163">
        <v>52</v>
      </c>
      <c r="C163">
        <v>13</v>
      </c>
      <c r="D163">
        <v>710</v>
      </c>
      <c r="E163">
        <v>1</v>
      </c>
      <c r="F163">
        <v>1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0</v>
      </c>
      <c r="M163">
        <f t="shared" si="10"/>
        <v>2704</v>
      </c>
      <c r="N163">
        <f t="shared" si="11"/>
        <v>3.9512437185814275</v>
      </c>
      <c r="O163">
        <f t="shared" si="12"/>
        <v>6.5652649700353614</v>
      </c>
      <c r="P163">
        <f t="shared" si="13"/>
        <v>9.6158054800843473</v>
      </c>
      <c r="Q163">
        <f t="shared" si="14"/>
        <v>2.5649493574615367</v>
      </c>
    </row>
    <row r="164" spans="1:17" x14ac:dyDescent="0.2">
      <c r="A164">
        <v>34400</v>
      </c>
      <c r="B164">
        <v>150</v>
      </c>
      <c r="C164">
        <v>17</v>
      </c>
      <c r="D164">
        <v>9000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0</v>
      </c>
      <c r="L164">
        <v>1</v>
      </c>
      <c r="M164">
        <f t="shared" si="10"/>
        <v>22500</v>
      </c>
      <c r="N164">
        <f t="shared" si="11"/>
        <v>5.0106352940962555</v>
      </c>
      <c r="O164">
        <f t="shared" si="12"/>
        <v>9.1049798563183568</v>
      </c>
      <c r="P164">
        <f t="shared" si="13"/>
        <v>10.44581184336149</v>
      </c>
      <c r="Q164">
        <f t="shared" si="14"/>
        <v>2.8332133440562162</v>
      </c>
    </row>
    <row r="165" spans="1:17" x14ac:dyDescent="0.2">
      <c r="A165">
        <v>24800</v>
      </c>
      <c r="B165">
        <v>325</v>
      </c>
      <c r="C165">
        <v>23</v>
      </c>
      <c r="D165">
        <v>9067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1</v>
      </c>
      <c r="K165">
        <v>0</v>
      </c>
      <c r="L165">
        <v>0</v>
      </c>
      <c r="M165">
        <f t="shared" si="10"/>
        <v>105625</v>
      </c>
      <c r="N165">
        <f t="shared" si="11"/>
        <v>5.7838251823297373</v>
      </c>
      <c r="O165">
        <f t="shared" si="12"/>
        <v>9.1123967276460558</v>
      </c>
      <c r="P165">
        <f t="shared" si="13"/>
        <v>10.118598932153073</v>
      </c>
      <c r="Q165">
        <f t="shared" si="14"/>
        <v>3.1354942159291497</v>
      </c>
    </row>
    <row r="166" spans="1:17" x14ac:dyDescent="0.2">
      <c r="A166">
        <v>5100</v>
      </c>
      <c r="B166">
        <v>41</v>
      </c>
      <c r="C166">
        <v>27</v>
      </c>
      <c r="D166">
        <v>609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1</v>
      </c>
      <c r="L166">
        <v>0</v>
      </c>
      <c r="M166">
        <f t="shared" si="10"/>
        <v>1681</v>
      </c>
      <c r="N166">
        <f t="shared" si="11"/>
        <v>3.713572066704308</v>
      </c>
      <c r="O166">
        <f t="shared" si="12"/>
        <v>6.4118182677098972</v>
      </c>
      <c r="P166">
        <f t="shared" si="13"/>
        <v>8.536995818712418</v>
      </c>
      <c r="Q166">
        <f t="shared" si="14"/>
        <v>3.2958368660043291</v>
      </c>
    </row>
    <row r="167" spans="1:17" x14ac:dyDescent="0.2">
      <c r="A167">
        <v>12400</v>
      </c>
      <c r="B167">
        <v>35</v>
      </c>
      <c r="C167">
        <v>5</v>
      </c>
      <c r="D167">
        <v>304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0</v>
      </c>
      <c r="L167">
        <v>0</v>
      </c>
      <c r="M167">
        <f t="shared" si="10"/>
        <v>1225</v>
      </c>
      <c r="N167">
        <f t="shared" si="11"/>
        <v>3.5553480614894135</v>
      </c>
      <c r="O167">
        <f t="shared" si="12"/>
        <v>5.7170277014062219</v>
      </c>
      <c r="P167">
        <f t="shared" si="13"/>
        <v>9.425451751593128</v>
      </c>
      <c r="Q167">
        <f t="shared" si="14"/>
        <v>1.6094379124341003</v>
      </c>
    </row>
    <row r="168" spans="1:17" x14ac:dyDescent="0.2">
      <c r="A168">
        <v>10500</v>
      </c>
      <c r="B168">
        <v>24</v>
      </c>
      <c r="C168">
        <v>11</v>
      </c>
      <c r="D168">
        <v>1392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f t="shared" si="10"/>
        <v>576</v>
      </c>
      <c r="N168">
        <f t="shared" si="11"/>
        <v>3.1780538303479458</v>
      </c>
      <c r="O168">
        <f t="shared" si="12"/>
        <v>7.2384968408943653</v>
      </c>
      <c r="P168">
        <f t="shared" si="13"/>
        <v>9.259130536145614</v>
      </c>
      <c r="Q168">
        <f t="shared" si="14"/>
        <v>2.3978952727983707</v>
      </c>
    </row>
    <row r="169" spans="1:17" x14ac:dyDescent="0.2">
      <c r="A169">
        <v>7000</v>
      </c>
      <c r="B169">
        <v>44</v>
      </c>
      <c r="C169">
        <v>10</v>
      </c>
      <c r="D169">
        <v>681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f t="shared" si="10"/>
        <v>1936</v>
      </c>
      <c r="N169">
        <f t="shared" si="11"/>
        <v>3.784189633918261</v>
      </c>
      <c r="O169">
        <f t="shared" si="12"/>
        <v>6.523562306149512</v>
      </c>
      <c r="P169">
        <f t="shared" si="13"/>
        <v>8.8536654280374503</v>
      </c>
      <c r="Q169">
        <f t="shared" si="14"/>
        <v>2.3025850929940459</v>
      </c>
    </row>
    <row r="170" spans="1:17" x14ac:dyDescent="0.2">
      <c r="A170">
        <v>37200</v>
      </c>
      <c r="B170">
        <v>175</v>
      </c>
      <c r="C170">
        <v>9</v>
      </c>
      <c r="D170">
        <v>6390</v>
      </c>
      <c r="E170">
        <v>1</v>
      </c>
      <c r="F170">
        <v>1</v>
      </c>
      <c r="G170">
        <v>1</v>
      </c>
      <c r="H170">
        <v>0</v>
      </c>
      <c r="I170">
        <v>1</v>
      </c>
      <c r="J170">
        <v>0</v>
      </c>
      <c r="K170">
        <v>1</v>
      </c>
      <c r="L170">
        <v>0</v>
      </c>
      <c r="M170">
        <f t="shared" si="10"/>
        <v>30625</v>
      </c>
      <c r="N170">
        <f t="shared" si="11"/>
        <v>5.1647859739235145</v>
      </c>
      <c r="O170">
        <f t="shared" si="12"/>
        <v>8.7624895473715814</v>
      </c>
      <c r="P170">
        <f t="shared" si="13"/>
        <v>10.524064040261237</v>
      </c>
      <c r="Q170">
        <f t="shared" si="14"/>
        <v>2.1972245773362196</v>
      </c>
    </row>
    <row r="171" spans="1:17" x14ac:dyDescent="0.2">
      <c r="A171">
        <v>4700</v>
      </c>
      <c r="B171">
        <v>26</v>
      </c>
      <c r="C171">
        <v>13</v>
      </c>
      <c r="D171">
        <v>1257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f t="shared" si="10"/>
        <v>676</v>
      </c>
      <c r="N171">
        <f t="shared" si="11"/>
        <v>3.2580965380214821</v>
      </c>
      <c r="O171">
        <f t="shared" si="12"/>
        <v>7.1364832085902474</v>
      </c>
      <c r="P171">
        <f t="shared" si="13"/>
        <v>8.4553177876981493</v>
      </c>
      <c r="Q171">
        <f t="shared" si="14"/>
        <v>2.5649493574615367</v>
      </c>
    </row>
    <row r="172" spans="1:17" x14ac:dyDescent="0.2">
      <c r="A172">
        <v>42400</v>
      </c>
      <c r="B172">
        <v>225</v>
      </c>
      <c r="C172">
        <v>15</v>
      </c>
      <c r="D172">
        <v>7595</v>
      </c>
      <c r="E172">
        <v>1</v>
      </c>
      <c r="F172">
        <v>1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f t="shared" si="10"/>
        <v>50625</v>
      </c>
      <c r="N172">
        <f t="shared" si="11"/>
        <v>5.4161004022044201</v>
      </c>
      <c r="O172">
        <f t="shared" si="12"/>
        <v>8.9352454150298737</v>
      </c>
      <c r="P172">
        <f t="shared" si="13"/>
        <v>10.654903641220049</v>
      </c>
      <c r="Q172">
        <f t="shared" si="14"/>
        <v>2.7080502011022101</v>
      </c>
    </row>
    <row r="173" spans="1:17" x14ac:dyDescent="0.2">
      <c r="A173">
        <v>39800</v>
      </c>
      <c r="B173">
        <v>235</v>
      </c>
      <c r="C173">
        <v>14</v>
      </c>
      <c r="D173">
        <v>7750</v>
      </c>
      <c r="E173">
        <v>1</v>
      </c>
      <c r="F173">
        <v>1</v>
      </c>
      <c r="G173">
        <v>1</v>
      </c>
      <c r="H173">
        <v>0</v>
      </c>
      <c r="I173">
        <v>1</v>
      </c>
      <c r="J173">
        <v>1</v>
      </c>
      <c r="K173">
        <v>0</v>
      </c>
      <c r="L173">
        <v>0</v>
      </c>
      <c r="M173">
        <f t="shared" si="10"/>
        <v>55225</v>
      </c>
      <c r="N173">
        <f t="shared" si="11"/>
        <v>5.4595855141441589</v>
      </c>
      <c r="O173">
        <f t="shared" si="12"/>
        <v>8.9554481223473932</v>
      </c>
      <c r="P173">
        <f t="shared" si="13"/>
        <v>10.591622191272529</v>
      </c>
      <c r="Q173">
        <f t="shared" si="14"/>
        <v>2.6390573296152584</v>
      </c>
    </row>
    <row r="174" spans="1:17" x14ac:dyDescent="0.2">
      <c r="A174">
        <v>3000</v>
      </c>
      <c r="B174">
        <v>22</v>
      </c>
      <c r="C174">
        <v>28</v>
      </c>
      <c r="D174">
        <v>10611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0</v>
      </c>
      <c r="M174">
        <f t="shared" si="10"/>
        <v>484</v>
      </c>
      <c r="N174">
        <f t="shared" si="11"/>
        <v>3.0910424533583161</v>
      </c>
      <c r="O174">
        <f t="shared" si="12"/>
        <v>9.2696464778735912</v>
      </c>
      <c r="P174">
        <f t="shared" si="13"/>
        <v>8.0063675676502459</v>
      </c>
      <c r="Q174">
        <f t="shared" si="14"/>
        <v>3.3322045101752038</v>
      </c>
    </row>
    <row r="175" spans="1:17" x14ac:dyDescent="0.2">
      <c r="A175">
        <v>1750</v>
      </c>
      <c r="B175">
        <v>55</v>
      </c>
      <c r="C175">
        <v>18</v>
      </c>
      <c r="D175">
        <v>5325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</v>
      </c>
      <c r="L175">
        <v>0</v>
      </c>
      <c r="M175">
        <f t="shared" si="10"/>
        <v>3025</v>
      </c>
      <c r="N175">
        <f t="shared" si="11"/>
        <v>4.0073331852324712</v>
      </c>
      <c r="O175">
        <f t="shared" si="12"/>
        <v>8.5801679905776265</v>
      </c>
      <c r="P175">
        <f t="shared" si="13"/>
        <v>7.4673710669175595</v>
      </c>
      <c r="Q175">
        <f t="shared" si="14"/>
        <v>2.8903717578961645</v>
      </c>
    </row>
    <row r="176" spans="1:17" x14ac:dyDescent="0.2">
      <c r="A176">
        <v>18500</v>
      </c>
      <c r="B176">
        <v>90</v>
      </c>
      <c r="C176">
        <v>19</v>
      </c>
      <c r="D176">
        <v>9008</v>
      </c>
      <c r="E176">
        <v>1</v>
      </c>
      <c r="F176">
        <v>1</v>
      </c>
      <c r="G176">
        <v>1</v>
      </c>
      <c r="H176">
        <v>0</v>
      </c>
      <c r="I176">
        <v>1</v>
      </c>
      <c r="J176">
        <v>0</v>
      </c>
      <c r="K176">
        <v>1</v>
      </c>
      <c r="L176">
        <v>0</v>
      </c>
      <c r="M176">
        <f t="shared" si="10"/>
        <v>8100</v>
      </c>
      <c r="N176">
        <f t="shared" si="11"/>
        <v>4.499809670330265</v>
      </c>
      <c r="O176">
        <f t="shared" si="12"/>
        <v>9.1058683503794722</v>
      </c>
      <c r="P176">
        <f t="shared" si="13"/>
        <v>9.8255260110664153</v>
      </c>
      <c r="Q176">
        <f t="shared" si="14"/>
        <v>2.9444389791664403</v>
      </c>
    </row>
    <row r="177" spans="1:17" x14ac:dyDescent="0.2">
      <c r="A177">
        <v>13500</v>
      </c>
      <c r="B177">
        <v>100</v>
      </c>
      <c r="C177">
        <v>27</v>
      </c>
      <c r="D177">
        <v>5200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</v>
      </c>
      <c r="K177">
        <v>1</v>
      </c>
      <c r="L177">
        <v>0</v>
      </c>
      <c r="M177">
        <f t="shared" si="10"/>
        <v>10000</v>
      </c>
      <c r="N177">
        <f t="shared" si="11"/>
        <v>4.6051701859880918</v>
      </c>
      <c r="O177">
        <f t="shared" si="12"/>
        <v>8.5564139045695189</v>
      </c>
      <c r="P177">
        <f t="shared" si="13"/>
        <v>9.5104449644265205</v>
      </c>
      <c r="Q177">
        <f t="shared" si="14"/>
        <v>3.2958368660043291</v>
      </c>
    </row>
    <row r="178" spans="1:17" x14ac:dyDescent="0.2">
      <c r="A178">
        <v>9100</v>
      </c>
      <c r="B178">
        <v>25</v>
      </c>
      <c r="C178">
        <v>12</v>
      </c>
      <c r="D178">
        <v>1031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f t="shared" si="10"/>
        <v>625</v>
      </c>
      <c r="N178">
        <f t="shared" si="11"/>
        <v>3.2188758248682006</v>
      </c>
      <c r="O178">
        <f t="shared" si="12"/>
        <v>6.9382844840169602</v>
      </c>
      <c r="P178">
        <f t="shared" si="13"/>
        <v>9.1160296925049416</v>
      </c>
      <c r="Q178">
        <f t="shared" si="14"/>
        <v>2.4849066497880004</v>
      </c>
    </row>
    <row r="179" spans="1:17" x14ac:dyDescent="0.2">
      <c r="A179">
        <v>22000</v>
      </c>
      <c r="B179">
        <v>50</v>
      </c>
      <c r="C179">
        <v>8</v>
      </c>
      <c r="D179">
        <v>689</v>
      </c>
      <c r="E179">
        <v>1</v>
      </c>
      <c r="F179">
        <v>1</v>
      </c>
      <c r="G179">
        <v>1</v>
      </c>
      <c r="H179">
        <v>0</v>
      </c>
      <c r="I179">
        <v>1</v>
      </c>
      <c r="J179">
        <v>1</v>
      </c>
      <c r="K179">
        <v>0</v>
      </c>
      <c r="L179">
        <v>0</v>
      </c>
      <c r="M179">
        <f t="shared" si="10"/>
        <v>2500</v>
      </c>
      <c r="N179">
        <f t="shared" si="11"/>
        <v>3.912023005428146</v>
      </c>
      <c r="O179">
        <f t="shared" si="12"/>
        <v>6.5352412710136587</v>
      </c>
      <c r="P179">
        <f t="shared" si="13"/>
        <v>9.9987977323404529</v>
      </c>
      <c r="Q179">
        <f t="shared" si="14"/>
        <v>2.0794415416798357</v>
      </c>
    </row>
    <row r="180" spans="1:17" x14ac:dyDescent="0.2">
      <c r="A180">
        <v>48000</v>
      </c>
      <c r="B180">
        <v>240</v>
      </c>
      <c r="C180">
        <v>9</v>
      </c>
      <c r="D180">
        <v>7056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0</v>
      </c>
      <c r="M180">
        <f t="shared" si="10"/>
        <v>57600</v>
      </c>
      <c r="N180">
        <f t="shared" si="11"/>
        <v>5.4806389233419912</v>
      </c>
      <c r="O180">
        <f t="shared" si="12"/>
        <v>8.8616335976866267</v>
      </c>
      <c r="P180">
        <f t="shared" si="13"/>
        <v>10.778956289890028</v>
      </c>
      <c r="Q180">
        <f t="shared" si="14"/>
        <v>2.1972245773362196</v>
      </c>
    </row>
    <row r="181" spans="1:17" x14ac:dyDescent="0.2">
      <c r="A181">
        <v>28400</v>
      </c>
      <c r="B181">
        <v>200</v>
      </c>
      <c r="C181">
        <v>25</v>
      </c>
      <c r="D181">
        <v>2595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0</v>
      </c>
      <c r="L181">
        <v>0</v>
      </c>
      <c r="M181">
        <f t="shared" si="10"/>
        <v>40000</v>
      </c>
      <c r="N181">
        <f t="shared" si="11"/>
        <v>5.2983173665480363</v>
      </c>
      <c r="O181">
        <f t="shared" si="12"/>
        <v>7.8613417955999889</v>
      </c>
      <c r="P181">
        <f t="shared" si="13"/>
        <v>10.254144424149297</v>
      </c>
      <c r="Q181">
        <f t="shared" si="14"/>
        <v>3.2188758248682006</v>
      </c>
    </row>
    <row r="182" spans="1:17" x14ac:dyDescent="0.2">
      <c r="A182">
        <v>48700</v>
      </c>
      <c r="B182">
        <v>350</v>
      </c>
      <c r="C182">
        <v>18</v>
      </c>
      <c r="D182">
        <v>4985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1</v>
      </c>
      <c r="M182">
        <f t="shared" si="10"/>
        <v>122500</v>
      </c>
      <c r="N182">
        <f t="shared" si="11"/>
        <v>5.857933154483459</v>
      </c>
      <c r="O182">
        <f t="shared" si="12"/>
        <v>8.5141886823959378</v>
      </c>
      <c r="P182">
        <f t="shared" si="13"/>
        <v>10.793434309070681</v>
      </c>
      <c r="Q182">
        <f t="shared" si="14"/>
        <v>2.8903717578961645</v>
      </c>
    </row>
    <row r="183" spans="1:17" x14ac:dyDescent="0.2">
      <c r="A183">
        <v>5000</v>
      </c>
      <c r="B183">
        <v>80</v>
      </c>
      <c r="C183">
        <v>5</v>
      </c>
      <c r="D183">
        <v>300</v>
      </c>
      <c r="E183">
        <v>1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1</v>
      </c>
      <c r="M183">
        <f t="shared" si="10"/>
        <v>6400</v>
      </c>
      <c r="N183">
        <f t="shared" si="11"/>
        <v>4.3820266346738812</v>
      </c>
      <c r="O183">
        <f t="shared" si="12"/>
        <v>5.7037824746562009</v>
      </c>
      <c r="P183">
        <f t="shared" si="13"/>
        <v>8.5171931914162382</v>
      </c>
      <c r="Q183">
        <f t="shared" si="14"/>
        <v>1.6094379124341003</v>
      </c>
    </row>
    <row r="184" spans="1:17" x14ac:dyDescent="0.2">
      <c r="A184">
        <v>11000</v>
      </c>
      <c r="B184">
        <v>80</v>
      </c>
      <c r="C184">
        <v>7</v>
      </c>
      <c r="D184">
        <v>1625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</v>
      </c>
      <c r="L184">
        <v>0</v>
      </c>
      <c r="M184">
        <f t="shared" si="10"/>
        <v>6400</v>
      </c>
      <c r="N184">
        <f t="shared" si="11"/>
        <v>4.3820266346738812</v>
      </c>
      <c r="O184">
        <f t="shared" si="12"/>
        <v>7.3932630947638378</v>
      </c>
      <c r="P184">
        <f t="shared" si="13"/>
        <v>9.3056505517805075</v>
      </c>
      <c r="Q184">
        <f t="shared" si="14"/>
        <v>1.9459101490553132</v>
      </c>
    </row>
    <row r="185" spans="1:17" x14ac:dyDescent="0.2">
      <c r="A185">
        <v>122100</v>
      </c>
      <c r="B185">
        <v>235</v>
      </c>
      <c r="C185">
        <v>2</v>
      </c>
      <c r="D185">
        <v>1620</v>
      </c>
      <c r="E185">
        <v>1</v>
      </c>
      <c r="F185">
        <v>1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0</v>
      </c>
      <c r="M185">
        <f t="shared" si="10"/>
        <v>55225</v>
      </c>
      <c r="N185">
        <f t="shared" si="11"/>
        <v>5.4595855141441589</v>
      </c>
      <c r="O185">
        <f t="shared" si="12"/>
        <v>7.3901814282264295</v>
      </c>
      <c r="P185">
        <f t="shared" si="13"/>
        <v>11.712595660098795</v>
      </c>
      <c r="Q185">
        <f t="shared" si="14"/>
        <v>0.69314718055994529</v>
      </c>
    </row>
    <row r="186" spans="1:17" x14ac:dyDescent="0.2">
      <c r="A186">
        <v>3300</v>
      </c>
      <c r="B186">
        <v>28</v>
      </c>
      <c r="C186">
        <v>30</v>
      </c>
      <c r="D186">
        <v>3530</v>
      </c>
      <c r="E186">
        <v>1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f t="shared" si="10"/>
        <v>784</v>
      </c>
      <c r="N186">
        <f t="shared" si="11"/>
        <v>3.3322045101752038</v>
      </c>
      <c r="O186">
        <f t="shared" si="12"/>
        <v>8.1690531499273433</v>
      </c>
      <c r="P186">
        <f t="shared" si="13"/>
        <v>8.1016777474545716</v>
      </c>
      <c r="Q186">
        <f t="shared" si="14"/>
        <v>3.4011973816621555</v>
      </c>
    </row>
    <row r="187" spans="1:17" x14ac:dyDescent="0.2">
      <c r="A187">
        <v>7300</v>
      </c>
      <c r="B187">
        <v>72</v>
      </c>
      <c r="C187">
        <v>23</v>
      </c>
      <c r="D187">
        <v>4527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0</v>
      </c>
      <c r="M187">
        <f t="shared" si="10"/>
        <v>5184</v>
      </c>
      <c r="N187">
        <f t="shared" si="11"/>
        <v>4.2766661190160553</v>
      </c>
      <c r="O187">
        <f t="shared" si="12"/>
        <v>8.4178147474359584</v>
      </c>
      <c r="P187">
        <f t="shared" si="13"/>
        <v>8.8956296271364828</v>
      </c>
      <c r="Q187">
        <f t="shared" si="14"/>
        <v>3.1354942159291497</v>
      </c>
    </row>
    <row r="188" spans="1:17" x14ac:dyDescent="0.2">
      <c r="A188">
        <v>13750</v>
      </c>
      <c r="B188">
        <v>131</v>
      </c>
      <c r="C188">
        <v>33</v>
      </c>
      <c r="D188">
        <v>4122</v>
      </c>
      <c r="E188">
        <v>1</v>
      </c>
      <c r="F188">
        <v>0</v>
      </c>
      <c r="G188">
        <v>1</v>
      </c>
      <c r="H188">
        <v>0</v>
      </c>
      <c r="I188">
        <v>1</v>
      </c>
      <c r="J188">
        <v>0</v>
      </c>
      <c r="K188">
        <v>0</v>
      </c>
      <c r="L188">
        <v>0</v>
      </c>
      <c r="M188">
        <f t="shared" si="10"/>
        <v>17161</v>
      </c>
      <c r="N188">
        <f t="shared" si="11"/>
        <v>4.8751973232011512</v>
      </c>
      <c r="O188">
        <f t="shared" si="12"/>
        <v>8.3240937614504045</v>
      </c>
      <c r="P188">
        <f t="shared" si="13"/>
        <v>9.5287941030947181</v>
      </c>
      <c r="Q188">
        <f t="shared" si="14"/>
        <v>3.4965075614664802</v>
      </c>
    </row>
    <row r="189" spans="1:17" x14ac:dyDescent="0.2">
      <c r="A189">
        <v>32000</v>
      </c>
      <c r="B189">
        <v>65</v>
      </c>
      <c r="C189">
        <v>4</v>
      </c>
      <c r="D189">
        <v>410</v>
      </c>
      <c r="E189">
        <v>1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0</v>
      </c>
      <c r="M189">
        <f t="shared" si="10"/>
        <v>4225</v>
      </c>
      <c r="N189">
        <f t="shared" si="11"/>
        <v>4.1743872698956368</v>
      </c>
      <c r="O189">
        <f t="shared" si="12"/>
        <v>6.0161571596983539</v>
      </c>
      <c r="P189">
        <f t="shared" si="13"/>
        <v>10.373491181781864</v>
      </c>
      <c r="Q189">
        <f t="shared" si="14"/>
        <v>1.3862943611198906</v>
      </c>
    </row>
    <row r="190" spans="1:17" x14ac:dyDescent="0.2">
      <c r="A190">
        <v>6200</v>
      </c>
      <c r="B190">
        <v>27</v>
      </c>
      <c r="C190">
        <v>12</v>
      </c>
      <c r="D190">
        <v>1712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1</v>
      </c>
      <c r="M190">
        <f t="shared" si="10"/>
        <v>729</v>
      </c>
      <c r="N190">
        <f t="shared" si="11"/>
        <v>3.2958368660043291</v>
      </c>
      <c r="O190">
        <f t="shared" si="12"/>
        <v>7.4454175567016874</v>
      </c>
      <c r="P190">
        <f t="shared" si="13"/>
        <v>8.7323045710331826</v>
      </c>
      <c r="Q190">
        <f t="shared" si="14"/>
        <v>2.4849066497880004</v>
      </c>
    </row>
    <row r="191" spans="1:17" x14ac:dyDescent="0.2">
      <c r="A191">
        <v>36900</v>
      </c>
      <c r="B191">
        <v>210</v>
      </c>
      <c r="C191">
        <v>18</v>
      </c>
      <c r="D191">
        <v>9224</v>
      </c>
      <c r="E191">
        <v>1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0</v>
      </c>
      <c r="M191">
        <f t="shared" si="10"/>
        <v>44100</v>
      </c>
      <c r="N191">
        <f t="shared" si="11"/>
        <v>5.3471075307174685</v>
      </c>
      <c r="O191">
        <f t="shared" si="12"/>
        <v>9.1295640619488942</v>
      </c>
      <c r="P191">
        <f t="shared" si="13"/>
        <v>10.515966830028619</v>
      </c>
      <c r="Q191">
        <f t="shared" si="14"/>
        <v>2.8903717578961645</v>
      </c>
    </row>
    <row r="192" spans="1:17" x14ac:dyDescent="0.2">
      <c r="A192">
        <v>162500</v>
      </c>
      <c r="B192">
        <v>215</v>
      </c>
      <c r="C192">
        <v>5</v>
      </c>
      <c r="D192">
        <v>1511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0</v>
      </c>
      <c r="M192">
        <f t="shared" si="10"/>
        <v>46225</v>
      </c>
      <c r="N192">
        <f t="shared" si="11"/>
        <v>5.3706380281276624</v>
      </c>
      <c r="O192">
        <f t="shared" si="12"/>
        <v>7.3205269622727398</v>
      </c>
      <c r="P192">
        <f t="shared" si="13"/>
        <v>11.998433280751929</v>
      </c>
      <c r="Q192">
        <f t="shared" si="14"/>
        <v>1.6094379124341003</v>
      </c>
    </row>
    <row r="193" spans="1:17" x14ac:dyDescent="0.2">
      <c r="A193">
        <v>46000</v>
      </c>
      <c r="B193">
        <v>100</v>
      </c>
      <c r="C193">
        <v>6</v>
      </c>
      <c r="D193">
        <v>2872</v>
      </c>
      <c r="E193">
        <v>1</v>
      </c>
      <c r="F193">
        <v>1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f t="shared" si="10"/>
        <v>10000</v>
      </c>
      <c r="N193">
        <f t="shared" si="11"/>
        <v>4.6051701859880918</v>
      </c>
      <c r="O193">
        <f t="shared" si="12"/>
        <v>7.9627639301681148</v>
      </c>
      <c r="P193">
        <f t="shared" si="13"/>
        <v>10.736396675471232</v>
      </c>
      <c r="Q193">
        <f t="shared" si="14"/>
        <v>1.791759469228055</v>
      </c>
    </row>
    <row r="194" spans="1:17" x14ac:dyDescent="0.2">
      <c r="A194">
        <v>10600</v>
      </c>
      <c r="B194">
        <v>23</v>
      </c>
      <c r="C194">
        <v>6</v>
      </c>
      <c r="D194">
        <v>1301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f t="shared" ref="M194:M257" si="15">B194^2</f>
        <v>529</v>
      </c>
      <c r="N194">
        <f t="shared" ref="N194:N257" si="16">LN(B194)</f>
        <v>3.1354942159291497</v>
      </c>
      <c r="O194">
        <f t="shared" ref="O194:O257" si="17">LN(D194)</f>
        <v>7.1708884785125049</v>
      </c>
      <c r="P194">
        <f t="shared" ref="P194:P257" si="18">LN(A194)</f>
        <v>9.2686092801001578</v>
      </c>
      <c r="Q194">
        <f t="shared" ref="Q194:Q257" si="19">LN(C194)</f>
        <v>1.791759469228055</v>
      </c>
    </row>
    <row r="195" spans="1:17" x14ac:dyDescent="0.2">
      <c r="A195">
        <v>7900</v>
      </c>
      <c r="B195">
        <v>44</v>
      </c>
      <c r="C195">
        <v>18</v>
      </c>
      <c r="D195">
        <v>1275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f t="shared" si="15"/>
        <v>1936</v>
      </c>
      <c r="N195">
        <f t="shared" si="16"/>
        <v>3.784189633918261</v>
      </c>
      <c r="O195">
        <f t="shared" si="17"/>
        <v>7.1507014575925263</v>
      </c>
      <c r="P195">
        <f t="shared" si="18"/>
        <v>8.9746180384551124</v>
      </c>
      <c r="Q195">
        <f t="shared" si="19"/>
        <v>2.8903717578961645</v>
      </c>
    </row>
    <row r="196" spans="1:17" x14ac:dyDescent="0.2">
      <c r="A196">
        <v>9000</v>
      </c>
      <c r="B196">
        <v>46</v>
      </c>
      <c r="C196">
        <v>6</v>
      </c>
      <c r="D196">
        <v>171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1</v>
      </c>
      <c r="K196">
        <v>0</v>
      </c>
      <c r="L196">
        <v>0</v>
      </c>
      <c r="M196">
        <f t="shared" si="15"/>
        <v>2116</v>
      </c>
      <c r="N196">
        <f t="shared" si="16"/>
        <v>3.8286413964890951</v>
      </c>
      <c r="O196">
        <f t="shared" si="17"/>
        <v>5.1416635565026603</v>
      </c>
      <c r="P196">
        <f t="shared" si="18"/>
        <v>9.1049798563183568</v>
      </c>
      <c r="Q196">
        <f t="shared" si="19"/>
        <v>1.791759469228055</v>
      </c>
    </row>
    <row r="197" spans="1:17" x14ac:dyDescent="0.2">
      <c r="A197">
        <v>7400</v>
      </c>
      <c r="B197">
        <v>217</v>
      </c>
      <c r="C197">
        <v>29</v>
      </c>
      <c r="D197">
        <v>7500</v>
      </c>
      <c r="E197">
        <v>1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0</v>
      </c>
      <c r="M197">
        <f t="shared" si="15"/>
        <v>47089</v>
      </c>
      <c r="N197">
        <f t="shared" si="16"/>
        <v>5.3798973535404597</v>
      </c>
      <c r="O197">
        <f t="shared" si="17"/>
        <v>8.9226582995244019</v>
      </c>
      <c r="P197">
        <f t="shared" si="18"/>
        <v>8.9092352791922611</v>
      </c>
      <c r="Q197">
        <f t="shared" si="19"/>
        <v>3.3672958299864741</v>
      </c>
    </row>
    <row r="198" spans="1:17" x14ac:dyDescent="0.2">
      <c r="A198">
        <v>8000</v>
      </c>
      <c r="B198">
        <v>35</v>
      </c>
      <c r="C198">
        <v>16</v>
      </c>
      <c r="D198">
        <v>1290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f t="shared" si="15"/>
        <v>1225</v>
      </c>
      <c r="N198">
        <f t="shared" si="16"/>
        <v>3.5553480614894135</v>
      </c>
      <c r="O198">
        <f t="shared" si="17"/>
        <v>7.1623974973557178</v>
      </c>
      <c r="P198">
        <f t="shared" si="18"/>
        <v>8.987196820661973</v>
      </c>
      <c r="Q198">
        <f t="shared" si="19"/>
        <v>2.7725887222397811</v>
      </c>
    </row>
    <row r="199" spans="1:17" x14ac:dyDescent="0.2">
      <c r="A199">
        <v>7300</v>
      </c>
      <c r="B199">
        <v>99</v>
      </c>
      <c r="C199">
        <v>22</v>
      </c>
      <c r="D199">
        <v>18744</v>
      </c>
      <c r="E199">
        <v>1</v>
      </c>
      <c r="F199">
        <v>0</v>
      </c>
      <c r="G199">
        <v>1</v>
      </c>
      <c r="H199">
        <v>0</v>
      </c>
      <c r="I199">
        <v>1</v>
      </c>
      <c r="J199">
        <v>0</v>
      </c>
      <c r="K199">
        <v>0</v>
      </c>
      <c r="L199">
        <v>1</v>
      </c>
      <c r="M199">
        <f t="shared" si="15"/>
        <v>9801</v>
      </c>
      <c r="N199">
        <f t="shared" si="16"/>
        <v>4.5951198501345898</v>
      </c>
      <c r="O199">
        <f t="shared" si="17"/>
        <v>9.8386289801876323</v>
      </c>
      <c r="P199">
        <f t="shared" si="18"/>
        <v>8.8956296271364828</v>
      </c>
      <c r="Q199">
        <f t="shared" si="19"/>
        <v>3.0910424533583161</v>
      </c>
    </row>
    <row r="200" spans="1:17" x14ac:dyDescent="0.2">
      <c r="A200">
        <v>4200</v>
      </c>
      <c r="B200">
        <v>30</v>
      </c>
      <c r="C200">
        <v>5</v>
      </c>
      <c r="D200">
        <v>757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1</v>
      </c>
      <c r="M200">
        <f t="shared" si="15"/>
        <v>900</v>
      </c>
      <c r="N200">
        <f t="shared" si="16"/>
        <v>3.4011973816621555</v>
      </c>
      <c r="O200">
        <f t="shared" si="17"/>
        <v>6.6293632534374485</v>
      </c>
      <c r="P200">
        <f t="shared" si="18"/>
        <v>8.3428398042714598</v>
      </c>
      <c r="Q200">
        <f t="shared" si="19"/>
        <v>1.6094379124341003</v>
      </c>
    </row>
    <row r="201" spans="1:17" x14ac:dyDescent="0.2">
      <c r="A201">
        <v>21100</v>
      </c>
      <c r="B201">
        <v>97</v>
      </c>
      <c r="C201">
        <v>27</v>
      </c>
      <c r="D201">
        <v>5350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0</v>
      </c>
      <c r="K201">
        <v>1</v>
      </c>
      <c r="L201">
        <v>0</v>
      </c>
      <c r="M201">
        <f t="shared" si="15"/>
        <v>9409</v>
      </c>
      <c r="N201">
        <f t="shared" si="16"/>
        <v>4.5747109785033828</v>
      </c>
      <c r="O201">
        <f t="shared" si="17"/>
        <v>8.5848518398900531</v>
      </c>
      <c r="P201">
        <f t="shared" si="18"/>
        <v>9.9570283194641576</v>
      </c>
      <c r="Q201">
        <f t="shared" si="19"/>
        <v>3.2958368660043291</v>
      </c>
    </row>
    <row r="202" spans="1:17" x14ac:dyDescent="0.2">
      <c r="A202">
        <v>12500</v>
      </c>
      <c r="B202">
        <v>45</v>
      </c>
      <c r="C202">
        <v>5</v>
      </c>
      <c r="D202">
        <v>727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f t="shared" si="15"/>
        <v>2025</v>
      </c>
      <c r="N202">
        <f t="shared" si="16"/>
        <v>3.8066624897703196</v>
      </c>
      <c r="O202">
        <f t="shared" si="17"/>
        <v>6.5889264775335192</v>
      </c>
      <c r="P202">
        <f t="shared" si="18"/>
        <v>9.4334839232903924</v>
      </c>
      <c r="Q202">
        <f t="shared" si="19"/>
        <v>1.6094379124341003</v>
      </c>
    </row>
    <row r="203" spans="1:17" x14ac:dyDescent="0.2">
      <c r="A203">
        <v>9000</v>
      </c>
      <c r="B203">
        <v>32</v>
      </c>
      <c r="C203">
        <v>4</v>
      </c>
      <c r="D203">
        <v>55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f t="shared" si="15"/>
        <v>1024</v>
      </c>
      <c r="N203">
        <f t="shared" si="16"/>
        <v>3.4657359027997265</v>
      </c>
      <c r="O203">
        <f t="shared" si="17"/>
        <v>4.0073331852324712</v>
      </c>
      <c r="P203">
        <f t="shared" si="18"/>
        <v>9.1049798563183568</v>
      </c>
      <c r="Q203">
        <f t="shared" si="19"/>
        <v>1.3862943611198906</v>
      </c>
    </row>
    <row r="204" spans="1:17" x14ac:dyDescent="0.2">
      <c r="A204">
        <v>12000</v>
      </c>
      <c r="B204">
        <v>80</v>
      </c>
      <c r="C204">
        <v>14</v>
      </c>
      <c r="D204">
        <v>7622</v>
      </c>
      <c r="E204">
        <v>1</v>
      </c>
      <c r="F204">
        <v>0</v>
      </c>
      <c r="G204">
        <v>1</v>
      </c>
      <c r="H204">
        <v>0</v>
      </c>
      <c r="I204">
        <v>1</v>
      </c>
      <c r="J204">
        <v>1</v>
      </c>
      <c r="K204">
        <v>0</v>
      </c>
      <c r="L204">
        <v>0</v>
      </c>
      <c r="M204">
        <f t="shared" si="15"/>
        <v>6400</v>
      </c>
      <c r="N204">
        <f t="shared" si="16"/>
        <v>4.3820266346738812</v>
      </c>
      <c r="O204">
        <f t="shared" si="17"/>
        <v>8.9387940814338052</v>
      </c>
      <c r="P204">
        <f t="shared" si="18"/>
        <v>9.3926619287701367</v>
      </c>
      <c r="Q204">
        <f t="shared" si="19"/>
        <v>2.6390573296152584</v>
      </c>
    </row>
    <row r="205" spans="1:17" x14ac:dyDescent="0.2">
      <c r="A205">
        <v>15100</v>
      </c>
      <c r="B205">
        <v>105</v>
      </c>
      <c r="C205">
        <v>32</v>
      </c>
      <c r="D205">
        <v>6424</v>
      </c>
      <c r="E205">
        <v>1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1</v>
      </c>
      <c r="L205">
        <v>0</v>
      </c>
      <c r="M205">
        <f t="shared" si="15"/>
        <v>11025</v>
      </c>
      <c r="N205">
        <f t="shared" si="16"/>
        <v>4.6539603501575231</v>
      </c>
      <c r="O205">
        <f t="shared" si="17"/>
        <v>8.7677962556265978</v>
      </c>
      <c r="P205">
        <f t="shared" si="18"/>
        <v>9.6224500228030152</v>
      </c>
      <c r="Q205">
        <f t="shared" si="19"/>
        <v>3.4657359027997265</v>
      </c>
    </row>
    <row r="206" spans="1:17" x14ac:dyDescent="0.2">
      <c r="A206">
        <v>33000</v>
      </c>
      <c r="B206">
        <v>300</v>
      </c>
      <c r="C206">
        <v>18</v>
      </c>
      <c r="D206">
        <v>8975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0</v>
      </c>
      <c r="M206">
        <f t="shared" si="15"/>
        <v>90000</v>
      </c>
      <c r="N206">
        <f t="shared" si="16"/>
        <v>5.7037824746562009</v>
      </c>
      <c r="O206">
        <f t="shared" si="17"/>
        <v>9.1021982133564805</v>
      </c>
      <c r="P206">
        <f t="shared" si="18"/>
        <v>10.404262840448617</v>
      </c>
      <c r="Q206">
        <f t="shared" si="19"/>
        <v>2.8903717578961645</v>
      </c>
    </row>
    <row r="207" spans="1:17" x14ac:dyDescent="0.2">
      <c r="A207">
        <v>8600</v>
      </c>
      <c r="B207">
        <v>76</v>
      </c>
      <c r="C207">
        <v>19</v>
      </c>
      <c r="D207">
        <v>4500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f t="shared" si="15"/>
        <v>5776</v>
      </c>
      <c r="N207">
        <f t="shared" si="16"/>
        <v>4.3307333402863311</v>
      </c>
      <c r="O207">
        <f t="shared" si="17"/>
        <v>8.4118326757584114</v>
      </c>
      <c r="P207">
        <f t="shared" si="18"/>
        <v>9.0595174822415991</v>
      </c>
      <c r="Q207">
        <f t="shared" si="19"/>
        <v>2.9444389791664403</v>
      </c>
    </row>
    <row r="208" spans="1:17" x14ac:dyDescent="0.2">
      <c r="A208">
        <v>42500</v>
      </c>
      <c r="B208">
        <v>95</v>
      </c>
      <c r="C208">
        <v>5</v>
      </c>
      <c r="D208">
        <v>460</v>
      </c>
      <c r="E208">
        <v>1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f t="shared" si="15"/>
        <v>9025</v>
      </c>
      <c r="N208">
        <f t="shared" si="16"/>
        <v>4.5538768916005408</v>
      </c>
      <c r="O208">
        <f t="shared" si="17"/>
        <v>6.131226489483141</v>
      </c>
      <c r="P208">
        <f t="shared" si="18"/>
        <v>10.657259354912508</v>
      </c>
      <c r="Q208">
        <f t="shared" si="19"/>
        <v>1.6094379124341003</v>
      </c>
    </row>
    <row r="209" spans="1:17" x14ac:dyDescent="0.2">
      <c r="A209">
        <v>4000</v>
      </c>
      <c r="B209">
        <v>55</v>
      </c>
      <c r="C209">
        <v>21</v>
      </c>
      <c r="D209">
        <v>8283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f t="shared" si="15"/>
        <v>3025</v>
      </c>
      <c r="N209">
        <f t="shared" si="16"/>
        <v>4.0073331852324712</v>
      </c>
      <c r="O209">
        <f t="shared" si="17"/>
        <v>9.0219605005982633</v>
      </c>
      <c r="P209">
        <f t="shared" si="18"/>
        <v>8.2940496401020276</v>
      </c>
      <c r="Q209">
        <f t="shared" si="19"/>
        <v>3.044522437723423</v>
      </c>
    </row>
    <row r="210" spans="1:17" x14ac:dyDescent="0.2">
      <c r="A210">
        <v>200000</v>
      </c>
      <c r="B210">
        <v>491</v>
      </c>
      <c r="C210">
        <v>2</v>
      </c>
      <c r="D210">
        <v>1148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0</v>
      </c>
      <c r="L210">
        <v>0</v>
      </c>
      <c r="M210">
        <f t="shared" si="15"/>
        <v>241081</v>
      </c>
      <c r="N210">
        <f t="shared" si="16"/>
        <v>6.1964441277945204</v>
      </c>
      <c r="O210">
        <f t="shared" si="17"/>
        <v>7.0457765768795113</v>
      </c>
      <c r="P210">
        <f t="shared" si="18"/>
        <v>12.206072645530174</v>
      </c>
      <c r="Q210">
        <f t="shared" si="19"/>
        <v>0.69314718055994529</v>
      </c>
    </row>
    <row r="211" spans="1:17" x14ac:dyDescent="0.2">
      <c r="A211">
        <v>10000</v>
      </c>
      <c r="B211">
        <v>80</v>
      </c>
      <c r="C211">
        <v>11</v>
      </c>
      <c r="D211">
        <v>2964</v>
      </c>
      <c r="E211">
        <v>1</v>
      </c>
      <c r="F211">
        <v>1</v>
      </c>
      <c r="G211">
        <v>1</v>
      </c>
      <c r="H211">
        <v>0</v>
      </c>
      <c r="I211">
        <v>1</v>
      </c>
      <c r="J211">
        <v>0</v>
      </c>
      <c r="K211">
        <v>1</v>
      </c>
      <c r="L211">
        <v>0</v>
      </c>
      <c r="M211">
        <f t="shared" si="15"/>
        <v>6400</v>
      </c>
      <c r="N211">
        <f t="shared" si="16"/>
        <v>4.3820266346738812</v>
      </c>
      <c r="O211">
        <f t="shared" si="17"/>
        <v>7.9942949864159774</v>
      </c>
      <c r="P211">
        <f t="shared" si="18"/>
        <v>9.2103403719761836</v>
      </c>
      <c r="Q211">
        <f t="shared" si="19"/>
        <v>2.3978952727983707</v>
      </c>
    </row>
    <row r="212" spans="1:17" x14ac:dyDescent="0.2">
      <c r="A212">
        <v>22500</v>
      </c>
      <c r="B212">
        <v>95</v>
      </c>
      <c r="C212">
        <v>20</v>
      </c>
      <c r="D212">
        <v>5439</v>
      </c>
      <c r="E212">
        <v>1</v>
      </c>
      <c r="F212">
        <v>0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0</v>
      </c>
      <c r="M212">
        <f t="shared" si="15"/>
        <v>9025</v>
      </c>
      <c r="N212">
        <f t="shared" si="16"/>
        <v>4.5538768916005408</v>
      </c>
      <c r="O212">
        <f t="shared" si="17"/>
        <v>8.6013504994229599</v>
      </c>
      <c r="P212">
        <f t="shared" si="18"/>
        <v>10.021270588192511</v>
      </c>
      <c r="Q212">
        <f t="shared" si="19"/>
        <v>2.9957322735539909</v>
      </c>
    </row>
    <row r="213" spans="1:17" x14ac:dyDescent="0.2">
      <c r="A213">
        <v>6400</v>
      </c>
      <c r="B213">
        <v>217</v>
      </c>
      <c r="C213">
        <v>27</v>
      </c>
      <c r="D213">
        <v>5716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1</v>
      </c>
      <c r="K213">
        <v>0</v>
      </c>
      <c r="L213">
        <v>0</v>
      </c>
      <c r="M213">
        <f t="shared" si="15"/>
        <v>47089</v>
      </c>
      <c r="N213">
        <f t="shared" si="16"/>
        <v>5.3798973535404597</v>
      </c>
      <c r="O213">
        <f t="shared" si="17"/>
        <v>8.6510245390497573</v>
      </c>
      <c r="P213">
        <f t="shared" si="18"/>
        <v>8.7640532693477624</v>
      </c>
      <c r="Q213">
        <f t="shared" si="19"/>
        <v>3.2958368660043291</v>
      </c>
    </row>
    <row r="214" spans="1:17" x14ac:dyDescent="0.2">
      <c r="A214">
        <v>3000</v>
      </c>
      <c r="B214">
        <v>61</v>
      </c>
      <c r="C214">
        <v>26</v>
      </c>
      <c r="D214">
        <v>6483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f t="shared" si="15"/>
        <v>3721</v>
      </c>
      <c r="N214">
        <f t="shared" si="16"/>
        <v>4.1108738641733114</v>
      </c>
      <c r="O214">
        <f t="shared" si="17"/>
        <v>8.7769386451749956</v>
      </c>
      <c r="P214">
        <f t="shared" si="18"/>
        <v>8.0063675676502459</v>
      </c>
      <c r="Q214">
        <f t="shared" si="19"/>
        <v>3.2580965380214821</v>
      </c>
    </row>
    <row r="215" spans="1:17" x14ac:dyDescent="0.2">
      <c r="A215">
        <v>13500</v>
      </c>
      <c r="B215">
        <v>82</v>
      </c>
      <c r="C215">
        <v>27</v>
      </c>
      <c r="D215">
        <v>5100</v>
      </c>
      <c r="E215">
        <v>1</v>
      </c>
      <c r="F215">
        <v>0</v>
      </c>
      <c r="G215">
        <v>1</v>
      </c>
      <c r="H215">
        <v>0</v>
      </c>
      <c r="I215">
        <v>1</v>
      </c>
      <c r="J215">
        <v>1</v>
      </c>
      <c r="K215">
        <v>0</v>
      </c>
      <c r="L215">
        <v>0</v>
      </c>
      <c r="M215">
        <f t="shared" si="15"/>
        <v>6724</v>
      </c>
      <c r="N215">
        <f t="shared" si="16"/>
        <v>4.4067192472642533</v>
      </c>
      <c r="O215">
        <f t="shared" si="17"/>
        <v>8.536995818712418</v>
      </c>
      <c r="P215">
        <f t="shared" si="18"/>
        <v>9.5104449644265205</v>
      </c>
      <c r="Q215">
        <f t="shared" si="19"/>
        <v>3.2958368660043291</v>
      </c>
    </row>
    <row r="216" spans="1:17" x14ac:dyDescent="0.2">
      <c r="A216">
        <v>35000</v>
      </c>
      <c r="B216">
        <v>93</v>
      </c>
      <c r="C216">
        <v>7</v>
      </c>
      <c r="D216">
        <v>636</v>
      </c>
      <c r="E216">
        <v>1</v>
      </c>
      <c r="F216">
        <v>1</v>
      </c>
      <c r="G216">
        <v>1</v>
      </c>
      <c r="H216">
        <v>0</v>
      </c>
      <c r="I216">
        <v>1</v>
      </c>
      <c r="J216">
        <v>1</v>
      </c>
      <c r="K216">
        <v>0</v>
      </c>
      <c r="L216">
        <v>0</v>
      </c>
      <c r="M216">
        <f t="shared" si="15"/>
        <v>8649</v>
      </c>
      <c r="N216">
        <f t="shared" si="16"/>
        <v>4.5325994931532563</v>
      </c>
      <c r="O216">
        <f t="shared" si="17"/>
        <v>6.4551985633401223</v>
      </c>
      <c r="P216">
        <f t="shared" si="18"/>
        <v>10.46310334047155</v>
      </c>
      <c r="Q216">
        <f t="shared" si="19"/>
        <v>1.9459101490553132</v>
      </c>
    </row>
    <row r="217" spans="1:17" x14ac:dyDescent="0.2">
      <c r="A217">
        <v>9000</v>
      </c>
      <c r="B217">
        <v>58</v>
      </c>
      <c r="C217">
        <v>8</v>
      </c>
      <c r="D217">
        <v>888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1</v>
      </c>
      <c r="K217">
        <v>0</v>
      </c>
      <c r="L217">
        <v>0</v>
      </c>
      <c r="M217">
        <f t="shared" si="15"/>
        <v>3364</v>
      </c>
      <c r="N217">
        <f t="shared" si="16"/>
        <v>4.0604430105464191</v>
      </c>
      <c r="O217">
        <f t="shared" si="17"/>
        <v>6.7889717429921701</v>
      </c>
      <c r="P217">
        <f t="shared" si="18"/>
        <v>9.1049798563183568</v>
      </c>
      <c r="Q217">
        <f t="shared" si="19"/>
        <v>2.0794415416798357</v>
      </c>
    </row>
    <row r="218" spans="1:17" x14ac:dyDescent="0.2">
      <c r="A218">
        <v>7900</v>
      </c>
      <c r="B218">
        <v>111</v>
      </c>
      <c r="C218">
        <v>33</v>
      </c>
      <c r="D218">
        <v>9264</v>
      </c>
      <c r="E218">
        <v>1</v>
      </c>
      <c r="F218">
        <v>0</v>
      </c>
      <c r="G218">
        <v>1</v>
      </c>
      <c r="H218">
        <v>1</v>
      </c>
      <c r="I218">
        <v>1</v>
      </c>
      <c r="J218">
        <v>1</v>
      </c>
      <c r="K218">
        <v>0</v>
      </c>
      <c r="L218">
        <v>0</v>
      </c>
      <c r="M218">
        <f t="shared" si="15"/>
        <v>12321</v>
      </c>
      <c r="N218">
        <f t="shared" si="16"/>
        <v>4.7095302013123339</v>
      </c>
      <c r="O218">
        <f t="shared" si="17"/>
        <v>9.1338911998127763</v>
      </c>
      <c r="P218">
        <f t="shared" si="18"/>
        <v>8.9746180384551124</v>
      </c>
      <c r="Q218">
        <f t="shared" si="19"/>
        <v>3.4965075614664802</v>
      </c>
    </row>
    <row r="219" spans="1:17" x14ac:dyDescent="0.2">
      <c r="A219">
        <v>20100</v>
      </c>
      <c r="B219">
        <v>130</v>
      </c>
      <c r="C219">
        <v>17</v>
      </c>
      <c r="D219">
        <v>9467</v>
      </c>
      <c r="E219">
        <v>1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0</v>
      </c>
      <c r="M219">
        <f t="shared" si="15"/>
        <v>16900</v>
      </c>
      <c r="N219">
        <f t="shared" si="16"/>
        <v>4.8675344504555822</v>
      </c>
      <c r="O219">
        <f t="shared" si="17"/>
        <v>9.1555673461288904</v>
      </c>
      <c r="P219">
        <f t="shared" si="18"/>
        <v>9.9084750940471675</v>
      </c>
      <c r="Q219">
        <f t="shared" si="19"/>
        <v>2.8332133440562162</v>
      </c>
    </row>
    <row r="220" spans="1:17" x14ac:dyDescent="0.2">
      <c r="A220">
        <v>74600</v>
      </c>
      <c r="B220">
        <v>180</v>
      </c>
      <c r="C220">
        <v>8</v>
      </c>
      <c r="D220">
        <v>4257</v>
      </c>
      <c r="E220">
        <v>1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f t="shared" si="15"/>
        <v>32400</v>
      </c>
      <c r="N220">
        <f t="shared" si="16"/>
        <v>5.1929568508902104</v>
      </c>
      <c r="O220">
        <f t="shared" si="17"/>
        <v>8.3563199658281526</v>
      </c>
      <c r="P220">
        <f t="shared" si="18"/>
        <v>11.219895786191852</v>
      </c>
      <c r="Q220">
        <f t="shared" si="19"/>
        <v>2.0794415416798357</v>
      </c>
    </row>
    <row r="221" spans="1:17" x14ac:dyDescent="0.2">
      <c r="A221">
        <v>11250</v>
      </c>
      <c r="B221">
        <v>75</v>
      </c>
      <c r="C221">
        <v>9</v>
      </c>
      <c r="D221">
        <v>755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f t="shared" si="15"/>
        <v>5625</v>
      </c>
      <c r="N221">
        <f t="shared" si="16"/>
        <v>4.3174881135363101</v>
      </c>
      <c r="O221">
        <f t="shared" si="17"/>
        <v>6.6267177492490248</v>
      </c>
      <c r="P221">
        <f t="shared" si="18"/>
        <v>9.3281234076325656</v>
      </c>
      <c r="Q221">
        <f t="shared" si="19"/>
        <v>2.1972245773362196</v>
      </c>
    </row>
    <row r="222" spans="1:17" x14ac:dyDescent="0.2">
      <c r="A222">
        <v>12300</v>
      </c>
      <c r="B222">
        <v>45</v>
      </c>
      <c r="C222">
        <v>6</v>
      </c>
      <c r="D222">
        <v>165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f t="shared" si="15"/>
        <v>2025</v>
      </c>
      <c r="N222">
        <f t="shared" si="16"/>
        <v>3.8066624897703196</v>
      </c>
      <c r="O222">
        <f t="shared" si="17"/>
        <v>5.1059454739005803</v>
      </c>
      <c r="P222">
        <f t="shared" si="18"/>
        <v>9.417354541360508</v>
      </c>
      <c r="Q222">
        <f t="shared" si="19"/>
        <v>1.791759469228055</v>
      </c>
    </row>
    <row r="223" spans="1:17" x14ac:dyDescent="0.2">
      <c r="A223">
        <v>109000</v>
      </c>
      <c r="B223">
        <v>221</v>
      </c>
      <c r="C223">
        <v>6</v>
      </c>
      <c r="D223">
        <v>1003</v>
      </c>
      <c r="E223">
        <v>1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f t="shared" si="15"/>
        <v>48841</v>
      </c>
      <c r="N223">
        <f t="shared" si="16"/>
        <v>5.3981627015177525</v>
      </c>
      <c r="O223">
        <f t="shared" si="17"/>
        <v>6.9107507879619359</v>
      </c>
      <c r="P223">
        <f t="shared" si="18"/>
        <v>11.59910316121128</v>
      </c>
      <c r="Q223">
        <f t="shared" si="19"/>
        <v>1.791759469228055</v>
      </c>
    </row>
    <row r="224" spans="1:17" x14ac:dyDescent="0.2">
      <c r="A224">
        <v>5250</v>
      </c>
      <c r="B224">
        <v>90</v>
      </c>
      <c r="C224">
        <v>31</v>
      </c>
      <c r="D224">
        <v>6859</v>
      </c>
      <c r="E224">
        <v>1</v>
      </c>
      <c r="F224">
        <v>0</v>
      </c>
      <c r="G224">
        <v>1</v>
      </c>
      <c r="H224">
        <v>0</v>
      </c>
      <c r="I224">
        <v>1</v>
      </c>
      <c r="J224">
        <v>1</v>
      </c>
      <c r="K224">
        <v>0</v>
      </c>
      <c r="L224">
        <v>0</v>
      </c>
      <c r="M224">
        <f t="shared" si="15"/>
        <v>8100</v>
      </c>
      <c r="N224">
        <f t="shared" si="16"/>
        <v>4.499809670330265</v>
      </c>
      <c r="O224">
        <f t="shared" si="17"/>
        <v>8.8333169374993208</v>
      </c>
      <c r="P224">
        <f t="shared" si="18"/>
        <v>8.5659833555856686</v>
      </c>
      <c r="Q224">
        <f t="shared" si="19"/>
        <v>3.4339872044851463</v>
      </c>
    </row>
    <row r="225" spans="1:17" x14ac:dyDescent="0.2">
      <c r="A225">
        <v>1500</v>
      </c>
      <c r="B225">
        <v>32</v>
      </c>
      <c r="C225">
        <v>19</v>
      </c>
      <c r="D225">
        <v>6833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f t="shared" si="15"/>
        <v>1024</v>
      </c>
      <c r="N225">
        <f t="shared" si="16"/>
        <v>3.4657359027997265</v>
      </c>
      <c r="O225">
        <f t="shared" si="17"/>
        <v>8.8295190947807782</v>
      </c>
      <c r="P225">
        <f t="shared" si="18"/>
        <v>7.3132203870903014</v>
      </c>
      <c r="Q225">
        <f t="shared" si="19"/>
        <v>2.9444389791664403</v>
      </c>
    </row>
    <row r="226" spans="1:17" x14ac:dyDescent="0.2">
      <c r="A226">
        <v>17700</v>
      </c>
      <c r="B226">
        <v>86</v>
      </c>
      <c r="C226">
        <v>23</v>
      </c>
      <c r="D226">
        <v>4914</v>
      </c>
      <c r="E226">
        <v>1</v>
      </c>
      <c r="F226">
        <v>1</v>
      </c>
      <c r="G226">
        <v>1</v>
      </c>
      <c r="H226">
        <v>0</v>
      </c>
      <c r="I226">
        <v>1</v>
      </c>
      <c r="J226">
        <v>0</v>
      </c>
      <c r="K226">
        <v>0</v>
      </c>
      <c r="L226">
        <v>0</v>
      </c>
      <c r="M226">
        <f t="shared" si="15"/>
        <v>7396</v>
      </c>
      <c r="N226">
        <f t="shared" si="16"/>
        <v>4.4543472962535073</v>
      </c>
      <c r="O226">
        <f t="shared" si="17"/>
        <v>8.4998435530811243</v>
      </c>
      <c r="P226">
        <f t="shared" si="18"/>
        <v>9.7813199185619197</v>
      </c>
      <c r="Q226">
        <f t="shared" si="19"/>
        <v>3.1354942159291497</v>
      </c>
    </row>
    <row r="227" spans="1:17" x14ac:dyDescent="0.2">
      <c r="A227">
        <v>41700</v>
      </c>
      <c r="B227">
        <v>125</v>
      </c>
      <c r="C227">
        <v>7</v>
      </c>
      <c r="D227">
        <v>391</v>
      </c>
      <c r="E227">
        <v>1</v>
      </c>
      <c r="F227">
        <v>1</v>
      </c>
      <c r="G227">
        <v>0</v>
      </c>
      <c r="H227">
        <v>0</v>
      </c>
      <c r="I227">
        <v>1</v>
      </c>
      <c r="J227">
        <v>0</v>
      </c>
      <c r="K227">
        <v>1</v>
      </c>
      <c r="L227">
        <v>0</v>
      </c>
      <c r="M227">
        <f t="shared" si="15"/>
        <v>15625</v>
      </c>
      <c r="N227">
        <f t="shared" si="16"/>
        <v>4.8283137373023015</v>
      </c>
      <c r="O227">
        <f t="shared" si="17"/>
        <v>5.9687075599853658</v>
      </c>
      <c r="P227">
        <f t="shared" si="18"/>
        <v>10.638256407786892</v>
      </c>
      <c r="Q227">
        <f t="shared" si="19"/>
        <v>1.9459101490553132</v>
      </c>
    </row>
    <row r="228" spans="1:17" x14ac:dyDescent="0.2">
      <c r="A228">
        <v>135000</v>
      </c>
      <c r="B228">
        <v>205</v>
      </c>
      <c r="C228">
        <v>2</v>
      </c>
      <c r="D228">
        <v>128</v>
      </c>
      <c r="E228">
        <v>1</v>
      </c>
      <c r="F228">
        <v>1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1</v>
      </c>
      <c r="M228">
        <f t="shared" si="15"/>
        <v>42025</v>
      </c>
      <c r="N228">
        <f t="shared" si="16"/>
        <v>5.3230099791384085</v>
      </c>
      <c r="O228">
        <f t="shared" si="17"/>
        <v>4.8520302639196169</v>
      </c>
      <c r="P228">
        <f t="shared" si="18"/>
        <v>11.813030057420567</v>
      </c>
      <c r="Q228">
        <f t="shared" si="19"/>
        <v>0.69314718055994529</v>
      </c>
    </row>
    <row r="229" spans="1:17" x14ac:dyDescent="0.2">
      <c r="A229">
        <v>10000</v>
      </c>
      <c r="B229">
        <v>85</v>
      </c>
      <c r="C229">
        <v>27</v>
      </c>
      <c r="D229">
        <v>3800</v>
      </c>
      <c r="E229">
        <v>1</v>
      </c>
      <c r="F229">
        <v>0</v>
      </c>
      <c r="G229">
        <v>1</v>
      </c>
      <c r="H229">
        <v>1</v>
      </c>
      <c r="I229">
        <v>0</v>
      </c>
      <c r="J229">
        <v>1</v>
      </c>
      <c r="K229">
        <v>0</v>
      </c>
      <c r="L229">
        <v>0</v>
      </c>
      <c r="M229">
        <f t="shared" si="15"/>
        <v>7225</v>
      </c>
      <c r="N229">
        <f t="shared" si="16"/>
        <v>4.4426512564903167</v>
      </c>
      <c r="O229">
        <f t="shared" si="17"/>
        <v>8.2427563457144775</v>
      </c>
      <c r="P229">
        <f t="shared" si="18"/>
        <v>9.2103403719761836</v>
      </c>
      <c r="Q229">
        <f t="shared" si="19"/>
        <v>3.2958368660043291</v>
      </c>
    </row>
    <row r="230" spans="1:17" x14ac:dyDescent="0.2">
      <c r="A230">
        <v>3500</v>
      </c>
      <c r="B230">
        <v>56</v>
      </c>
      <c r="C230">
        <v>27</v>
      </c>
      <c r="D230">
        <v>7200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f t="shared" si="15"/>
        <v>3136</v>
      </c>
      <c r="N230">
        <f t="shared" si="16"/>
        <v>4.0253516907351496</v>
      </c>
      <c r="O230">
        <f t="shared" si="17"/>
        <v>8.8818363050041462</v>
      </c>
      <c r="P230">
        <f t="shared" si="18"/>
        <v>8.1605182474775049</v>
      </c>
      <c r="Q230">
        <f t="shared" si="19"/>
        <v>3.2958368660043291</v>
      </c>
    </row>
    <row r="231" spans="1:17" x14ac:dyDescent="0.2">
      <c r="A231">
        <v>7800</v>
      </c>
      <c r="B231">
        <v>162</v>
      </c>
      <c r="C231">
        <v>30</v>
      </c>
      <c r="D231">
        <v>8486</v>
      </c>
      <c r="E231">
        <v>1</v>
      </c>
      <c r="F231">
        <v>1</v>
      </c>
      <c r="G231">
        <v>1</v>
      </c>
      <c r="H231">
        <v>0</v>
      </c>
      <c r="I231">
        <v>1</v>
      </c>
      <c r="J231">
        <v>0</v>
      </c>
      <c r="K231">
        <v>0</v>
      </c>
      <c r="L231">
        <v>0</v>
      </c>
      <c r="M231">
        <f t="shared" si="15"/>
        <v>26244</v>
      </c>
      <c r="N231">
        <f t="shared" si="16"/>
        <v>5.0875963352323836</v>
      </c>
      <c r="O231">
        <f t="shared" si="17"/>
        <v>9.0461730257622701</v>
      </c>
      <c r="P231">
        <f t="shared" si="18"/>
        <v>8.9618790126776826</v>
      </c>
      <c r="Q231">
        <f t="shared" si="19"/>
        <v>3.4011973816621555</v>
      </c>
    </row>
    <row r="232" spans="1:17" x14ac:dyDescent="0.2">
      <c r="A232">
        <v>12700</v>
      </c>
      <c r="B232">
        <v>48</v>
      </c>
      <c r="C232">
        <v>5</v>
      </c>
      <c r="D232">
        <v>1176</v>
      </c>
      <c r="E232">
        <v>1</v>
      </c>
      <c r="F232">
        <v>1</v>
      </c>
      <c r="G232">
        <v>1</v>
      </c>
      <c r="H232">
        <v>0</v>
      </c>
      <c r="I232">
        <v>1</v>
      </c>
      <c r="J232">
        <v>0</v>
      </c>
      <c r="K232">
        <v>0</v>
      </c>
      <c r="L232">
        <v>0</v>
      </c>
      <c r="M232">
        <f t="shared" si="15"/>
        <v>2304</v>
      </c>
      <c r="N232">
        <f t="shared" si="16"/>
        <v>3.8712010109078911</v>
      </c>
      <c r="O232">
        <f t="shared" si="17"/>
        <v>7.0698741284585722</v>
      </c>
      <c r="P232">
        <f t="shared" si="18"/>
        <v>9.449357272446683</v>
      </c>
      <c r="Q232">
        <f t="shared" si="19"/>
        <v>1.6094379124341003</v>
      </c>
    </row>
    <row r="233" spans="1:17" x14ac:dyDescent="0.2">
      <c r="A233">
        <v>3000</v>
      </c>
      <c r="B233">
        <v>63</v>
      </c>
      <c r="C233">
        <v>31</v>
      </c>
      <c r="D233">
        <v>9543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1</v>
      </c>
      <c r="M233">
        <f t="shared" si="15"/>
        <v>3969</v>
      </c>
      <c r="N233">
        <f t="shared" si="16"/>
        <v>4.1431347263915326</v>
      </c>
      <c r="O233">
        <f t="shared" si="17"/>
        <v>9.1635631804172544</v>
      </c>
      <c r="P233">
        <f t="shared" si="18"/>
        <v>8.0063675676502459</v>
      </c>
      <c r="Q233">
        <f t="shared" si="19"/>
        <v>3.4339872044851463</v>
      </c>
    </row>
    <row r="234" spans="1:17" x14ac:dyDescent="0.2">
      <c r="A234">
        <v>27000</v>
      </c>
      <c r="B234">
        <v>180</v>
      </c>
      <c r="C234">
        <v>30</v>
      </c>
      <c r="D234">
        <v>6400</v>
      </c>
      <c r="E234">
        <v>1</v>
      </c>
      <c r="F234">
        <v>0</v>
      </c>
      <c r="G234">
        <v>1</v>
      </c>
      <c r="H234">
        <v>0</v>
      </c>
      <c r="I234">
        <v>1</v>
      </c>
      <c r="J234">
        <v>0</v>
      </c>
      <c r="K234">
        <v>0</v>
      </c>
      <c r="L234">
        <v>1</v>
      </c>
      <c r="M234">
        <f t="shared" si="15"/>
        <v>32400</v>
      </c>
      <c r="N234">
        <f t="shared" si="16"/>
        <v>5.1929568508902104</v>
      </c>
      <c r="O234">
        <f t="shared" si="17"/>
        <v>8.7640532693477624</v>
      </c>
      <c r="P234">
        <f t="shared" si="18"/>
        <v>10.203592144986466</v>
      </c>
      <c r="Q234">
        <f t="shared" si="19"/>
        <v>3.4011973816621555</v>
      </c>
    </row>
    <row r="235" spans="1:17" x14ac:dyDescent="0.2">
      <c r="A235">
        <v>110000</v>
      </c>
      <c r="B235">
        <v>275</v>
      </c>
      <c r="C235">
        <v>4</v>
      </c>
      <c r="D235">
        <v>1360</v>
      </c>
      <c r="E235">
        <v>1</v>
      </c>
      <c r="F235">
        <v>1</v>
      </c>
      <c r="G235">
        <v>1</v>
      </c>
      <c r="H235">
        <v>0</v>
      </c>
      <c r="I235">
        <v>1</v>
      </c>
      <c r="J235">
        <v>1</v>
      </c>
      <c r="K235">
        <v>0</v>
      </c>
      <c r="L235">
        <v>0</v>
      </c>
      <c r="M235">
        <f t="shared" si="15"/>
        <v>75625</v>
      </c>
      <c r="N235">
        <f t="shared" si="16"/>
        <v>5.6167710976665717</v>
      </c>
      <c r="O235">
        <f t="shared" si="17"/>
        <v>7.2152399787300974</v>
      </c>
      <c r="P235">
        <f t="shared" si="18"/>
        <v>11.608235644774552</v>
      </c>
      <c r="Q235">
        <f t="shared" si="19"/>
        <v>1.3862943611198906</v>
      </c>
    </row>
    <row r="236" spans="1:17" x14ac:dyDescent="0.2">
      <c r="A236">
        <v>15200</v>
      </c>
      <c r="B236">
        <v>50</v>
      </c>
      <c r="C236">
        <v>4</v>
      </c>
      <c r="D236">
        <v>10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1</v>
      </c>
      <c r="M236">
        <f t="shared" si="15"/>
        <v>2500</v>
      </c>
      <c r="N236">
        <f t="shared" si="16"/>
        <v>3.912023005428146</v>
      </c>
      <c r="O236">
        <f t="shared" si="17"/>
        <v>2.3025850929940459</v>
      </c>
      <c r="P236">
        <f t="shared" si="18"/>
        <v>9.6290507068343683</v>
      </c>
      <c r="Q236">
        <f t="shared" si="19"/>
        <v>1.3862943611198906</v>
      </c>
    </row>
    <row r="237" spans="1:17" x14ac:dyDescent="0.2">
      <c r="A237">
        <v>12600</v>
      </c>
      <c r="B237">
        <v>76</v>
      </c>
      <c r="C237">
        <v>5</v>
      </c>
      <c r="D237">
        <v>2379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f t="shared" si="15"/>
        <v>5776</v>
      </c>
      <c r="N237">
        <f t="shared" si="16"/>
        <v>4.3307333402863311</v>
      </c>
      <c r="O237">
        <f t="shared" si="17"/>
        <v>7.7744355103029577</v>
      </c>
      <c r="P237">
        <f t="shared" si="18"/>
        <v>9.4414520929395689</v>
      </c>
      <c r="Q237">
        <f t="shared" si="19"/>
        <v>1.6094379124341003</v>
      </c>
    </row>
    <row r="238" spans="1:17" x14ac:dyDescent="0.2">
      <c r="A238">
        <v>95000</v>
      </c>
      <c r="B238">
        <v>535</v>
      </c>
      <c r="C238">
        <v>5</v>
      </c>
      <c r="D238">
        <v>7297</v>
      </c>
      <c r="E238">
        <v>1</v>
      </c>
      <c r="F238">
        <v>1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1</v>
      </c>
      <c r="M238">
        <f t="shared" si="15"/>
        <v>286225</v>
      </c>
      <c r="N238">
        <f t="shared" si="16"/>
        <v>6.2822667468960063</v>
      </c>
      <c r="O238">
        <f t="shared" si="17"/>
        <v>8.8952185837656206</v>
      </c>
      <c r="P238">
        <f t="shared" si="18"/>
        <v>11.461632170582678</v>
      </c>
      <c r="Q238">
        <f t="shared" si="19"/>
        <v>1.6094379124341003</v>
      </c>
    </row>
    <row r="239" spans="1:17" x14ac:dyDescent="0.2">
      <c r="A239">
        <v>12000</v>
      </c>
      <c r="B239">
        <v>45</v>
      </c>
      <c r="C239">
        <v>3</v>
      </c>
      <c r="D239">
        <v>22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1</v>
      </c>
      <c r="M239">
        <f t="shared" si="15"/>
        <v>2025</v>
      </c>
      <c r="N239">
        <f t="shared" si="16"/>
        <v>3.8066624897703196</v>
      </c>
      <c r="O239">
        <f t="shared" si="17"/>
        <v>3.0910424533583161</v>
      </c>
      <c r="P239">
        <f t="shared" si="18"/>
        <v>9.3926619287701367</v>
      </c>
      <c r="Q239">
        <f t="shared" si="19"/>
        <v>1.0986122886681098</v>
      </c>
    </row>
    <row r="240" spans="1:17" x14ac:dyDescent="0.2">
      <c r="A240">
        <v>96000</v>
      </c>
      <c r="B240">
        <v>215</v>
      </c>
      <c r="C240">
        <v>7</v>
      </c>
      <c r="D240">
        <v>2221</v>
      </c>
      <c r="E240">
        <v>1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f t="shared" si="15"/>
        <v>46225</v>
      </c>
      <c r="N240">
        <f t="shared" si="16"/>
        <v>5.3706380281276624</v>
      </c>
      <c r="O240">
        <f t="shared" si="17"/>
        <v>7.7057128238944275</v>
      </c>
      <c r="P240">
        <f t="shared" si="18"/>
        <v>11.472103470449973</v>
      </c>
      <c r="Q240">
        <f t="shared" si="19"/>
        <v>1.9459101490553132</v>
      </c>
    </row>
    <row r="241" spans="1:17" x14ac:dyDescent="0.2">
      <c r="A241">
        <v>20900</v>
      </c>
      <c r="B241">
        <v>62</v>
      </c>
      <c r="C241">
        <v>5</v>
      </c>
      <c r="D241">
        <v>399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f t="shared" si="15"/>
        <v>3844</v>
      </c>
      <c r="N241">
        <f t="shared" si="16"/>
        <v>4.1271343850450917</v>
      </c>
      <c r="O241">
        <f t="shared" si="17"/>
        <v>5.9889614168898637</v>
      </c>
      <c r="P241">
        <f t="shared" si="18"/>
        <v>9.9475044379529027</v>
      </c>
      <c r="Q241">
        <f t="shared" si="19"/>
        <v>1.6094379124341003</v>
      </c>
    </row>
    <row r="242" spans="1:17" x14ac:dyDescent="0.2">
      <c r="A242">
        <v>8800</v>
      </c>
      <c r="B242">
        <v>90</v>
      </c>
      <c r="C242">
        <v>22</v>
      </c>
      <c r="D242">
        <v>9470</v>
      </c>
      <c r="E242">
        <v>1</v>
      </c>
      <c r="F242">
        <v>0</v>
      </c>
      <c r="G242">
        <v>1</v>
      </c>
      <c r="H242">
        <v>0</v>
      </c>
      <c r="I242">
        <v>1</v>
      </c>
      <c r="J242">
        <v>0</v>
      </c>
      <c r="K242">
        <v>0</v>
      </c>
      <c r="L242">
        <v>0</v>
      </c>
      <c r="M242">
        <f t="shared" si="15"/>
        <v>8100</v>
      </c>
      <c r="N242">
        <f t="shared" si="16"/>
        <v>4.499809670330265</v>
      </c>
      <c r="O242">
        <f t="shared" si="17"/>
        <v>9.1558841861801241</v>
      </c>
      <c r="P242">
        <f t="shared" si="18"/>
        <v>9.0825070004662987</v>
      </c>
      <c r="Q242">
        <f t="shared" si="19"/>
        <v>3.0910424533583161</v>
      </c>
    </row>
    <row r="243" spans="1:17" x14ac:dyDescent="0.2">
      <c r="A243">
        <v>10600</v>
      </c>
      <c r="B243">
        <v>165</v>
      </c>
      <c r="C243">
        <v>31</v>
      </c>
      <c r="D243">
        <v>6155</v>
      </c>
      <c r="E243">
        <v>1</v>
      </c>
      <c r="F243">
        <v>0</v>
      </c>
      <c r="G243">
        <v>1</v>
      </c>
      <c r="H243">
        <v>0</v>
      </c>
      <c r="I243">
        <v>1</v>
      </c>
      <c r="J243">
        <v>0</v>
      </c>
      <c r="K243">
        <v>1</v>
      </c>
      <c r="L243">
        <v>0</v>
      </c>
      <c r="M243">
        <f t="shared" si="15"/>
        <v>27225</v>
      </c>
      <c r="N243">
        <f t="shared" si="16"/>
        <v>5.1059454739005803</v>
      </c>
      <c r="O243">
        <f t="shared" si="17"/>
        <v>8.7250200386185544</v>
      </c>
      <c r="P243">
        <f t="shared" si="18"/>
        <v>9.2686092801001578</v>
      </c>
      <c r="Q243">
        <f t="shared" si="19"/>
        <v>3.4339872044851463</v>
      </c>
    </row>
    <row r="244" spans="1:17" x14ac:dyDescent="0.2">
      <c r="A244">
        <v>6100</v>
      </c>
      <c r="B244">
        <v>61</v>
      </c>
      <c r="C244">
        <v>30</v>
      </c>
      <c r="D244">
        <v>2457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f t="shared" si="15"/>
        <v>3721</v>
      </c>
      <c r="N244">
        <f t="shared" si="16"/>
        <v>4.1108738641733114</v>
      </c>
      <c r="O244">
        <f t="shared" si="17"/>
        <v>7.8066963725211789</v>
      </c>
      <c r="P244">
        <f t="shared" si="18"/>
        <v>8.7160440501614023</v>
      </c>
      <c r="Q244">
        <f t="shared" si="19"/>
        <v>3.4011973816621555</v>
      </c>
    </row>
    <row r="245" spans="1:17" x14ac:dyDescent="0.2">
      <c r="A245">
        <v>11400</v>
      </c>
      <c r="B245">
        <v>30</v>
      </c>
      <c r="C245">
        <v>7</v>
      </c>
      <c r="D245">
        <v>208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f t="shared" si="15"/>
        <v>900</v>
      </c>
      <c r="N245">
        <f t="shared" si="16"/>
        <v>3.4011973816621555</v>
      </c>
      <c r="O245">
        <f t="shared" si="17"/>
        <v>5.3375380797013179</v>
      </c>
      <c r="P245">
        <f t="shared" si="18"/>
        <v>9.3413686343825866</v>
      </c>
      <c r="Q245">
        <f t="shared" si="19"/>
        <v>1.9459101490553132</v>
      </c>
    </row>
    <row r="246" spans="1:17" x14ac:dyDescent="0.2">
      <c r="A246">
        <v>27900</v>
      </c>
      <c r="B246">
        <v>85</v>
      </c>
      <c r="C246">
        <v>8</v>
      </c>
      <c r="D246">
        <v>1400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f t="shared" si="15"/>
        <v>7225</v>
      </c>
      <c r="N246">
        <f t="shared" si="16"/>
        <v>4.4426512564903167</v>
      </c>
      <c r="O246">
        <f t="shared" si="17"/>
        <v>7.2442275156033498</v>
      </c>
      <c r="P246">
        <f t="shared" si="18"/>
        <v>10.236381967809457</v>
      </c>
      <c r="Q246">
        <f t="shared" si="19"/>
        <v>2.0794415416798357</v>
      </c>
    </row>
    <row r="247" spans="1:17" x14ac:dyDescent="0.2">
      <c r="A247">
        <v>14900</v>
      </c>
      <c r="B247">
        <v>74</v>
      </c>
      <c r="C247">
        <v>13</v>
      </c>
      <c r="D247">
        <v>2484</v>
      </c>
      <c r="E247">
        <v>1</v>
      </c>
      <c r="F247">
        <v>0</v>
      </c>
      <c r="G247">
        <v>1</v>
      </c>
      <c r="H247">
        <v>0</v>
      </c>
      <c r="I247">
        <v>1</v>
      </c>
      <c r="J247">
        <v>0</v>
      </c>
      <c r="K247">
        <v>1</v>
      </c>
      <c r="L247">
        <v>0</v>
      </c>
      <c r="M247">
        <f t="shared" si="15"/>
        <v>5476</v>
      </c>
      <c r="N247">
        <f t="shared" si="16"/>
        <v>4.3040650932041702</v>
      </c>
      <c r="O247">
        <f t="shared" si="17"/>
        <v>7.8176254430533696</v>
      </c>
      <c r="P247">
        <f t="shared" si="18"/>
        <v>9.6091164919335501</v>
      </c>
      <c r="Q247">
        <f t="shared" si="19"/>
        <v>2.5649493574615367</v>
      </c>
    </row>
    <row r="248" spans="1:17" x14ac:dyDescent="0.2">
      <c r="A248">
        <v>13250</v>
      </c>
      <c r="B248">
        <v>76</v>
      </c>
      <c r="C248">
        <v>5</v>
      </c>
      <c r="D248">
        <v>2220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f t="shared" si="15"/>
        <v>5776</v>
      </c>
      <c r="N248">
        <f t="shared" si="16"/>
        <v>4.3307333402863311</v>
      </c>
      <c r="O248">
        <f t="shared" si="17"/>
        <v>7.7052624748663252</v>
      </c>
      <c r="P248">
        <f t="shared" si="18"/>
        <v>9.4917528314143684</v>
      </c>
      <c r="Q248">
        <f t="shared" si="19"/>
        <v>1.6094379124341003</v>
      </c>
    </row>
    <row r="249" spans="1:17" x14ac:dyDescent="0.2">
      <c r="A249">
        <v>3500</v>
      </c>
      <c r="B249">
        <v>45</v>
      </c>
      <c r="C249">
        <v>29</v>
      </c>
      <c r="D249">
        <v>2319</v>
      </c>
      <c r="E249">
        <v>1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1</v>
      </c>
      <c r="M249">
        <f t="shared" si="15"/>
        <v>2025</v>
      </c>
      <c r="N249">
        <f t="shared" si="16"/>
        <v>3.8066624897703196</v>
      </c>
      <c r="O249">
        <f t="shared" si="17"/>
        <v>7.7488913372555315</v>
      </c>
      <c r="P249">
        <f t="shared" si="18"/>
        <v>8.1605182474775049</v>
      </c>
      <c r="Q249">
        <f t="shared" si="19"/>
        <v>3.3672958299864741</v>
      </c>
    </row>
    <row r="250" spans="1:17" x14ac:dyDescent="0.2">
      <c r="A250">
        <v>8600</v>
      </c>
      <c r="B250">
        <v>21</v>
      </c>
      <c r="C250">
        <v>11</v>
      </c>
      <c r="D250">
        <v>557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f t="shared" si="15"/>
        <v>441</v>
      </c>
      <c r="N250">
        <f t="shared" si="16"/>
        <v>3.044522437723423</v>
      </c>
      <c r="O250">
        <f t="shared" si="17"/>
        <v>6.3225652399272843</v>
      </c>
      <c r="P250">
        <f t="shared" si="18"/>
        <v>9.0595174822415991</v>
      </c>
      <c r="Q250">
        <f t="shared" si="19"/>
        <v>2.3978952727983707</v>
      </c>
    </row>
    <row r="251" spans="1:17" x14ac:dyDescent="0.2">
      <c r="A251">
        <v>4700</v>
      </c>
      <c r="B251">
        <v>122</v>
      </c>
      <c r="C251">
        <v>33</v>
      </c>
      <c r="D251">
        <v>5188</v>
      </c>
      <c r="E251">
        <v>1</v>
      </c>
      <c r="F251">
        <v>0</v>
      </c>
      <c r="G251">
        <v>1</v>
      </c>
      <c r="H251">
        <v>0</v>
      </c>
      <c r="I251">
        <v>1</v>
      </c>
      <c r="J251">
        <v>0</v>
      </c>
      <c r="K251">
        <v>0</v>
      </c>
      <c r="L251">
        <v>1</v>
      </c>
      <c r="M251">
        <f t="shared" si="15"/>
        <v>14884</v>
      </c>
      <c r="N251">
        <f t="shared" si="16"/>
        <v>4.8040210447332568</v>
      </c>
      <c r="O251">
        <f t="shared" si="17"/>
        <v>8.5541035454363339</v>
      </c>
      <c r="P251">
        <f t="shared" si="18"/>
        <v>8.4553177876981493</v>
      </c>
      <c r="Q251">
        <f t="shared" si="19"/>
        <v>3.4965075614664802</v>
      </c>
    </row>
    <row r="252" spans="1:17" x14ac:dyDescent="0.2">
      <c r="A252">
        <v>27100</v>
      </c>
      <c r="B252">
        <v>335</v>
      </c>
      <c r="C252">
        <v>25</v>
      </c>
      <c r="D252">
        <v>11685</v>
      </c>
      <c r="E252">
        <v>1</v>
      </c>
      <c r="F252">
        <v>1</v>
      </c>
      <c r="G252">
        <v>1</v>
      </c>
      <c r="H252">
        <v>0</v>
      </c>
      <c r="I252">
        <v>1</v>
      </c>
      <c r="J252">
        <v>0</v>
      </c>
      <c r="K252">
        <v>0</v>
      </c>
      <c r="L252">
        <v>0</v>
      </c>
      <c r="M252">
        <f t="shared" si="15"/>
        <v>112225</v>
      </c>
      <c r="N252">
        <f t="shared" si="16"/>
        <v>5.8141305318250662</v>
      </c>
      <c r="O252">
        <f t="shared" si="17"/>
        <v>9.3660612469729578</v>
      </c>
      <c r="P252">
        <f t="shared" si="18"/>
        <v>10.207289006867793</v>
      </c>
      <c r="Q252">
        <f t="shared" si="19"/>
        <v>3.2188758248682006</v>
      </c>
    </row>
    <row r="253" spans="1:17" x14ac:dyDescent="0.2">
      <c r="A253">
        <v>58600</v>
      </c>
      <c r="B253">
        <v>190</v>
      </c>
      <c r="C253">
        <v>7</v>
      </c>
      <c r="D253">
        <v>2699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0</v>
      </c>
      <c r="K253">
        <v>0</v>
      </c>
      <c r="L253">
        <v>1</v>
      </c>
      <c r="M253">
        <f t="shared" si="15"/>
        <v>36100</v>
      </c>
      <c r="N253">
        <f t="shared" si="16"/>
        <v>5.2470240721604862</v>
      </c>
      <c r="O253">
        <f t="shared" si="17"/>
        <v>7.9006366130180048</v>
      </c>
      <c r="P253">
        <f t="shared" si="18"/>
        <v>10.978489975565104</v>
      </c>
      <c r="Q253">
        <f t="shared" si="19"/>
        <v>1.9459101490553132</v>
      </c>
    </row>
    <row r="254" spans="1:17" x14ac:dyDescent="0.2">
      <c r="A254">
        <v>7600</v>
      </c>
      <c r="B254">
        <v>25</v>
      </c>
      <c r="C254">
        <v>12</v>
      </c>
      <c r="D254">
        <v>981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f t="shared" si="15"/>
        <v>625</v>
      </c>
      <c r="N254">
        <f t="shared" si="16"/>
        <v>3.2188758248682006</v>
      </c>
      <c r="O254">
        <f t="shared" si="17"/>
        <v>6.8885724595653635</v>
      </c>
      <c r="P254">
        <f t="shared" si="18"/>
        <v>8.9359035262744229</v>
      </c>
      <c r="Q254">
        <f t="shared" si="19"/>
        <v>2.4849066497880004</v>
      </c>
    </row>
    <row r="255" spans="1:17" x14ac:dyDescent="0.2">
      <c r="A255">
        <v>14800</v>
      </c>
      <c r="B255">
        <v>90</v>
      </c>
      <c r="C255">
        <v>16</v>
      </c>
      <c r="D255">
        <v>1540</v>
      </c>
      <c r="E255">
        <v>1</v>
      </c>
      <c r="F255">
        <v>1</v>
      </c>
      <c r="G255">
        <v>1</v>
      </c>
      <c r="H255">
        <v>0</v>
      </c>
      <c r="I255">
        <v>1</v>
      </c>
      <c r="J255">
        <v>0</v>
      </c>
      <c r="K255">
        <v>0</v>
      </c>
      <c r="L255">
        <v>0</v>
      </c>
      <c r="M255">
        <f t="shared" si="15"/>
        <v>8100</v>
      </c>
      <c r="N255">
        <f t="shared" si="16"/>
        <v>4.499809670330265</v>
      </c>
      <c r="O255">
        <f t="shared" si="17"/>
        <v>7.3395376954076745</v>
      </c>
      <c r="P255">
        <f t="shared" si="18"/>
        <v>9.6023824597522065</v>
      </c>
      <c r="Q255">
        <f t="shared" si="19"/>
        <v>2.7725887222397811</v>
      </c>
    </row>
    <row r="256" spans="1:17" x14ac:dyDescent="0.2">
      <c r="A256">
        <v>19100</v>
      </c>
      <c r="B256">
        <v>335</v>
      </c>
      <c r="C256">
        <v>25</v>
      </c>
      <c r="D256">
        <v>7200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0</v>
      </c>
      <c r="K256">
        <v>1</v>
      </c>
      <c r="L256">
        <v>0</v>
      </c>
      <c r="M256">
        <f t="shared" si="15"/>
        <v>112225</v>
      </c>
      <c r="N256">
        <f t="shared" si="16"/>
        <v>5.8141305318250662</v>
      </c>
      <c r="O256">
        <f t="shared" si="17"/>
        <v>8.8818363050041462</v>
      </c>
      <c r="P256">
        <f t="shared" si="18"/>
        <v>9.8574436140347217</v>
      </c>
      <c r="Q256">
        <f t="shared" si="19"/>
        <v>3.2188758248682006</v>
      </c>
    </row>
    <row r="257" spans="1:17" x14ac:dyDescent="0.2">
      <c r="A257">
        <v>33900</v>
      </c>
      <c r="B257">
        <v>91</v>
      </c>
      <c r="C257">
        <v>6</v>
      </c>
      <c r="D257">
        <v>26</v>
      </c>
      <c r="E257">
        <v>1</v>
      </c>
      <c r="F257">
        <v>1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f t="shared" si="15"/>
        <v>8281</v>
      </c>
      <c r="N257">
        <f t="shared" si="16"/>
        <v>4.5108595065168497</v>
      </c>
      <c r="O257">
        <f t="shared" si="17"/>
        <v>3.2580965380214821</v>
      </c>
      <c r="P257">
        <f t="shared" si="18"/>
        <v>10.431170293368542</v>
      </c>
      <c r="Q257">
        <f t="shared" si="19"/>
        <v>1.791759469228055</v>
      </c>
    </row>
    <row r="258" spans="1:17" x14ac:dyDescent="0.2">
      <c r="A258">
        <v>30100</v>
      </c>
      <c r="B258">
        <v>360</v>
      </c>
      <c r="C258">
        <v>18</v>
      </c>
      <c r="D258">
        <v>8230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0</v>
      </c>
      <c r="L258">
        <v>0</v>
      </c>
      <c r="M258">
        <f t="shared" ref="M258:M277" si="20">B258^2</f>
        <v>129600</v>
      </c>
      <c r="N258">
        <f t="shared" ref="N258:N277" si="21">LN(B258)</f>
        <v>5.8861040314501558</v>
      </c>
      <c r="O258">
        <f t="shared" ref="O258:O277" si="22">LN(D258)</f>
        <v>9.0155412936711148</v>
      </c>
      <c r="P258">
        <f t="shared" ref="P258:P277" si="23">LN(A258)</f>
        <v>10.312280450736967</v>
      </c>
      <c r="Q258">
        <f t="shared" ref="Q258:Q277" si="24">LN(C258)</f>
        <v>2.8903717578961645</v>
      </c>
    </row>
    <row r="259" spans="1:17" x14ac:dyDescent="0.2">
      <c r="A259">
        <v>3000</v>
      </c>
      <c r="B259">
        <v>36</v>
      </c>
      <c r="C259">
        <v>28</v>
      </c>
      <c r="D259">
        <v>2277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f t="shared" si="20"/>
        <v>1296</v>
      </c>
      <c r="N259">
        <f t="shared" si="21"/>
        <v>3.5835189384561099</v>
      </c>
      <c r="O259">
        <f t="shared" si="22"/>
        <v>7.7306140660637395</v>
      </c>
      <c r="P259">
        <f t="shared" si="23"/>
        <v>8.0063675676502459</v>
      </c>
      <c r="Q259">
        <f t="shared" si="24"/>
        <v>3.3322045101752038</v>
      </c>
    </row>
    <row r="260" spans="1:17" x14ac:dyDescent="0.2">
      <c r="A260">
        <v>12100</v>
      </c>
      <c r="B260">
        <v>41</v>
      </c>
      <c r="C260">
        <v>17</v>
      </c>
      <c r="D260">
        <v>1785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1</v>
      </c>
      <c r="L260">
        <v>0</v>
      </c>
      <c r="M260">
        <f t="shared" si="20"/>
        <v>1681</v>
      </c>
      <c r="N260">
        <f t="shared" si="21"/>
        <v>3.713572066704308</v>
      </c>
      <c r="O260">
        <f t="shared" si="22"/>
        <v>7.4871736942137392</v>
      </c>
      <c r="P260">
        <f t="shared" si="23"/>
        <v>9.4009607315848331</v>
      </c>
      <c r="Q260">
        <f t="shared" si="24"/>
        <v>2.8332133440562162</v>
      </c>
    </row>
    <row r="261" spans="1:17" x14ac:dyDescent="0.2">
      <c r="A261">
        <v>5100</v>
      </c>
      <c r="B261">
        <v>86</v>
      </c>
      <c r="C261">
        <v>33</v>
      </c>
      <c r="D261">
        <v>9479</v>
      </c>
      <c r="E261">
        <v>1</v>
      </c>
      <c r="F261">
        <v>0</v>
      </c>
      <c r="G261">
        <v>1</v>
      </c>
      <c r="H261">
        <v>0</v>
      </c>
      <c r="I261">
        <v>1</v>
      </c>
      <c r="J261">
        <v>1</v>
      </c>
      <c r="K261">
        <v>0</v>
      </c>
      <c r="L261">
        <v>0</v>
      </c>
      <c r="M261">
        <f t="shared" si="20"/>
        <v>7396</v>
      </c>
      <c r="N261">
        <f t="shared" si="21"/>
        <v>4.4543472962535073</v>
      </c>
      <c r="O261">
        <f t="shared" si="22"/>
        <v>9.1568341044530417</v>
      </c>
      <c r="P261">
        <f t="shared" si="23"/>
        <v>8.536995818712418</v>
      </c>
      <c r="Q261">
        <f t="shared" si="24"/>
        <v>3.4965075614664802</v>
      </c>
    </row>
    <row r="262" spans="1:17" x14ac:dyDescent="0.2">
      <c r="A262">
        <v>5000</v>
      </c>
      <c r="B262">
        <v>48</v>
      </c>
      <c r="C262">
        <v>5</v>
      </c>
      <c r="D262">
        <v>286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  <c r="K262">
        <v>0</v>
      </c>
      <c r="L262">
        <v>0</v>
      </c>
      <c r="M262">
        <f t="shared" si="20"/>
        <v>2304</v>
      </c>
      <c r="N262">
        <f t="shared" si="21"/>
        <v>3.8712010109078911</v>
      </c>
      <c r="O262">
        <f t="shared" si="22"/>
        <v>5.6559918108198524</v>
      </c>
      <c r="P262">
        <f t="shared" si="23"/>
        <v>8.5171931914162382</v>
      </c>
      <c r="Q262">
        <f t="shared" si="24"/>
        <v>1.6094379124341003</v>
      </c>
    </row>
    <row r="263" spans="1:17" x14ac:dyDescent="0.2">
      <c r="A263">
        <v>8600</v>
      </c>
      <c r="B263">
        <v>130</v>
      </c>
      <c r="C263">
        <v>33</v>
      </c>
      <c r="D263">
        <v>8975</v>
      </c>
      <c r="E263">
        <v>1</v>
      </c>
      <c r="F263">
        <v>0</v>
      </c>
      <c r="G263">
        <v>1</v>
      </c>
      <c r="H263">
        <v>0</v>
      </c>
      <c r="I263">
        <v>1</v>
      </c>
      <c r="J263">
        <v>0</v>
      </c>
      <c r="K263">
        <v>0</v>
      </c>
      <c r="L263">
        <v>0</v>
      </c>
      <c r="M263">
        <f t="shared" si="20"/>
        <v>16900</v>
      </c>
      <c r="N263">
        <f t="shared" si="21"/>
        <v>4.8675344504555822</v>
      </c>
      <c r="O263">
        <f t="shared" si="22"/>
        <v>9.1021982133564805</v>
      </c>
      <c r="P263">
        <f t="shared" si="23"/>
        <v>9.0595174822415991</v>
      </c>
      <c r="Q263">
        <f t="shared" si="24"/>
        <v>3.4965075614664802</v>
      </c>
    </row>
    <row r="264" spans="1:17" x14ac:dyDescent="0.2">
      <c r="A264">
        <v>14000</v>
      </c>
      <c r="B264">
        <v>32</v>
      </c>
      <c r="C264">
        <v>6</v>
      </c>
      <c r="D264">
        <v>931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1</v>
      </c>
      <c r="M264">
        <f t="shared" si="20"/>
        <v>1024</v>
      </c>
      <c r="N264">
        <f t="shared" si="21"/>
        <v>3.4657359027997265</v>
      </c>
      <c r="O264">
        <f t="shared" si="22"/>
        <v>6.8362592772770672</v>
      </c>
      <c r="P264">
        <f t="shared" si="23"/>
        <v>9.5468126085973957</v>
      </c>
      <c r="Q264">
        <f t="shared" si="24"/>
        <v>1.791759469228055</v>
      </c>
    </row>
    <row r="265" spans="1:17" x14ac:dyDescent="0.2">
      <c r="A265">
        <v>19500</v>
      </c>
      <c r="B265">
        <v>98</v>
      </c>
      <c r="C265">
        <v>24</v>
      </c>
      <c r="D265">
        <v>2670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0</v>
      </c>
      <c r="K265">
        <v>0</v>
      </c>
      <c r="L265">
        <v>1</v>
      </c>
      <c r="M265">
        <f t="shared" si="20"/>
        <v>9604</v>
      </c>
      <c r="N265">
        <f t="shared" si="21"/>
        <v>4.5849674786705723</v>
      </c>
      <c r="O265">
        <f t="shared" si="22"/>
        <v>7.8898337513942955</v>
      </c>
      <c r="P265">
        <f t="shared" si="23"/>
        <v>9.8781697445518386</v>
      </c>
      <c r="Q265">
        <f t="shared" si="24"/>
        <v>3.1780538303479458</v>
      </c>
    </row>
    <row r="266" spans="1:17" x14ac:dyDescent="0.2">
      <c r="A266">
        <v>10000</v>
      </c>
      <c r="B266">
        <v>44</v>
      </c>
      <c r="C266">
        <v>10</v>
      </c>
      <c r="D266">
        <v>4484</v>
      </c>
      <c r="E266">
        <v>0</v>
      </c>
      <c r="F266">
        <v>1</v>
      </c>
      <c r="G266">
        <v>0</v>
      </c>
      <c r="H266">
        <v>1</v>
      </c>
      <c r="I266">
        <v>0</v>
      </c>
      <c r="J266">
        <v>0</v>
      </c>
      <c r="K266">
        <v>1</v>
      </c>
      <c r="L266">
        <v>0</v>
      </c>
      <c r="M266">
        <f t="shared" si="20"/>
        <v>1936</v>
      </c>
      <c r="N266">
        <f t="shared" si="21"/>
        <v>3.784189633918261</v>
      </c>
      <c r="O266">
        <f t="shared" si="22"/>
        <v>8.4082707841920499</v>
      </c>
      <c r="P266">
        <f t="shared" si="23"/>
        <v>9.2103403719761836</v>
      </c>
      <c r="Q266">
        <f t="shared" si="24"/>
        <v>2.3025850929940459</v>
      </c>
    </row>
    <row r="267" spans="1:17" ht="16" thickBot="1" x14ac:dyDescent="0.25">
      <c r="A267">
        <v>35600</v>
      </c>
      <c r="B267">
        <v>215</v>
      </c>
      <c r="C267">
        <v>18</v>
      </c>
      <c r="D267">
        <v>6849</v>
      </c>
      <c r="E267">
        <v>1</v>
      </c>
      <c r="F267">
        <v>1</v>
      </c>
      <c r="G267">
        <v>1</v>
      </c>
      <c r="H267">
        <v>0</v>
      </c>
      <c r="I267">
        <v>1</v>
      </c>
      <c r="J267">
        <v>0</v>
      </c>
      <c r="K267">
        <v>1</v>
      </c>
      <c r="L267">
        <v>0</v>
      </c>
      <c r="M267">
        <f t="shared" si="20"/>
        <v>46225</v>
      </c>
      <c r="N267">
        <f t="shared" si="21"/>
        <v>5.3706380281276624</v>
      </c>
      <c r="O267">
        <f t="shared" si="22"/>
        <v>8.8318579351979061</v>
      </c>
      <c r="P267">
        <f t="shared" si="23"/>
        <v>10.480100916840122</v>
      </c>
      <c r="Q267">
        <f t="shared" si="24"/>
        <v>2.8903717578961645</v>
      </c>
    </row>
    <row r="268" spans="1:17" x14ac:dyDescent="0.2">
      <c r="A268" s="1">
        <v>6500</v>
      </c>
      <c r="B268" s="1">
        <v>62</v>
      </c>
      <c r="C268" s="1">
        <v>28</v>
      </c>
      <c r="D268" s="1">
        <v>1201</v>
      </c>
      <c r="E268" s="1">
        <v>1</v>
      </c>
      <c r="F268" s="1">
        <v>0</v>
      </c>
      <c r="G268" s="1">
        <v>1</v>
      </c>
      <c r="H268" s="1">
        <v>0</v>
      </c>
      <c r="I268" s="1">
        <v>0</v>
      </c>
      <c r="J268" s="1">
        <v>0</v>
      </c>
      <c r="K268" s="1">
        <v>1</v>
      </c>
      <c r="L268" s="1">
        <v>0</v>
      </c>
      <c r="M268" s="1">
        <f t="shared" si="20"/>
        <v>3844</v>
      </c>
      <c r="N268" s="1">
        <f t="shared" si="21"/>
        <v>4.1271343850450917</v>
      </c>
      <c r="O268" s="1">
        <f t="shared" si="22"/>
        <v>7.0909098220799835</v>
      </c>
      <c r="P268" s="1">
        <f t="shared" si="23"/>
        <v>8.7795574558837277</v>
      </c>
      <c r="Q268" s="2">
        <f t="shared" si="24"/>
        <v>3.3322045101752038</v>
      </c>
    </row>
    <row r="269" spans="1:17" x14ac:dyDescent="0.2">
      <c r="A269">
        <v>10000</v>
      </c>
      <c r="B269">
        <v>72</v>
      </c>
      <c r="C269">
        <v>13</v>
      </c>
      <c r="D269">
        <v>1347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f t="shared" si="20"/>
        <v>5184</v>
      </c>
      <c r="N269">
        <f t="shared" si="21"/>
        <v>4.2766661190160553</v>
      </c>
      <c r="O269">
        <f t="shared" si="22"/>
        <v>7.2056351764103637</v>
      </c>
      <c r="P269">
        <f t="shared" si="23"/>
        <v>9.2103403719761836</v>
      </c>
      <c r="Q269" s="3">
        <f t="shared" si="24"/>
        <v>2.5649493574615367</v>
      </c>
    </row>
    <row r="270" spans="1:17" x14ac:dyDescent="0.2">
      <c r="A270">
        <v>35100</v>
      </c>
      <c r="B270">
        <v>78</v>
      </c>
      <c r="C270">
        <v>4</v>
      </c>
      <c r="D270">
        <v>78</v>
      </c>
      <c r="E270">
        <v>1</v>
      </c>
      <c r="F270">
        <v>1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1</v>
      </c>
      <c r="M270">
        <f t="shared" si="20"/>
        <v>6084</v>
      </c>
      <c r="N270">
        <f t="shared" si="21"/>
        <v>4.3567088266895917</v>
      </c>
      <c r="O270">
        <f t="shared" si="22"/>
        <v>4.3567088266895917</v>
      </c>
      <c r="P270">
        <f t="shared" si="23"/>
        <v>10.465956409453957</v>
      </c>
      <c r="Q270" s="3">
        <f t="shared" si="24"/>
        <v>1.3862943611198906</v>
      </c>
    </row>
    <row r="271" spans="1:17" x14ac:dyDescent="0.2">
      <c r="A271">
        <v>6000</v>
      </c>
      <c r="B271">
        <v>52</v>
      </c>
      <c r="C271">
        <v>30</v>
      </c>
      <c r="D271">
        <v>5125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1</v>
      </c>
      <c r="M271">
        <f t="shared" si="20"/>
        <v>2704</v>
      </c>
      <c r="N271">
        <f t="shared" si="21"/>
        <v>3.9512437185814275</v>
      </c>
      <c r="O271">
        <f t="shared" si="22"/>
        <v>8.5418858040066095</v>
      </c>
      <c r="P271">
        <f t="shared" si="23"/>
        <v>8.6995147482101913</v>
      </c>
      <c r="Q271" s="3">
        <f t="shared" si="24"/>
        <v>3.4011973816621555</v>
      </c>
    </row>
    <row r="272" spans="1:17" x14ac:dyDescent="0.2">
      <c r="A272">
        <v>36000</v>
      </c>
      <c r="B272">
        <v>95</v>
      </c>
      <c r="C272">
        <v>5</v>
      </c>
      <c r="D272">
        <v>2417</v>
      </c>
      <c r="E272">
        <v>1</v>
      </c>
      <c r="F272">
        <v>1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1</v>
      </c>
      <c r="M272">
        <f t="shared" si="20"/>
        <v>9025</v>
      </c>
      <c r="N272">
        <f t="shared" si="21"/>
        <v>4.5538768916005408</v>
      </c>
      <c r="O272">
        <f t="shared" si="22"/>
        <v>7.7902823807034833</v>
      </c>
      <c r="P272">
        <f t="shared" si="23"/>
        <v>10.491274217438248</v>
      </c>
      <c r="Q272" s="3">
        <f t="shared" si="24"/>
        <v>1.6094379124341003</v>
      </c>
    </row>
    <row r="273" spans="1:17" x14ac:dyDescent="0.2">
      <c r="A273">
        <v>4500</v>
      </c>
      <c r="B273">
        <v>27</v>
      </c>
      <c r="C273">
        <v>20</v>
      </c>
      <c r="D273">
        <v>2376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f t="shared" si="20"/>
        <v>729</v>
      </c>
      <c r="N273">
        <f t="shared" si="21"/>
        <v>3.2958368660043291</v>
      </c>
      <c r="O273">
        <f t="shared" si="22"/>
        <v>7.773173680482536</v>
      </c>
      <c r="P273">
        <f t="shared" si="23"/>
        <v>8.4118326757584114</v>
      </c>
      <c r="Q273" s="3">
        <f t="shared" si="24"/>
        <v>2.9957322735539909</v>
      </c>
    </row>
    <row r="274" spans="1:17" x14ac:dyDescent="0.2">
      <c r="A274">
        <v>17500</v>
      </c>
      <c r="B274">
        <v>154</v>
      </c>
      <c r="C274">
        <v>26</v>
      </c>
      <c r="D274">
        <v>5400</v>
      </c>
      <c r="E274">
        <v>1</v>
      </c>
      <c r="F274">
        <v>0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1</v>
      </c>
      <c r="M274">
        <f t="shared" si="20"/>
        <v>23716</v>
      </c>
      <c r="N274">
        <f t="shared" si="21"/>
        <v>5.0369526024136295</v>
      </c>
      <c r="O274">
        <f t="shared" si="22"/>
        <v>8.5941542325523663</v>
      </c>
      <c r="P274">
        <f t="shared" si="23"/>
        <v>9.7699561599116063</v>
      </c>
      <c r="Q274" s="3">
        <f t="shared" si="24"/>
        <v>3.2580965380214821</v>
      </c>
    </row>
    <row r="275" spans="1:17" x14ac:dyDescent="0.2">
      <c r="A275">
        <v>6400</v>
      </c>
      <c r="B275">
        <v>85</v>
      </c>
      <c r="C275">
        <v>29</v>
      </c>
      <c r="D275">
        <v>5336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1</v>
      </c>
      <c r="L275">
        <v>0</v>
      </c>
      <c r="M275">
        <f t="shared" si="20"/>
        <v>7225</v>
      </c>
      <c r="N275">
        <f t="shared" si="21"/>
        <v>4.4426512564903167</v>
      </c>
      <c r="O275">
        <f t="shared" si="22"/>
        <v>8.5822315875954605</v>
      </c>
      <c r="P275">
        <f t="shared" si="23"/>
        <v>8.7640532693477624</v>
      </c>
      <c r="Q275" s="3">
        <f t="shared" si="24"/>
        <v>3.3672958299864741</v>
      </c>
    </row>
    <row r="276" spans="1:17" x14ac:dyDescent="0.2">
      <c r="A276">
        <v>17250</v>
      </c>
      <c r="B276">
        <v>108</v>
      </c>
      <c r="C276">
        <v>22</v>
      </c>
      <c r="D276">
        <v>6300</v>
      </c>
      <c r="E276">
        <v>1</v>
      </c>
      <c r="F276">
        <v>1</v>
      </c>
      <c r="G276">
        <v>1</v>
      </c>
      <c r="H276">
        <v>0</v>
      </c>
      <c r="I276">
        <v>1</v>
      </c>
      <c r="J276">
        <v>0</v>
      </c>
      <c r="K276">
        <v>0</v>
      </c>
      <c r="L276">
        <v>0</v>
      </c>
      <c r="M276">
        <f t="shared" si="20"/>
        <v>11664</v>
      </c>
      <c r="N276">
        <f t="shared" si="21"/>
        <v>4.6821312271242199</v>
      </c>
      <c r="O276">
        <f t="shared" si="22"/>
        <v>8.7483049123796235</v>
      </c>
      <c r="P276">
        <f t="shared" si="23"/>
        <v>9.7555674224595066</v>
      </c>
      <c r="Q276" s="3">
        <f t="shared" si="24"/>
        <v>3.0910424533583161</v>
      </c>
    </row>
    <row r="277" spans="1:17" ht="16" thickBot="1" x14ac:dyDescent="0.25">
      <c r="A277" s="4">
        <v>9000</v>
      </c>
      <c r="B277" s="4">
        <v>52</v>
      </c>
      <c r="C277" s="4">
        <v>11</v>
      </c>
      <c r="D277" s="4">
        <v>633</v>
      </c>
      <c r="E277" s="4">
        <v>1</v>
      </c>
      <c r="F277" s="4">
        <v>1</v>
      </c>
      <c r="G277" s="4">
        <v>1</v>
      </c>
      <c r="H277" s="4">
        <v>0</v>
      </c>
      <c r="I277" s="4">
        <v>0</v>
      </c>
      <c r="J277" s="4">
        <v>0</v>
      </c>
      <c r="K277" s="4">
        <v>1</v>
      </c>
      <c r="L277" s="4">
        <v>0</v>
      </c>
      <c r="M277" s="4">
        <f t="shared" si="20"/>
        <v>2704</v>
      </c>
      <c r="N277" s="4">
        <f t="shared" si="21"/>
        <v>3.9512437185814275</v>
      </c>
      <c r="O277" s="4">
        <f t="shared" si="22"/>
        <v>6.4504704221441758</v>
      </c>
      <c r="P277" s="4">
        <f t="shared" si="23"/>
        <v>9.1049798563183568</v>
      </c>
      <c r="Q277" s="5">
        <f t="shared" si="24"/>
        <v>2.3978952727983707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9"/>
  <sheetViews>
    <sheetView tabSelected="1" topLeftCell="A7" zoomScale="150" zoomScaleNormal="150" workbookViewId="0">
      <selection activeCell="A29" sqref="A29"/>
    </sheetView>
  </sheetViews>
  <sheetFormatPr baseColWidth="10" defaultColWidth="8.83203125" defaultRowHeight="15" x14ac:dyDescent="0.2"/>
  <cols>
    <col min="1" max="1" width="13.1640625" bestFit="1" customWidth="1"/>
    <col min="2" max="2" width="18.1640625" bestFit="1" customWidth="1"/>
    <col min="3" max="3" width="18" bestFit="1" customWidth="1"/>
    <col min="4" max="12" width="18" customWidth="1"/>
    <col min="13" max="13" width="12.6640625" bestFit="1" customWidth="1"/>
    <col min="14" max="14" width="14.5" bestFit="1" customWidth="1"/>
    <col min="15" max="15" width="12.6640625" bestFit="1" customWidth="1"/>
    <col min="16" max="16" width="12" bestFit="1" customWidth="1"/>
    <col min="17" max="17" width="13.5" bestFit="1" customWidth="1"/>
    <col min="18" max="20" width="12.6640625" bestFit="1" customWidth="1"/>
  </cols>
  <sheetData>
    <row r="1" spans="3:31" x14ac:dyDescent="0.2">
      <c r="C1" t="s">
        <v>41</v>
      </c>
      <c r="W1" t="s">
        <v>42</v>
      </c>
    </row>
    <row r="2" spans="3:31" ht="16" thickBot="1" x14ac:dyDescent="0.25"/>
    <row r="3" spans="3:31" x14ac:dyDescent="0.2">
      <c r="C3" s="7" t="s">
        <v>17</v>
      </c>
      <c r="D3" s="7"/>
      <c r="E3" s="7"/>
      <c r="F3" s="7"/>
      <c r="G3" s="7"/>
      <c r="H3" s="7"/>
      <c r="I3" s="7"/>
      <c r="J3" s="7"/>
      <c r="K3" s="7"/>
      <c r="L3" s="7"/>
      <c r="M3" s="7"/>
      <c r="W3" s="7" t="s">
        <v>17</v>
      </c>
      <c r="X3" s="7"/>
    </row>
    <row r="4" spans="3:31" x14ac:dyDescent="0.2">
      <c r="C4" t="s">
        <v>18</v>
      </c>
      <c r="M4">
        <v>0.90244367746628229</v>
      </c>
      <c r="W4" t="s">
        <v>18</v>
      </c>
      <c r="X4">
        <v>0.8969407025646482</v>
      </c>
    </row>
    <row r="5" spans="3:31" x14ac:dyDescent="0.2">
      <c r="C5" t="s">
        <v>19</v>
      </c>
      <c r="M5">
        <v>0.81440459099886731</v>
      </c>
      <c r="W5" t="s">
        <v>19</v>
      </c>
      <c r="X5">
        <v>0.80450262391716476</v>
      </c>
    </row>
    <row r="6" spans="3:31" x14ac:dyDescent="0.2">
      <c r="C6" t="s">
        <v>20</v>
      </c>
      <c r="M6">
        <v>0.80862730200272315</v>
      </c>
      <c r="W6" t="s">
        <v>20</v>
      </c>
      <c r="X6">
        <v>0.79762966928925261</v>
      </c>
    </row>
    <row r="7" spans="3:31" x14ac:dyDescent="0.2">
      <c r="C7" t="s">
        <v>21</v>
      </c>
      <c r="M7">
        <v>0.39134813928862006</v>
      </c>
      <c r="W7" t="s">
        <v>21</v>
      </c>
      <c r="X7">
        <v>0.40243588920850182</v>
      </c>
    </row>
    <row r="8" spans="3:31" ht="16" thickBot="1" x14ac:dyDescent="0.25">
      <c r="C8" s="4" t="s">
        <v>22</v>
      </c>
      <c r="D8" s="4"/>
      <c r="E8" s="4"/>
      <c r="F8" s="4"/>
      <c r="G8" s="4"/>
      <c r="H8" s="4"/>
      <c r="I8" s="4"/>
      <c r="J8" s="4"/>
      <c r="K8" s="4"/>
      <c r="L8" s="4"/>
      <c r="M8" s="4">
        <v>266</v>
      </c>
      <c r="W8" s="4" t="s">
        <v>22</v>
      </c>
      <c r="X8" s="4">
        <v>266</v>
      </c>
    </row>
    <row r="10" spans="3:31" ht="16" thickBot="1" x14ac:dyDescent="0.25">
      <c r="C10" t="s">
        <v>23</v>
      </c>
      <c r="W10" t="s">
        <v>23</v>
      </c>
    </row>
    <row r="11" spans="3:31" x14ac:dyDescent="0.2">
      <c r="C11" s="6"/>
      <c r="D11" s="6"/>
      <c r="E11" s="6"/>
      <c r="F11" s="6"/>
      <c r="G11" s="6"/>
      <c r="H11" s="6"/>
      <c r="I11" s="6"/>
      <c r="J11" s="6"/>
      <c r="K11" s="6"/>
      <c r="L11" s="6"/>
      <c r="M11" s="6" t="s">
        <v>28</v>
      </c>
      <c r="N11" s="6" t="s">
        <v>29</v>
      </c>
      <c r="O11" s="6" t="s">
        <v>30</v>
      </c>
      <c r="P11" s="6" t="s">
        <v>31</v>
      </c>
      <c r="Q11" s="6" t="s">
        <v>32</v>
      </c>
      <c r="W11" s="6"/>
      <c r="X11" s="6" t="s">
        <v>28</v>
      </c>
      <c r="Y11" s="6" t="s">
        <v>29</v>
      </c>
      <c r="Z11" s="6" t="s">
        <v>30</v>
      </c>
      <c r="AA11" s="6" t="s">
        <v>31</v>
      </c>
      <c r="AB11" s="6" t="s">
        <v>32</v>
      </c>
    </row>
    <row r="12" spans="3:31" x14ac:dyDescent="0.2">
      <c r="C12" t="s">
        <v>24</v>
      </c>
      <c r="M12">
        <v>8</v>
      </c>
      <c r="N12">
        <v>172.71603284115076</v>
      </c>
      <c r="O12">
        <v>21.589504105143845</v>
      </c>
      <c r="P12">
        <v>140.96656607318852</v>
      </c>
      <c r="Q12">
        <v>2.0623343984484057E-89</v>
      </c>
      <c r="W12" t="s">
        <v>24</v>
      </c>
      <c r="X12">
        <v>9</v>
      </c>
      <c r="Y12">
        <v>170.6160588348921</v>
      </c>
      <c r="Z12">
        <v>18.957339870543567</v>
      </c>
      <c r="AA12">
        <v>117.05338787629265</v>
      </c>
      <c r="AB12">
        <v>1.8805661923540441E-85</v>
      </c>
    </row>
    <row r="13" spans="3:31" x14ac:dyDescent="0.2">
      <c r="C13" t="s">
        <v>25</v>
      </c>
      <c r="M13">
        <v>257</v>
      </c>
      <c r="N13">
        <v>39.360415094038949</v>
      </c>
      <c r="O13">
        <v>0.15315336612466518</v>
      </c>
      <c r="W13" t="s">
        <v>25</v>
      </c>
      <c r="X13">
        <v>256</v>
      </c>
      <c r="Y13">
        <v>41.460389100297618</v>
      </c>
      <c r="Z13">
        <v>0.16195464492303757</v>
      </c>
    </row>
    <row r="14" spans="3:31" ht="16" thickBot="1" x14ac:dyDescent="0.25">
      <c r="C14" s="4" t="s">
        <v>26</v>
      </c>
      <c r="D14" s="4"/>
      <c r="E14" s="4"/>
      <c r="F14" s="4"/>
      <c r="G14" s="4"/>
      <c r="H14" s="4"/>
      <c r="I14" s="4"/>
      <c r="J14" s="4"/>
      <c r="K14" s="4"/>
      <c r="L14" s="4"/>
      <c r="M14" s="4">
        <v>265</v>
      </c>
      <c r="N14" s="4">
        <v>212.07644793518972</v>
      </c>
      <c r="O14" s="4"/>
      <c r="P14" s="4"/>
      <c r="Q14" s="4"/>
      <c r="W14" s="4" t="s">
        <v>26</v>
      </c>
      <c r="X14" s="4">
        <v>265</v>
      </c>
      <c r="Y14" s="4">
        <v>212.07644793518972</v>
      </c>
      <c r="Z14" s="4"/>
      <c r="AA14" s="4"/>
      <c r="AB14" s="4"/>
    </row>
    <row r="15" spans="3:31" ht="16" thickBot="1" x14ac:dyDescent="0.25"/>
    <row r="16" spans="3:31" x14ac:dyDescent="0.2">
      <c r="C16" s="6"/>
      <c r="D16" s="6"/>
      <c r="E16" s="6"/>
      <c r="F16" s="6"/>
      <c r="G16" s="6"/>
      <c r="H16" s="6"/>
      <c r="I16" s="6"/>
      <c r="J16" s="6"/>
      <c r="K16" s="6"/>
      <c r="L16" s="6"/>
      <c r="M16" s="6" t="s">
        <v>33</v>
      </c>
      <c r="N16" s="6" t="s">
        <v>21</v>
      </c>
      <c r="O16" s="6" t="s">
        <v>34</v>
      </c>
      <c r="P16" s="6" t="s">
        <v>35</v>
      </c>
      <c r="Q16" s="6" t="s">
        <v>36</v>
      </c>
      <c r="R16" s="6" t="s">
        <v>37</v>
      </c>
      <c r="S16" s="6" t="s">
        <v>38</v>
      </c>
      <c r="T16" s="6" t="s">
        <v>39</v>
      </c>
      <c r="W16" s="6"/>
      <c r="X16" s="6" t="s">
        <v>33</v>
      </c>
      <c r="Y16" s="6" t="s">
        <v>21</v>
      </c>
      <c r="Z16" s="6" t="s">
        <v>34</v>
      </c>
      <c r="AA16" s="6" t="s">
        <v>35</v>
      </c>
      <c r="AB16" s="6" t="s">
        <v>36</v>
      </c>
      <c r="AC16" s="6" t="s">
        <v>37</v>
      </c>
      <c r="AD16" s="6" t="s">
        <v>38</v>
      </c>
      <c r="AE16" s="6" t="s">
        <v>39</v>
      </c>
    </row>
    <row r="17" spans="1:31" x14ac:dyDescent="0.2">
      <c r="C17" t="s">
        <v>27</v>
      </c>
      <c r="M17">
        <v>6.3373038245560496</v>
      </c>
      <c r="N17">
        <v>0.20166122854589946</v>
      </c>
      <c r="O17">
        <v>31.425494480281994</v>
      </c>
      <c r="P17">
        <v>5.1657875416802146E-90</v>
      </c>
      <c r="Q17">
        <v>5.9401849717669153</v>
      </c>
      <c r="R17">
        <v>6.7344226773451838</v>
      </c>
      <c r="S17">
        <v>5.9401849717669153</v>
      </c>
      <c r="T17">
        <v>6.7344226773451838</v>
      </c>
      <c r="W17" t="s">
        <v>27</v>
      </c>
      <c r="X17">
        <v>8.7124995142371535</v>
      </c>
      <c r="Y17">
        <v>0.10998466491678691</v>
      </c>
      <c r="Z17">
        <v>79.215584471061732</v>
      </c>
      <c r="AA17">
        <v>4.3893471286248752E-182</v>
      </c>
      <c r="AB17">
        <v>8.4959095853539957</v>
      </c>
      <c r="AC17">
        <v>8.9290894431203114</v>
      </c>
      <c r="AD17">
        <v>8.4959095853539957</v>
      </c>
      <c r="AE17">
        <v>8.9290894431203114</v>
      </c>
    </row>
    <row r="18" spans="1:31" x14ac:dyDescent="0.2">
      <c r="C18" t="s">
        <v>13</v>
      </c>
      <c r="M18">
        <v>0.77388399417977705</v>
      </c>
      <c r="N18">
        <v>5.06244680214962E-2</v>
      </c>
      <c r="O18">
        <v>15.286758052473161</v>
      </c>
      <c r="P18">
        <v>5.8084999708047447E-38</v>
      </c>
      <c r="Q18">
        <v>0.67419239352496396</v>
      </c>
      <c r="R18">
        <v>0.87357559483459013</v>
      </c>
      <c r="S18">
        <v>0.67419239352496396</v>
      </c>
      <c r="T18">
        <v>0.87357559483459013</v>
      </c>
      <c r="W18" t="s">
        <v>1</v>
      </c>
      <c r="X18">
        <v>1.1115758478577299E-2</v>
      </c>
      <c r="Y18">
        <v>1.0879333720239255E-3</v>
      </c>
      <c r="Z18">
        <v>10.217315475761364</v>
      </c>
      <c r="AA18">
        <v>8.9058065894133948E-21</v>
      </c>
      <c r="AB18">
        <v>8.9733196953655191E-3</v>
      </c>
      <c r="AC18">
        <v>1.3258197261789079E-2</v>
      </c>
      <c r="AD18">
        <v>8.9733196953655191E-3</v>
      </c>
      <c r="AE18">
        <v>1.3258197261789079E-2</v>
      </c>
    </row>
    <row r="19" spans="1:31" x14ac:dyDescent="0.2">
      <c r="C19" t="s">
        <v>2</v>
      </c>
      <c r="M19">
        <v>-2.9130993172475056E-2</v>
      </c>
      <c r="N19">
        <v>3.5524586077109654E-3</v>
      </c>
      <c r="O19">
        <v>-8.2002343698652336</v>
      </c>
      <c r="P19">
        <v>1.1517517981020994E-14</v>
      </c>
      <c r="Q19">
        <v>-3.612662786659758E-2</v>
      </c>
      <c r="R19">
        <v>-2.2135358478352535E-2</v>
      </c>
      <c r="S19">
        <v>-3.612662786659758E-2</v>
      </c>
      <c r="T19">
        <v>-2.2135358478352535E-2</v>
      </c>
      <c r="W19" t="s">
        <v>40</v>
      </c>
      <c r="X19">
        <v>-1.4049799950322092E-5</v>
      </c>
      <c r="Y19">
        <v>2.2960161475463917E-6</v>
      </c>
      <c r="Z19">
        <v>-6.1192078136454882</v>
      </c>
      <c r="AA19">
        <v>3.5073622214498434E-9</v>
      </c>
      <c r="AB19">
        <v>-1.8571284599913036E-5</v>
      </c>
      <c r="AC19">
        <v>-9.5283153007311494E-6</v>
      </c>
      <c r="AD19">
        <v>-1.8571284599913036E-5</v>
      </c>
      <c r="AE19">
        <v>-9.5283153007311494E-6</v>
      </c>
    </row>
    <row r="20" spans="1:31" x14ac:dyDescent="0.2">
      <c r="C20" t="s">
        <v>3</v>
      </c>
      <c r="M20">
        <v>-4.5806906459958074E-5</v>
      </c>
      <c r="N20">
        <v>9.522174735357168E-6</v>
      </c>
      <c r="O20">
        <v>-4.8105509227708891</v>
      </c>
      <c r="P20">
        <v>2.5674595105556814E-6</v>
      </c>
      <c r="Q20">
        <v>-6.4558329994512416E-5</v>
      </c>
      <c r="R20">
        <v>-2.7055482925403735E-5</v>
      </c>
      <c r="S20">
        <v>-6.4558329994512416E-5</v>
      </c>
      <c r="T20">
        <v>-2.7055482925403735E-5</v>
      </c>
      <c r="W20" t="s">
        <v>2</v>
      </c>
      <c r="X20">
        <v>-3.2601749070274126E-2</v>
      </c>
      <c r="Y20">
        <v>3.6719717122403639E-3</v>
      </c>
      <c r="Z20">
        <v>-8.878540366092027</v>
      </c>
      <c r="AA20">
        <v>1.2122980967039871E-16</v>
      </c>
      <c r="AB20">
        <v>-3.983286708674335E-2</v>
      </c>
      <c r="AC20">
        <v>-2.5370631053804903E-2</v>
      </c>
      <c r="AD20">
        <v>-3.983286708674335E-2</v>
      </c>
      <c r="AE20">
        <v>-2.5370631053804903E-2</v>
      </c>
    </row>
    <row r="21" spans="1:31" x14ac:dyDescent="0.2">
      <c r="C21" t="s">
        <v>4</v>
      </c>
      <c r="M21">
        <v>9.1538572152962419E-2</v>
      </c>
      <c r="N21">
        <v>9.8530030344172806E-2</v>
      </c>
      <c r="O21">
        <v>0.92904236234588888</v>
      </c>
      <c r="P21">
        <v>0.35373889486296894</v>
      </c>
      <c r="Q21">
        <v>-0.10249045810582481</v>
      </c>
      <c r="R21">
        <v>0.28556760241174967</v>
      </c>
      <c r="S21">
        <v>-0.10249045810582481</v>
      </c>
      <c r="T21">
        <v>0.28556760241174967</v>
      </c>
      <c r="W21" t="s">
        <v>3</v>
      </c>
      <c r="X21">
        <v>-4.1056676456085863E-5</v>
      </c>
      <c r="Y21">
        <v>9.7285956720956341E-6</v>
      </c>
      <c r="Z21">
        <v>-4.2202058590889981</v>
      </c>
      <c r="AA21">
        <v>3.3919072789882247E-5</v>
      </c>
      <c r="AB21">
        <v>-6.021494589616109E-5</v>
      </c>
      <c r="AC21">
        <v>-2.1898407016010636E-5</v>
      </c>
      <c r="AD21">
        <v>-6.021494589616109E-5</v>
      </c>
      <c r="AE21">
        <v>-2.1898407016010636E-5</v>
      </c>
    </row>
    <row r="22" spans="1:31" x14ac:dyDescent="0.2">
      <c r="C22" t="s">
        <v>5</v>
      </c>
      <c r="M22">
        <v>0.35870431159515226</v>
      </c>
      <c r="N22">
        <v>5.7752873621995812E-2</v>
      </c>
      <c r="O22">
        <v>6.2110210124425009</v>
      </c>
      <c r="P22">
        <v>2.1060024495872409E-9</v>
      </c>
      <c r="Q22">
        <v>0.24497518734347318</v>
      </c>
      <c r="R22">
        <v>0.47243343584683134</v>
      </c>
      <c r="S22">
        <v>0.24497518734347318</v>
      </c>
      <c r="T22">
        <v>0.47243343584683134</v>
      </c>
      <c r="W22" t="s">
        <v>4</v>
      </c>
      <c r="X22">
        <v>0.20743038808678024</v>
      </c>
      <c r="Y22">
        <v>0.10126592855281613</v>
      </c>
      <c r="Z22">
        <v>2.0483729429152779</v>
      </c>
      <c r="AA22">
        <v>4.1543443575161994E-2</v>
      </c>
      <c r="AB22">
        <v>8.0100390759813844E-3</v>
      </c>
      <c r="AC22">
        <v>0.40685073709757913</v>
      </c>
      <c r="AD22">
        <v>8.0100390759813844E-3</v>
      </c>
      <c r="AE22">
        <v>0.40685073709757913</v>
      </c>
    </row>
    <row r="23" spans="1:31" x14ac:dyDescent="0.2">
      <c r="C23" t="s">
        <v>6</v>
      </c>
      <c r="M23">
        <v>-0.21243304410272101</v>
      </c>
      <c r="N23">
        <v>6.1911419421216446E-2</v>
      </c>
      <c r="O23">
        <v>-3.4312417012671861</v>
      </c>
      <c r="P23">
        <v>6.9993629266886263E-4</v>
      </c>
      <c r="Q23">
        <v>-0.33435133267203043</v>
      </c>
      <c r="R23">
        <v>-9.0514755533411609E-2</v>
      </c>
      <c r="S23">
        <v>-0.33435133267203043</v>
      </c>
      <c r="T23">
        <v>-9.0514755533411609E-2</v>
      </c>
      <c r="W23" t="s">
        <v>5</v>
      </c>
      <c r="X23">
        <v>0.27578302047646708</v>
      </c>
      <c r="Y23">
        <v>5.9854974926552729E-2</v>
      </c>
      <c r="Z23">
        <v>4.6075204411141577</v>
      </c>
      <c r="AA23">
        <v>6.4314604693002256E-6</v>
      </c>
      <c r="AB23">
        <v>0.15791218118761113</v>
      </c>
      <c r="AC23">
        <v>0.39365385976532302</v>
      </c>
      <c r="AD23">
        <v>0.15791218118761113</v>
      </c>
      <c r="AE23">
        <v>0.39365385976532302</v>
      </c>
    </row>
    <row r="24" spans="1:31" x14ac:dyDescent="0.2">
      <c r="C24" t="s">
        <v>7</v>
      </c>
      <c r="M24">
        <v>0.36118178250996558</v>
      </c>
      <c r="N24">
        <v>7.1480547266402086E-2</v>
      </c>
      <c r="O24">
        <v>5.0528681763427326</v>
      </c>
      <c r="P24">
        <v>8.2673479033028499E-7</v>
      </c>
      <c r="Q24">
        <v>0.22041960858166282</v>
      </c>
      <c r="R24">
        <v>0.50194395643826839</v>
      </c>
      <c r="S24">
        <v>0.22041960858166282</v>
      </c>
      <c r="T24">
        <v>0.50194395643826839</v>
      </c>
      <c r="W24" t="s">
        <v>6</v>
      </c>
      <c r="X24">
        <v>-0.15012697877445383</v>
      </c>
      <c r="Y24">
        <v>6.3378531700491417E-2</v>
      </c>
      <c r="Z24">
        <v>-2.3687355125850886</v>
      </c>
      <c r="AA24">
        <v>1.8591970551856758E-2</v>
      </c>
      <c r="AB24">
        <v>-0.2749366664169467</v>
      </c>
      <c r="AC24">
        <v>-2.5317291131960989E-2</v>
      </c>
      <c r="AD24">
        <v>-0.2749366664169467</v>
      </c>
      <c r="AE24">
        <v>-2.5317291131960989E-2</v>
      </c>
    </row>
    <row r="25" spans="1:31" ht="16" thickBot="1" x14ac:dyDescent="0.25">
      <c r="C25" s="4" t="s">
        <v>8</v>
      </c>
      <c r="D25" s="4"/>
      <c r="E25" s="4"/>
      <c r="F25" s="4"/>
      <c r="G25" s="4"/>
      <c r="H25" s="4"/>
      <c r="I25" s="4"/>
      <c r="J25" s="4"/>
      <c r="K25" s="4"/>
      <c r="L25" s="4"/>
      <c r="M25" s="4">
        <v>0.40330389935595645</v>
      </c>
      <c r="N25" s="4">
        <v>7.0653045479474402E-2</v>
      </c>
      <c r="O25" s="4">
        <v>5.7082309278956886</v>
      </c>
      <c r="P25" s="4">
        <v>3.1403677170998324E-8</v>
      </c>
      <c r="Q25" s="4">
        <v>0.26417127297467202</v>
      </c>
      <c r="R25" s="4">
        <v>0.54243652573724088</v>
      </c>
      <c r="S25" s="4">
        <v>0.26417127297467202</v>
      </c>
      <c r="T25" s="4">
        <v>0.54243652573724088</v>
      </c>
      <c r="W25" t="s">
        <v>7</v>
      </c>
      <c r="X25">
        <v>0.33575245480276827</v>
      </c>
      <c r="Y25">
        <v>7.3686730336577008E-2</v>
      </c>
      <c r="Z25">
        <v>4.556484637996018</v>
      </c>
      <c r="AA25">
        <v>8.0586896797626049E-6</v>
      </c>
      <c r="AB25">
        <v>0.19064310073684773</v>
      </c>
      <c r="AC25">
        <v>0.48086180886868879</v>
      </c>
      <c r="AD25">
        <v>0.19064310073684773</v>
      </c>
      <c r="AE25">
        <v>0.48086180886868879</v>
      </c>
    </row>
    <row r="26" spans="1:31" ht="16" thickBot="1" x14ac:dyDescent="0.25">
      <c r="W26" s="4" t="s">
        <v>8</v>
      </c>
      <c r="X26" s="4">
        <v>0.48427512873625422</v>
      </c>
      <c r="Y26" s="4">
        <v>7.2214328583092E-2</v>
      </c>
      <c r="Z26" s="4">
        <v>6.7060808877982234</v>
      </c>
      <c r="AA26" s="4">
        <v>1.2721740021884363E-10</v>
      </c>
      <c r="AB26" s="4">
        <v>0.34206533699855496</v>
      </c>
      <c r="AC26" s="4">
        <v>0.62648492047395354</v>
      </c>
      <c r="AD26" s="4">
        <v>0.34206533699855496</v>
      </c>
      <c r="AE26" s="4">
        <v>0.62648492047395354</v>
      </c>
    </row>
    <row r="28" spans="1:31" ht="16" thickBot="1" x14ac:dyDescent="0.25">
      <c r="A28" t="s">
        <v>44</v>
      </c>
      <c r="B28" t="s">
        <v>45</v>
      </c>
      <c r="C28" t="s">
        <v>43</v>
      </c>
      <c r="D28" t="s">
        <v>52</v>
      </c>
      <c r="E28" t="s">
        <v>53</v>
      </c>
      <c r="F28" t="s">
        <v>51</v>
      </c>
      <c r="G28" t="s">
        <v>50</v>
      </c>
      <c r="H28" t="s">
        <v>48</v>
      </c>
      <c r="I28" t="s">
        <v>49</v>
      </c>
      <c r="J28" t="s">
        <v>46</v>
      </c>
      <c r="K28" t="s">
        <v>47</v>
      </c>
      <c r="M28" t="s">
        <v>1</v>
      </c>
      <c r="N28" t="s">
        <v>2</v>
      </c>
      <c r="O28" t="s">
        <v>3</v>
      </c>
      <c r="P28" t="s">
        <v>4</v>
      </c>
      <c r="Q28" t="s">
        <v>5</v>
      </c>
      <c r="R28" t="s">
        <v>6</v>
      </c>
      <c r="S28" t="s">
        <v>7</v>
      </c>
      <c r="T28" t="s">
        <v>8</v>
      </c>
      <c r="U28" t="s">
        <v>12</v>
      </c>
      <c r="V28" t="s">
        <v>13</v>
      </c>
      <c r="W28" t="s">
        <v>14</v>
      </c>
      <c r="X28" t="s">
        <v>15</v>
      </c>
      <c r="Y28" t="s">
        <v>16</v>
      </c>
    </row>
    <row r="29" spans="1:31" ht="16" thickBot="1" x14ac:dyDescent="0.25">
      <c r="A29">
        <f>EXP($M$17+$M$18*V29+$M$19*N29+$M$20*O29+$M$21*P29+$M$22*Q29+$M$23*R29+$M$24*S29+$M$25*T29)</f>
        <v>5113.5578405978404</v>
      </c>
      <c r="B29">
        <f>EXP($X$17+$X$18*M29+$X$19*U29+$X$20*N29+$X$21*O29+$X$22*P29+$X$23*Q29+$X$24*R29+$X$25*S29+$X$26*T29)</f>
        <v>4641.6002898849274</v>
      </c>
      <c r="C29" s="1">
        <v>6500</v>
      </c>
      <c r="D29" s="1">
        <f>A29-C29</f>
        <v>-1386.4421594021596</v>
      </c>
      <c r="E29" s="1">
        <f>B29-C29</f>
        <v>-1858.3997101150726</v>
      </c>
      <c r="F29" s="1">
        <f>ABS(D29)</f>
        <v>1386.4421594021596</v>
      </c>
      <c r="G29" s="1">
        <f>ABS(E29)</f>
        <v>1858.3997101150726</v>
      </c>
      <c r="H29" s="1">
        <f>D29*D29</f>
        <v>1922221.8613677234</v>
      </c>
      <c r="I29" s="1">
        <f>E29*E29</f>
        <v>3453649.4825557857</v>
      </c>
      <c r="J29" s="1">
        <f>F29/C29</f>
        <v>0.2132987937541784</v>
      </c>
      <c r="K29" s="1">
        <f>G29/C29</f>
        <v>0.28590764771001115</v>
      </c>
      <c r="L29" s="1"/>
      <c r="M29" s="1">
        <v>62</v>
      </c>
      <c r="N29" s="1">
        <v>28</v>
      </c>
      <c r="O29" s="1">
        <v>1201</v>
      </c>
      <c r="P29" s="1">
        <v>1</v>
      </c>
      <c r="Q29" s="1">
        <v>0</v>
      </c>
      <c r="R29" s="1">
        <v>1</v>
      </c>
      <c r="S29" s="1">
        <v>0</v>
      </c>
      <c r="T29" s="1">
        <v>0</v>
      </c>
      <c r="U29" s="1">
        <f t="shared" ref="U29:U38" si="0">M29^2</f>
        <v>3844</v>
      </c>
      <c r="V29" s="1">
        <f t="shared" ref="V29:V38" si="1">LN(M29)</f>
        <v>4.1271343850450917</v>
      </c>
      <c r="W29" s="1">
        <f t="shared" ref="W29:W38" si="2">LN(O29)</f>
        <v>7.0909098220799835</v>
      </c>
      <c r="X29" s="1">
        <f t="shared" ref="X29:X38" si="3">LN(C29)</f>
        <v>8.7795574558837277</v>
      </c>
      <c r="Y29" s="2">
        <f t="shared" ref="Y29:Y38" si="4">LN(N29)</f>
        <v>3.3322045101752038</v>
      </c>
    </row>
    <row r="30" spans="1:31" ht="16" thickBot="1" x14ac:dyDescent="0.25">
      <c r="A30">
        <f t="shared" ref="A30:A38" si="5">EXP($M$17+$M$18*V30+$M$19*N30+$M$20*O30+$M$21*P30+$M$22*Q30+$M$23*R30+$M$24*S30+$M$25*T30)</f>
        <v>9962.0929920833569</v>
      </c>
      <c r="B30">
        <f t="shared" ref="B30:B38" si="6">EXP($X$17+$X$18*M30+$X$19*U30+$X$20*N30+$X$21*O30+$X$22*P30+$X$23*Q30+$X$24*R30+$X$25*S30+$X$26*T30)</f>
        <v>7792.1639090150229</v>
      </c>
      <c r="C30">
        <v>10000</v>
      </c>
      <c r="D30" s="1">
        <f t="shared" ref="D30:D38" si="7">A30-C30</f>
        <v>-37.907007916643124</v>
      </c>
      <c r="E30" s="1">
        <f t="shared" ref="E30:E38" si="8">B30-C30</f>
        <v>-2207.8360909849771</v>
      </c>
      <c r="F30" s="1">
        <f t="shared" ref="F30:F37" si="9">ABS(D30)</f>
        <v>37.907007916643124</v>
      </c>
      <c r="G30" s="1">
        <f t="shared" ref="G30:G38" si="10">ABS(E30)</f>
        <v>2207.8360909849771</v>
      </c>
      <c r="H30" s="1">
        <f t="shared" ref="H30:H38" si="11">D30*D30</f>
        <v>1436.9412491924445</v>
      </c>
      <c r="I30" s="1">
        <f t="shared" ref="I30:I38" si="12">E30*E30</f>
        <v>4874540.2046558242</v>
      </c>
      <c r="J30" s="1">
        <f t="shared" ref="J30:J38" si="13">F30/C30</f>
        <v>3.7907007916643124E-3</v>
      </c>
      <c r="K30" s="1">
        <f t="shared" ref="K30:K38" si="14">G30/C30</f>
        <v>0.2207836090984977</v>
      </c>
      <c r="M30">
        <v>72</v>
      </c>
      <c r="N30">
        <v>13</v>
      </c>
      <c r="O30">
        <v>1347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5184</v>
      </c>
      <c r="V30">
        <f t="shared" si="1"/>
        <v>4.2766661190160553</v>
      </c>
      <c r="W30">
        <f t="shared" si="2"/>
        <v>7.2056351764103637</v>
      </c>
      <c r="X30">
        <f t="shared" si="3"/>
        <v>9.2103403719761836</v>
      </c>
      <c r="Y30" s="3">
        <f t="shared" si="4"/>
        <v>2.5649493574615367</v>
      </c>
    </row>
    <row r="31" spans="1:31" ht="16" thickBot="1" x14ac:dyDescent="0.25">
      <c r="A31">
        <f t="shared" si="5"/>
        <v>34280.807366289824</v>
      </c>
      <c r="B31">
        <f t="shared" si="6"/>
        <v>30574.720312427202</v>
      </c>
      <c r="C31">
        <v>35100</v>
      </c>
      <c r="D31" s="1">
        <f t="shared" si="7"/>
        <v>-819.19263371017587</v>
      </c>
      <c r="E31" s="1">
        <f t="shared" si="8"/>
        <v>-4525.2796875727981</v>
      </c>
      <c r="F31" s="1">
        <f t="shared" si="9"/>
        <v>819.19263371017587</v>
      </c>
      <c r="G31" s="1">
        <f t="shared" si="10"/>
        <v>4525.2796875727981</v>
      </c>
      <c r="H31" s="1">
        <f t="shared" si="11"/>
        <v>671076.57112501434</v>
      </c>
      <c r="I31" s="1">
        <f t="shared" si="12"/>
        <v>20478156.250758961</v>
      </c>
      <c r="J31" s="1">
        <f t="shared" si="13"/>
        <v>2.3338821473224382E-2</v>
      </c>
      <c r="K31" s="1">
        <f t="shared" si="14"/>
        <v>0.12892534722429624</v>
      </c>
      <c r="M31">
        <v>78</v>
      </c>
      <c r="N31">
        <v>4</v>
      </c>
      <c r="O31">
        <v>78</v>
      </c>
      <c r="P31">
        <v>1</v>
      </c>
      <c r="Q31">
        <v>1</v>
      </c>
      <c r="R31">
        <v>0</v>
      </c>
      <c r="S31">
        <v>0</v>
      </c>
      <c r="T31">
        <v>1</v>
      </c>
      <c r="U31">
        <f t="shared" si="0"/>
        <v>6084</v>
      </c>
      <c r="V31">
        <f t="shared" si="1"/>
        <v>4.3567088266895917</v>
      </c>
      <c r="W31">
        <f t="shared" si="2"/>
        <v>4.3567088266895917</v>
      </c>
      <c r="X31">
        <f t="shared" si="3"/>
        <v>10.465956409453957</v>
      </c>
      <c r="Y31" s="3">
        <f t="shared" si="4"/>
        <v>1.3862943611198906</v>
      </c>
    </row>
    <row r="32" spans="1:31" ht="16" thickBot="1" x14ac:dyDescent="0.25">
      <c r="A32">
        <f t="shared" si="5"/>
        <v>3517.5620624372864</v>
      </c>
      <c r="B32">
        <f t="shared" si="6"/>
        <v>3365.6075192564185</v>
      </c>
      <c r="C32">
        <v>6000</v>
      </c>
      <c r="D32" s="1">
        <f t="shared" si="7"/>
        <v>-2482.4379375627136</v>
      </c>
      <c r="E32" s="1">
        <f t="shared" si="8"/>
        <v>-2634.3924807435815</v>
      </c>
      <c r="F32" s="1">
        <f t="shared" si="9"/>
        <v>2482.4379375627136</v>
      </c>
      <c r="G32" s="1">
        <f t="shared" si="10"/>
        <v>2634.3924807435815</v>
      </c>
      <c r="H32" s="1">
        <f t="shared" si="11"/>
        <v>6162498.1138506196</v>
      </c>
      <c r="I32" s="1">
        <f t="shared" si="12"/>
        <v>6940023.7425983213</v>
      </c>
      <c r="J32" s="1">
        <f t="shared" si="13"/>
        <v>0.41373965626045228</v>
      </c>
      <c r="K32" s="1">
        <f t="shared" si="14"/>
        <v>0.43906541345726358</v>
      </c>
      <c r="M32">
        <v>52</v>
      </c>
      <c r="N32">
        <v>30</v>
      </c>
      <c r="O32">
        <v>5125</v>
      </c>
      <c r="P32">
        <v>1</v>
      </c>
      <c r="Q32">
        <v>0</v>
      </c>
      <c r="R32">
        <v>1</v>
      </c>
      <c r="S32">
        <v>0</v>
      </c>
      <c r="T32">
        <v>0</v>
      </c>
      <c r="U32">
        <f t="shared" si="0"/>
        <v>2704</v>
      </c>
      <c r="V32">
        <f t="shared" si="1"/>
        <v>3.9512437185814275</v>
      </c>
      <c r="W32">
        <f t="shared" si="2"/>
        <v>8.5418858040066095</v>
      </c>
      <c r="X32">
        <f t="shared" si="3"/>
        <v>8.6995147482101913</v>
      </c>
      <c r="Y32" s="3">
        <f t="shared" si="4"/>
        <v>3.4011973816621555</v>
      </c>
    </row>
    <row r="33" spans="1:25" ht="16" thickBot="1" x14ac:dyDescent="0.25">
      <c r="A33">
        <f t="shared" si="5"/>
        <v>34844.576736391151</v>
      </c>
      <c r="B33">
        <f t="shared" si="6"/>
        <v>31161.63376535022</v>
      </c>
      <c r="C33">
        <v>36000</v>
      </c>
      <c r="D33" s="1">
        <f t="shared" si="7"/>
        <v>-1155.4232636088491</v>
      </c>
      <c r="E33" s="1">
        <f t="shared" si="8"/>
        <v>-4838.3662346497804</v>
      </c>
      <c r="F33" s="1">
        <f t="shared" si="9"/>
        <v>1155.4232636088491</v>
      </c>
      <c r="G33" s="1">
        <f t="shared" si="10"/>
        <v>4838.3662346497804</v>
      </c>
      <c r="H33" s="1">
        <f t="shared" si="11"/>
        <v>1335002.9180885239</v>
      </c>
      <c r="I33" s="1">
        <f t="shared" si="12"/>
        <v>23409787.820599094</v>
      </c>
      <c r="J33" s="1">
        <f t="shared" si="13"/>
        <v>3.2095090655801364E-2</v>
      </c>
      <c r="K33" s="1">
        <f t="shared" si="14"/>
        <v>0.134399062073605</v>
      </c>
      <c r="M33">
        <v>95</v>
      </c>
      <c r="N33">
        <v>5</v>
      </c>
      <c r="O33">
        <v>2417</v>
      </c>
      <c r="P33">
        <v>1</v>
      </c>
      <c r="Q33">
        <v>1</v>
      </c>
      <c r="R33">
        <v>0</v>
      </c>
      <c r="S33">
        <v>0</v>
      </c>
      <c r="T33">
        <v>1</v>
      </c>
      <c r="U33">
        <f t="shared" si="0"/>
        <v>9025</v>
      </c>
      <c r="V33">
        <f t="shared" si="1"/>
        <v>4.5538768916005408</v>
      </c>
      <c r="W33">
        <f t="shared" si="2"/>
        <v>7.7902823807034833</v>
      </c>
      <c r="X33">
        <f t="shared" si="3"/>
        <v>10.491274217438248</v>
      </c>
      <c r="Y33" s="3">
        <f t="shared" si="4"/>
        <v>1.6094379124341003</v>
      </c>
    </row>
    <row r="34" spans="1:25" ht="16" thickBot="1" x14ac:dyDescent="0.25">
      <c r="A34">
        <f t="shared" si="5"/>
        <v>3214.8876080227665</v>
      </c>
      <c r="B34">
        <f t="shared" si="6"/>
        <v>4064.7212792546466</v>
      </c>
      <c r="C34">
        <v>4500</v>
      </c>
      <c r="D34" s="1">
        <f t="shared" si="7"/>
        <v>-1285.1123919772335</v>
      </c>
      <c r="E34" s="1">
        <f t="shared" si="8"/>
        <v>-435.27872074535344</v>
      </c>
      <c r="F34" s="1">
        <f t="shared" si="9"/>
        <v>1285.1123919772335</v>
      </c>
      <c r="G34" s="1">
        <f t="shared" si="10"/>
        <v>435.27872074535344</v>
      </c>
      <c r="H34" s="1">
        <f t="shared" si="11"/>
        <v>1651513.8600134468</v>
      </c>
      <c r="I34" s="1">
        <f t="shared" si="12"/>
        <v>189467.56473371139</v>
      </c>
      <c r="J34" s="1">
        <f t="shared" si="13"/>
        <v>0.28558053155049634</v>
      </c>
      <c r="K34" s="1">
        <f t="shared" si="14"/>
        <v>9.6728604610078539E-2</v>
      </c>
      <c r="M34">
        <v>27</v>
      </c>
      <c r="N34">
        <v>20</v>
      </c>
      <c r="O34">
        <v>2376</v>
      </c>
      <c r="P34">
        <v>1</v>
      </c>
      <c r="Q34">
        <v>0</v>
      </c>
      <c r="R34">
        <v>1</v>
      </c>
      <c r="S34">
        <v>0</v>
      </c>
      <c r="T34">
        <v>0</v>
      </c>
      <c r="U34">
        <f t="shared" si="0"/>
        <v>729</v>
      </c>
      <c r="V34">
        <f t="shared" si="1"/>
        <v>3.2958368660043291</v>
      </c>
      <c r="W34">
        <f t="shared" si="2"/>
        <v>7.773173680482536</v>
      </c>
      <c r="X34">
        <f t="shared" si="3"/>
        <v>8.4118326757584114</v>
      </c>
      <c r="Y34" s="3">
        <f t="shared" si="4"/>
        <v>2.9957322735539909</v>
      </c>
    </row>
    <row r="35" spans="1:25" ht="16" thickBot="1" x14ac:dyDescent="0.25">
      <c r="A35">
        <f t="shared" si="5"/>
        <v>13534.092251469456</v>
      </c>
      <c r="B35">
        <f t="shared" si="6"/>
        <v>14233.423902117764</v>
      </c>
      <c r="C35">
        <v>17500</v>
      </c>
      <c r="D35" s="1">
        <f t="shared" si="7"/>
        <v>-3965.9077485305443</v>
      </c>
      <c r="E35" s="1">
        <f t="shared" si="8"/>
        <v>-3266.5760978822364</v>
      </c>
      <c r="F35" s="1">
        <f t="shared" si="9"/>
        <v>3965.9077485305443</v>
      </c>
      <c r="G35" s="1">
        <f t="shared" si="10"/>
        <v>3266.5760978822364</v>
      </c>
      <c r="H35" s="1">
        <f t="shared" si="11"/>
        <v>15728424.269854611</v>
      </c>
      <c r="I35" s="1">
        <f t="shared" si="12"/>
        <v>10670519.403255537</v>
      </c>
      <c r="J35" s="1">
        <f t="shared" si="13"/>
        <v>0.22662329991603111</v>
      </c>
      <c r="K35" s="1">
        <f t="shared" si="14"/>
        <v>0.18666149130755635</v>
      </c>
      <c r="M35">
        <v>154</v>
      </c>
      <c r="N35">
        <v>26</v>
      </c>
      <c r="O35">
        <v>5400</v>
      </c>
      <c r="P35">
        <v>1</v>
      </c>
      <c r="Q35">
        <v>0</v>
      </c>
      <c r="R35">
        <v>1</v>
      </c>
      <c r="S35">
        <v>0</v>
      </c>
      <c r="T35">
        <v>1</v>
      </c>
      <c r="U35">
        <f t="shared" si="0"/>
        <v>23716</v>
      </c>
      <c r="V35">
        <f t="shared" si="1"/>
        <v>5.0369526024136295</v>
      </c>
      <c r="W35">
        <f t="shared" si="2"/>
        <v>8.5941542325523663</v>
      </c>
      <c r="X35">
        <f t="shared" si="3"/>
        <v>9.7699561599116063</v>
      </c>
      <c r="Y35" s="3">
        <f t="shared" si="4"/>
        <v>3.2580965380214821</v>
      </c>
    </row>
    <row r="36" spans="1:25" ht="16" thickBot="1" x14ac:dyDescent="0.25">
      <c r="A36">
        <f t="shared" si="5"/>
        <v>10776.980368235905</v>
      </c>
      <c r="B36">
        <f t="shared" si="6"/>
        <v>8605.3459934694492</v>
      </c>
      <c r="C36">
        <v>6400</v>
      </c>
      <c r="D36" s="1">
        <f t="shared" si="7"/>
        <v>4376.9803682359052</v>
      </c>
      <c r="E36" s="1">
        <f t="shared" si="8"/>
        <v>2205.3459934694492</v>
      </c>
      <c r="F36" s="1">
        <f t="shared" si="9"/>
        <v>4376.9803682359052</v>
      </c>
      <c r="G36" s="1">
        <f t="shared" si="10"/>
        <v>2205.3459934694492</v>
      </c>
      <c r="H36" s="1">
        <f t="shared" si="11"/>
        <v>19157957.143922519</v>
      </c>
      <c r="I36" s="1">
        <f t="shared" si="12"/>
        <v>4863550.9509117519</v>
      </c>
      <c r="J36" s="1">
        <f t="shared" si="13"/>
        <v>0.68390318253686022</v>
      </c>
      <c r="K36" s="1">
        <f t="shared" si="14"/>
        <v>0.34458531147960142</v>
      </c>
      <c r="M36">
        <v>85</v>
      </c>
      <c r="N36">
        <v>29</v>
      </c>
      <c r="O36">
        <v>5336</v>
      </c>
      <c r="P36">
        <v>1</v>
      </c>
      <c r="Q36">
        <v>1</v>
      </c>
      <c r="R36">
        <v>1</v>
      </c>
      <c r="S36">
        <v>1</v>
      </c>
      <c r="T36">
        <v>0</v>
      </c>
      <c r="U36">
        <f t="shared" si="0"/>
        <v>7225</v>
      </c>
      <c r="V36">
        <f t="shared" si="1"/>
        <v>4.4426512564903167</v>
      </c>
      <c r="W36">
        <f t="shared" si="2"/>
        <v>8.5822315875954605</v>
      </c>
      <c r="X36">
        <f t="shared" si="3"/>
        <v>8.7640532693477624</v>
      </c>
      <c r="Y36" s="3">
        <f t="shared" si="4"/>
        <v>3.3672958299864741</v>
      </c>
    </row>
    <row r="37" spans="1:25" ht="16" thickBot="1" x14ac:dyDescent="0.25">
      <c r="A37">
        <f t="shared" si="5"/>
        <v>15873.060108208068</v>
      </c>
      <c r="B37">
        <f t="shared" si="6"/>
        <v>14626.50511438096</v>
      </c>
      <c r="C37">
        <v>17250</v>
      </c>
      <c r="D37" s="1">
        <f t="shared" si="7"/>
        <v>-1376.9398917919316</v>
      </c>
      <c r="E37" s="1">
        <f t="shared" si="8"/>
        <v>-2623.4948856190404</v>
      </c>
      <c r="F37" s="1">
        <f t="shared" si="9"/>
        <v>1376.9398917919316</v>
      </c>
      <c r="G37" s="1">
        <f t="shared" si="10"/>
        <v>2623.4948856190404</v>
      </c>
      <c r="H37" s="1">
        <f t="shared" si="11"/>
        <v>1895963.4656079763</v>
      </c>
      <c r="I37" s="1">
        <f t="shared" si="12"/>
        <v>6882725.4148692619</v>
      </c>
      <c r="J37" s="1">
        <f t="shared" si="13"/>
        <v>7.982260242272067E-2</v>
      </c>
      <c r="K37" s="1">
        <f t="shared" si="14"/>
        <v>0.15208666003588639</v>
      </c>
      <c r="M37">
        <v>108</v>
      </c>
      <c r="N37">
        <v>22</v>
      </c>
      <c r="O37">
        <v>6300</v>
      </c>
      <c r="P37">
        <v>1</v>
      </c>
      <c r="Q37">
        <v>1</v>
      </c>
      <c r="R37">
        <v>1</v>
      </c>
      <c r="S37">
        <v>0</v>
      </c>
      <c r="T37">
        <v>1</v>
      </c>
      <c r="U37">
        <f t="shared" si="0"/>
        <v>11664</v>
      </c>
      <c r="V37">
        <f t="shared" si="1"/>
        <v>4.6821312271242199</v>
      </c>
      <c r="W37">
        <f t="shared" si="2"/>
        <v>8.7483049123796235</v>
      </c>
      <c r="X37">
        <f t="shared" si="3"/>
        <v>9.7555674224595066</v>
      </c>
      <c r="Y37" s="3">
        <f t="shared" si="4"/>
        <v>3.0910424533583161</v>
      </c>
    </row>
    <row r="38" spans="1:25" ht="16" thickBot="1" x14ac:dyDescent="0.25">
      <c r="A38">
        <f t="shared" si="5"/>
        <v>10758.820819327662</v>
      </c>
      <c r="B38">
        <f t="shared" si="6"/>
        <v>9907.0966224866315</v>
      </c>
      <c r="C38" s="4">
        <v>9000</v>
      </c>
      <c r="D38" s="1">
        <f t="shared" si="7"/>
        <v>1758.8208193276623</v>
      </c>
      <c r="E38" s="1">
        <f t="shared" si="8"/>
        <v>907.09662248663153</v>
      </c>
      <c r="F38" s="1">
        <f>ABS(D38)</f>
        <v>1758.8208193276623</v>
      </c>
      <c r="G38" s="1">
        <f t="shared" si="10"/>
        <v>907.09662248663153</v>
      </c>
      <c r="H38" s="1">
        <f t="shared" si="11"/>
        <v>3093450.6745004295</v>
      </c>
      <c r="I38" s="1">
        <f t="shared" si="12"/>
        <v>822824.28252665454</v>
      </c>
      <c r="J38" s="1">
        <f t="shared" si="13"/>
        <v>0.19542453548085137</v>
      </c>
      <c r="K38" s="1">
        <f t="shared" si="14"/>
        <v>0.10078851360962572</v>
      </c>
      <c r="L38" s="4"/>
      <c r="M38" s="4">
        <v>52</v>
      </c>
      <c r="N38" s="4">
        <v>11</v>
      </c>
      <c r="O38" s="4">
        <v>633</v>
      </c>
      <c r="P38" s="4">
        <v>1</v>
      </c>
      <c r="Q38" s="4">
        <v>1</v>
      </c>
      <c r="R38" s="4">
        <v>1</v>
      </c>
      <c r="S38" s="4">
        <v>0</v>
      </c>
      <c r="T38" s="4">
        <v>0</v>
      </c>
      <c r="U38" s="4">
        <f t="shared" si="0"/>
        <v>2704</v>
      </c>
      <c r="V38" s="4">
        <f t="shared" si="1"/>
        <v>3.9512437185814275</v>
      </c>
      <c r="W38" s="4">
        <f t="shared" si="2"/>
        <v>6.4504704221441758</v>
      </c>
      <c r="X38" s="4">
        <f t="shared" si="3"/>
        <v>9.1049798563183568</v>
      </c>
      <c r="Y38" s="5">
        <f t="shared" si="4"/>
        <v>2.3978952727983707</v>
      </c>
    </row>
    <row r="39" spans="1:25" x14ac:dyDescent="0.2">
      <c r="C39" t="s">
        <v>54</v>
      </c>
      <c r="D39">
        <f>AVERAGE(D29:D38)</f>
        <v>-637.35618469366818</v>
      </c>
      <c r="E39">
        <f>AVERAGE(E29:E38)</f>
        <v>-1927.7181292356759</v>
      </c>
      <c r="F39">
        <f t="shared" ref="F39:G39" si="15">AVERAGE(F29:F38)</f>
        <v>1864.5164222063818</v>
      </c>
      <c r="G39">
        <f t="shared" si="15"/>
        <v>2550.2066524268917</v>
      </c>
      <c r="H39">
        <f>SQRT(AVERAGE(H29:H38))</f>
        <v>2271.9935259498443</v>
      </c>
      <c r="I39">
        <f>SQRT(AVERAGE(I29:I38))</f>
        <v>2873.7648671640641</v>
      </c>
      <c r="J39">
        <f>AVERAGE(J29:J38)*100</f>
        <v>21.576172148422806</v>
      </c>
      <c r="K39">
        <f>AVERAGE(K29:K38)*100</f>
        <v>20.899316606064218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Models</vt:lpstr>
    </vt:vector>
  </TitlesOfParts>
  <Company>Occidental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Joshua Eubanks</cp:lastModifiedBy>
  <dcterms:created xsi:type="dcterms:W3CDTF">2016-04-02T21:29:01Z</dcterms:created>
  <dcterms:modified xsi:type="dcterms:W3CDTF">2022-11-12T20:39:37Z</dcterms:modified>
</cp:coreProperties>
</file>