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C7291709-E10C-AE48-BF11-15DED4C012AA}" xr6:coauthVersionLast="47" xr6:coauthVersionMax="47" xr10:uidLastSave="{00000000-0000-0000-0000-000000000000}"/>
  <bookViews>
    <workbookView xWindow="0" yWindow="0" windowWidth="25600" windowHeight="1600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</calcChain>
</file>

<file path=xl/sharedStrings.xml><?xml version="1.0" encoding="utf-8"?>
<sst xmlns="http://schemas.openxmlformats.org/spreadsheetml/2006/main" count="30" uniqueCount="22">
  <si>
    <t xml:space="preserve">module </t>
  </si>
  <si>
    <t>number of clock gates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</si>
  <si>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</si>
  <si>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</si>
  <si>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</si>
  <si>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</si>
  <si>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</si>
  <si>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</si>
  <si>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</si>
  <si>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</si>
  <si>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</si>
  <si>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</si>
  <si>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</si>
  <si>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</si>
  <si>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</si>
  <si>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</si>
  <si>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</si>
  <si>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before</t>
  </si>
  <si>
    <t>after</t>
  </si>
  <si>
    <t>regfile</t>
  </si>
  <si>
    <t>percentage reduction</t>
  </si>
  <si>
    <t xml:space="preserve">Avarage reduction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</si>
</sst>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7" xfId="0" applyFont="1" applyBorder="1"/>
    <xf numFmtId="0" fontId="0" fillId="0" borderId="9" xfId="0" applyBorder="1"/>
    <xf numFmtId="0" fontId="2" fillId="0" borderId="2" xfId="0" applyFont="1" applyBorder="1"/>
    <xf numFmtId="0" fontId="2" fillId="0" borderId="11" xfId="0" applyFont="1" applyBorder="1"/>
    <xf numFmtId="0" fontId="0" fillId="0" borderId="11" xfId="0" applyBorder="1"/>
    <xf numFmtId="0" fontId="1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/>
    <xf numFmtId="11" fontId="4" fillId="0" borderId="16" xfId="0" applyNumberFormat="1" applyFont="1" applyBorder="1"/>
    <xf numFmtId="0" fontId="2" fillId="0" borderId="17" xfId="0" applyFont="1" applyBorder="1"/>
    <xf numFmtId="0" fontId="2" fillId="0" borderId="5" xfId="0" applyFont="1" applyBorder="1"/>
    <xf numFmtId="11" fontId="2" fillId="0" borderId="2" xfId="0" applyNumberFormat="1" applyFont="1" applyBorder="1"/>
    <xf numFmtId="0" fontId="2" fillId="0" borderId="13" xfId="0" applyFont="1" applyBorder="1"/>
    <xf numFmtId="0" fontId="2" fillId="0" borderId="3" xfId="0" applyFont="1" applyBorder="1"/>
    <xf numFmtId="0" fontId="1" fillId="0" borderId="18" xfId="0" applyFont="1" applyBorder="1"/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11" fontId="2" fillId="0" borderId="13" xfId="0" applyNumberFormat="1" applyFont="1" applyBorder="1"/>
    <xf numFmtId="0" fontId="2" fillId="0" borderId="11" xfId="0" applyFont="1" applyBorder="1" applyAlignment="1"/>
    <xf numFmtId="0" fontId="2" fillId="3" borderId="11" xfId="0" applyFont="1" applyFill="1" applyBorder="1" applyAlignment="1"/>
    <xf numFmtId="0" fontId="2" fillId="3" borderId="12" xfId="0" applyFont="1" applyFill="1" applyBorder="1" applyAlignment="1"/>
    <xf numFmtId="0" fontId="2" fillId="0" borderId="26" xfId="0" applyFont="1" applyBorder="1"/>
    <xf numFmtId="11" fontId="2" fillId="0" borderId="27" xfId="0" applyNumberFormat="1" applyFont="1" applyBorder="1"/>
    <xf numFmtId="11" fontId="2" fillId="0" borderId="28" xfId="0" applyNumberFormat="1" applyFont="1" applyBorder="1"/>
    <xf numFmtId="11" fontId="4" fillId="0" borderId="29" xfId="0" applyNumberFormat="1" applyFont="1" applyBorder="1"/>
    <xf numFmtId="0" fontId="2" fillId="0" borderId="29" xfId="0" applyFont="1" applyBorder="1"/>
    <xf numFmtId="11" fontId="2" fillId="0" borderId="30" xfId="0" applyNumberFormat="1" applyFont="1" applyBorder="1"/>
    <xf numFmtId="11" fontId="2" fillId="0" borderId="31" xfId="0" applyNumberFormat="1" applyFont="1" applyBorder="1"/>
    <xf numFmtId="0" fontId="2" fillId="0" borderId="20" xfId="0" applyFont="1" applyBorder="1"/>
    <xf numFmtId="0" fontId="2" fillId="0" borderId="12" xfId="0" applyFont="1" applyBorder="1"/>
    <xf numFmtId="11" fontId="4" fillId="0" borderId="15" xfId="0" applyNumberFormat="1" applyFont="1" applyBorder="1"/>
    <xf numFmtId="11" fontId="2" fillId="0" borderId="6" xfId="0" applyNumberFormat="1" applyFont="1" applyBorder="1"/>
    <xf numFmtId="11" fontId="2" fillId="0" borderId="4" xfId="0" applyNumberFormat="1" applyFont="1" applyBorder="1"/>
    <xf numFmtId="9" fontId="0" fillId="0" borderId="2" xfId="1" applyFont="1" applyBorder="1"/>
    <xf numFmtId="9" fontId="0" fillId="0" borderId="5" xfId="1" applyFont="1" applyBorder="1"/>
    <xf numFmtId="9" fontId="0" fillId="0" borderId="13" xfId="1" applyFont="1" applyBorder="1"/>
    <xf numFmtId="9" fontId="0" fillId="0" borderId="3" xfId="1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2" borderId="18" xfId="0" applyFont="1" applyFill="1" applyBorder="1" applyAlignment="1">
      <alignment horizontal="left"/>
    </xf>
    <xf numFmtId="0" fontId="2" fillId="2" borderId="11" xfId="0" applyFont="1" applyFill="1" applyBorder="1" applyAlignment="1"/>
    <xf numFmtId="0" fontId="2" fillId="2" borderId="2" xfId="0" applyFont="1" applyFill="1" applyBorder="1"/>
    <xf numFmtId="0" fontId="2" fillId="2" borderId="5" xfId="0" applyFont="1" applyFill="1" applyBorder="1"/>
    <xf numFmtId="11" fontId="2" fillId="2" borderId="6" xfId="0" applyNumberFormat="1" applyFont="1" applyFill="1" applyBorder="1"/>
    <xf numFmtId="11" fontId="2" fillId="2" borderId="2" xfId="0" applyNumberFormat="1" applyFont="1" applyFill="1" applyBorder="1"/>
    <xf numFmtId="11" fontId="2" fillId="2" borderId="27" xfId="0" applyNumberFormat="1" applyFont="1" applyFill="1" applyBorder="1"/>
    <xf numFmtId="0" fontId="2" fillId="2" borderId="11" xfId="0" applyFont="1" applyFill="1" applyBorder="1"/>
    <xf numFmtId="0" fontId="0" fillId="2" borderId="11" xfId="0" applyFill="1" applyBorder="1"/>
    <xf numFmtId="9" fontId="0" fillId="2" borderId="2" xfId="1" applyFont="1" applyFill="1" applyBorder="1"/>
    <xf numFmtId="9" fontId="0" fillId="2" borderId="5" xfId="1" applyFont="1" applyFill="1" applyBorder="1"/>
    <xf numFmtId="11" fontId="2" fillId="2" borderId="11" xfId="0" applyNumberFormat="1" applyFont="1" applyFill="1" applyBorder="1"/>
    <xf numFmtId="11" fontId="4" fillId="2" borderId="6" xfId="0" applyNumberFormat="1" applyFont="1" applyFill="1" applyBorder="1"/>
    <xf numFmtId="11" fontId="4" fillId="2" borderId="2" xfId="0" applyNumberFormat="1" applyFont="1" applyFill="1" applyBorder="1"/>
    <xf numFmtId="11" fontId="6" fillId="4" borderId="32" xfId="0" applyNumberFormat="1" applyFont="1" applyFill="1" applyBorder="1"/>
    <xf numFmtId="11" fontId="6" fillId="4" borderId="23" xfId="0" applyNumberFormat="1" applyFont="1" applyFill="1" applyBorder="1"/>
    <xf numFmtId="0" fontId="1" fillId="4" borderId="23" xfId="0" applyFont="1" applyFill="1" applyBorder="1"/>
    <xf numFmtId="0" fontId="1" fillId="4" borderId="25" xfId="0" applyFont="1" applyFill="1" applyBorder="1"/>
    <xf numFmtId="0" fontId="1" fillId="4" borderId="22" xfId="0" applyFont="1" applyFill="1" applyBorder="1"/>
    <xf numFmtId="0" fontId="1" fillId="4" borderId="1" xfId="0" applyFont="1" applyFill="1" applyBorder="1"/>
    <xf numFmtId="0" fontId="0" fillId="4" borderId="8" xfId="0" applyFill="1" applyBorder="1"/>
    <xf numFmtId="0" fontId="7" fillId="5" borderId="14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4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5" fillId="6" borderId="0" xfId="0" applyFont="1" applyFill="1"/>
    <xf numFmtId="9" fontId="5" fillId="6" borderId="0" xfId="0" applyNumberFormat="1" applyFont="1" applyFill="1"/>
    <xf numFmtId="0" fontId="1" fillId="4" borderId="22" xfId="0" applyFont="1" applyFill="1" applyBorder="1" applyAlignment="1">
      <alignment horizontal="center"/>
    </xf>
    <xf numFmtId="0" fontId="1" fillId="4" borderId="24" xfId="0" applyFont="1" applyFill="1" applyBorder="1"/>
    <xf numFmtId="0" fontId="8" fillId="3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D6:U20"/>
  <sheetViews>
    <sheetView tabSelected="1" topLeftCell="C3" zoomScale="116" zoomScaleNormal="75" workbookViewId="0">
      <selection activeCell="G24" sqref="G24"/>
    </sheetView>
  </sheetViews>
  <sheetFormatPr baseColWidth="10" defaultRowHeight="16" x14ac:dyDescent="0.2"/>
  <cols>
    <col min="4" max="4" width="19.6640625" customWidth="1"/>
    <col min="5" max="5" width="30.33203125" customWidth="1"/>
    <col min="6" max="6" width="20.6640625" customWidth="1"/>
    <col min="7" max="7" width="17.6640625" customWidth="1"/>
    <col min="8" max="8" width="21.33203125" hidden="1" customWidth="1"/>
    <col min="9" max="9" width="20" hidden="1" customWidth="1"/>
    <col min="10" max="10" width="21.5" hidden="1" customWidth="1"/>
    <col min="11" max="12" width="21" hidden="1" customWidth="1"/>
    <col min="13" max="13" width="20.33203125" hidden="1" customWidth="1"/>
    <col min="14" max="14" width="19" hidden="1" customWidth="1"/>
    <col min="15" max="15" width="17.1640625" hidden="1" customWidth="1"/>
    <col min="16" max="16" width="17.83203125" hidden="1" customWidth="1"/>
    <col min="17" max="17" width="24.33203125" customWidth="1"/>
    <col min="18" max="18" width="15" customWidth="1"/>
    <col min="19" max="19" width="13.5" customWidth="1"/>
    <col min="20" max="20" width="12" customWidth="1"/>
    <col min="21" max="21" width="15.6640625" bestFit="1" customWidth="1"/>
  </cols>
  <sheetData>
    <row r="6" spans="4:21" ht="25" thickBot="1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21" ht="27" thickBot="1" x14ac:dyDescent="0.35">
      <c r="D7" s="1"/>
      <c r="E7" s="1"/>
      <c r="F7" s="1"/>
      <c r="G7" s="1"/>
      <c r="H7" s="65" t="s">
        <v>17</v>
      </c>
      <c r="I7" s="66"/>
      <c r="J7" s="66"/>
      <c r="K7" s="66"/>
      <c r="L7" s="63"/>
      <c r="M7" s="66" t="s">
        <v>18</v>
      </c>
      <c r="N7" s="66"/>
      <c r="O7" s="66"/>
      <c r="P7" s="67"/>
      <c r="Q7" s="64"/>
      <c r="R7" s="66" t="s">
        <v>20</v>
      </c>
      <c r="S7" s="66"/>
      <c r="T7" s="66"/>
      <c r="U7" s="67"/>
    </row>
    <row r="8" spans="4:21" ht="25" thickBot="1" x14ac:dyDescent="0.35">
      <c r="D8" s="72" t="s">
        <v>0</v>
      </c>
      <c r="E8" s="70" t="s">
        <v>1</v>
      </c>
      <c r="F8" s="58" t="s">
        <v>11</v>
      </c>
      <c r="G8" s="71" t="s">
        <v>12</v>
      </c>
      <c r="H8" s="56" t="s">
        <v>13</v>
      </c>
      <c r="I8" s="57" t="s">
        <v>14</v>
      </c>
      <c r="J8" s="58" t="s">
        <v>15</v>
      </c>
      <c r="K8" s="59" t="s">
        <v>16</v>
      </c>
      <c r="L8" s="60"/>
      <c r="M8" s="57" t="s">
        <v>13</v>
      </c>
      <c r="N8" s="57" t="s">
        <v>14</v>
      </c>
      <c r="O8" s="59" t="s">
        <v>15</v>
      </c>
      <c r="P8" s="61" t="s">
        <v>16</v>
      </c>
      <c r="Q8" s="62"/>
      <c r="R8" s="57" t="s">
        <v>13</v>
      </c>
      <c r="S8" s="56" t="s">
        <v>14</v>
      </c>
      <c r="T8" s="59" t="s">
        <v>15</v>
      </c>
      <c r="U8" s="61" t="s">
        <v>16</v>
      </c>
    </row>
    <row r="9" spans="4:21" ht="24" x14ac:dyDescent="0.3">
      <c r="D9" s="7"/>
      <c r="E9" s="8"/>
      <c r="F9" s="9"/>
      <c r="G9" s="11"/>
      <c r="H9" s="32"/>
      <c r="I9" s="10"/>
      <c r="J9" s="9"/>
      <c r="K9" s="23"/>
      <c r="L9" s="30"/>
      <c r="M9" s="10"/>
      <c r="N9" s="26"/>
      <c r="O9" s="27"/>
      <c r="P9" s="2"/>
      <c r="Q9" s="39"/>
      <c r="R9" s="40"/>
      <c r="S9" s="40"/>
      <c r="T9" s="40"/>
      <c r="U9" s="3"/>
    </row>
    <row r="10" spans="4:21" ht="24" x14ac:dyDescent="0.3">
      <c r="D10" s="42" t="s">
        <v>10</v>
      </c>
      <c r="E10" s="43">
        <v>24</v>
      </c>
      <c r="F10" s="44">
        <v>3992</v>
      </c>
      <c r="G10" s="45">
        <v>3786</v>
      </c>
      <c r="H10" s="54">
        <v>3.9499999999999999E-12</v>
      </c>
      <c r="I10" s="55">
        <v>4.2399999999999997E-12</v>
      </c>
      <c r="J10" s="47">
        <v>1.2100000000000001E-8</v>
      </c>
      <c r="K10" s="48">
        <v>1.2100000000000001E-8</v>
      </c>
      <c r="L10" s="49"/>
      <c r="M10" s="55">
        <v>3.7299999999999997E-12</v>
      </c>
      <c r="N10" s="55">
        <v>4.0399999999999997E-12</v>
      </c>
      <c r="O10" s="47">
        <v>1.13E-8</v>
      </c>
      <c r="P10" s="48">
        <v>1.13E-8</v>
      </c>
      <c r="Q10" s="50"/>
      <c r="R10" s="51">
        <f>((H10-M10)/H10)</f>
        <v>5.5696202531645637E-2</v>
      </c>
      <c r="S10" s="51">
        <f t="shared" ref="S10:U19" si="0">((I10-N10)/I10)</f>
        <v>4.7169811320754707E-2</v>
      </c>
      <c r="T10" s="51">
        <f t="shared" si="0"/>
        <v>6.6115702479338886E-2</v>
      </c>
      <c r="U10" s="52">
        <f t="shared" si="0"/>
        <v>6.6115702479338886E-2</v>
      </c>
    </row>
    <row r="11" spans="4:21" ht="24" x14ac:dyDescent="0.3">
      <c r="D11" s="16" t="s">
        <v>19</v>
      </c>
      <c r="E11" s="20">
        <v>32</v>
      </c>
      <c r="F11" s="4">
        <v>3310</v>
      </c>
      <c r="G11" s="12">
        <v>2333</v>
      </c>
      <c r="H11" s="33">
        <v>6.5100000000000003E-12</v>
      </c>
      <c r="I11" s="13">
        <v>2.3900000000000001E-12</v>
      </c>
      <c r="J11" s="13">
        <v>1.77E-8</v>
      </c>
      <c r="K11" s="24">
        <v>1.77E-8</v>
      </c>
      <c r="L11" s="5"/>
      <c r="M11" s="13">
        <v>5.3599999999999998E-12</v>
      </c>
      <c r="N11" s="13">
        <v>1.5900000000000001E-12</v>
      </c>
      <c r="O11" s="13">
        <v>1.4E-8</v>
      </c>
      <c r="P11" s="24">
        <v>1.4E-8</v>
      </c>
      <c r="Q11" s="6"/>
      <c r="R11" s="35">
        <f t="shared" ref="R11:R19" si="1">((H11-M11)/H11)</f>
        <v>0.17665130568356383</v>
      </c>
      <c r="S11" s="35">
        <f t="shared" si="0"/>
        <v>0.33472803347280333</v>
      </c>
      <c r="T11" s="35">
        <f t="shared" si="0"/>
        <v>0.20903954802259889</v>
      </c>
      <c r="U11" s="36">
        <f t="shared" si="0"/>
        <v>0.20903954802259889</v>
      </c>
    </row>
    <row r="12" spans="4:21" ht="24" x14ac:dyDescent="0.3">
      <c r="D12" s="42" t="s">
        <v>9</v>
      </c>
      <c r="E12" s="43">
        <v>8</v>
      </c>
      <c r="F12" s="44">
        <v>311</v>
      </c>
      <c r="G12" s="45">
        <v>270</v>
      </c>
      <c r="H12" s="46">
        <v>2.9300000000000001E-13</v>
      </c>
      <c r="I12" s="47">
        <v>2.5399999999999998E-13</v>
      </c>
      <c r="J12" s="47">
        <v>7.78E-10</v>
      </c>
      <c r="K12" s="48">
        <v>7.78E-10</v>
      </c>
      <c r="L12" s="53"/>
      <c r="M12" s="47">
        <v>2.7900000000000002E-13</v>
      </c>
      <c r="N12" s="47">
        <v>2.2099999999999999E-13</v>
      </c>
      <c r="O12" s="47">
        <v>7.8699999999999997E-10</v>
      </c>
      <c r="P12" s="48">
        <v>7.8799999999999997E-10</v>
      </c>
      <c r="Q12" s="50"/>
      <c r="R12" s="51">
        <f t="shared" si="1"/>
        <v>4.7781569965870276E-2</v>
      </c>
      <c r="S12" s="51">
        <f t="shared" si="0"/>
        <v>0.12992125984251965</v>
      </c>
      <c r="T12" s="51">
        <f t="shared" si="0"/>
        <v>-1.1568123393316155E-2</v>
      </c>
      <c r="U12" s="52">
        <f t="shared" si="0"/>
        <v>-1.285347043701795E-2</v>
      </c>
    </row>
    <row r="13" spans="4:21" ht="24" x14ac:dyDescent="0.3">
      <c r="D13" s="17" t="s">
        <v>8</v>
      </c>
      <c r="E13" s="21">
        <v>8</v>
      </c>
      <c r="F13" s="4">
        <v>297</v>
      </c>
      <c r="G13" s="12">
        <v>290</v>
      </c>
      <c r="H13" s="33">
        <v>3.8499999999999998E-13</v>
      </c>
      <c r="I13" s="13">
        <v>2.3200000000000002E-13</v>
      </c>
      <c r="J13" s="13">
        <v>1.15E-9</v>
      </c>
      <c r="K13" s="24">
        <v>1.15E-9</v>
      </c>
      <c r="L13" s="5"/>
      <c r="M13" s="13">
        <v>3.8299999999999998E-13</v>
      </c>
      <c r="N13" s="13">
        <v>2.2E-13</v>
      </c>
      <c r="O13" s="13">
        <v>1.15E-9</v>
      </c>
      <c r="P13" s="24">
        <v>1.15E-9</v>
      </c>
      <c r="Q13" s="6"/>
      <c r="R13" s="35">
        <f t="shared" si="1"/>
        <v>5.1948051948051731E-3</v>
      </c>
      <c r="S13" s="35">
        <f t="shared" si="0"/>
        <v>5.1724137931034586E-2</v>
      </c>
      <c r="T13" s="35">
        <f t="shared" si="0"/>
        <v>0</v>
      </c>
      <c r="U13" s="36">
        <f t="shared" si="0"/>
        <v>0</v>
      </c>
    </row>
    <row r="14" spans="4:21" ht="24" x14ac:dyDescent="0.3">
      <c r="D14" s="42" t="s">
        <v>6</v>
      </c>
      <c r="E14" s="43">
        <v>107</v>
      </c>
      <c r="F14" s="44">
        <v>1894</v>
      </c>
      <c r="G14" s="45">
        <v>1174</v>
      </c>
      <c r="H14" s="46">
        <v>1.9899999999999998E-12</v>
      </c>
      <c r="I14" s="47">
        <v>1.9199999999999999E-12</v>
      </c>
      <c r="J14" s="47">
        <v>5.2700000000000002E-9</v>
      </c>
      <c r="K14" s="48">
        <v>5.2700000000000002E-9</v>
      </c>
      <c r="L14" s="49"/>
      <c r="M14" s="47">
        <v>1.6E-12</v>
      </c>
      <c r="N14" s="47">
        <v>1.0599999999999999E-12</v>
      </c>
      <c r="O14" s="47">
        <v>4.49E-9</v>
      </c>
      <c r="P14" s="48">
        <v>4.49E-9</v>
      </c>
      <c r="Q14" s="50"/>
      <c r="R14" s="51">
        <f t="shared" si="1"/>
        <v>0.19597989949748734</v>
      </c>
      <c r="S14" s="51">
        <f t="shared" si="0"/>
        <v>0.44791666666666669</v>
      </c>
      <c r="T14" s="51">
        <f t="shared" si="0"/>
        <v>0.14800759013282735</v>
      </c>
      <c r="U14" s="52">
        <f t="shared" si="0"/>
        <v>0.14800759013282735</v>
      </c>
    </row>
    <row r="15" spans="4:21" ht="24" x14ac:dyDescent="0.3">
      <c r="D15" s="17" t="s">
        <v>7</v>
      </c>
      <c r="E15" s="21">
        <v>11</v>
      </c>
      <c r="F15" s="4">
        <v>4741</v>
      </c>
      <c r="G15" s="12">
        <v>1805</v>
      </c>
      <c r="H15" s="33">
        <v>3.8999999999999999E-12</v>
      </c>
      <c r="I15" s="13">
        <v>4.9099999999999999E-12</v>
      </c>
      <c r="J15" s="13">
        <v>1.15E-8</v>
      </c>
      <c r="K15" s="24">
        <v>1.15E-8</v>
      </c>
      <c r="L15" s="5"/>
      <c r="M15" s="13">
        <v>1.67E-12</v>
      </c>
      <c r="N15" s="13">
        <v>1.79E-12</v>
      </c>
      <c r="O15" s="13">
        <v>5.6599999999999999E-9</v>
      </c>
      <c r="P15" s="24">
        <v>5.6699999999999997E-9</v>
      </c>
      <c r="Q15" s="6"/>
      <c r="R15" s="35">
        <f t="shared" si="1"/>
        <v>0.57179487179487176</v>
      </c>
      <c r="S15" s="35">
        <f t="shared" si="0"/>
        <v>0.63543788187372707</v>
      </c>
      <c r="T15" s="35">
        <f t="shared" si="0"/>
        <v>0.50782608695652176</v>
      </c>
      <c r="U15" s="36">
        <f t="shared" si="0"/>
        <v>0.50695652173913053</v>
      </c>
    </row>
    <row r="16" spans="4:21" ht="24" x14ac:dyDescent="0.3">
      <c r="D16" s="42" t="s">
        <v>5</v>
      </c>
      <c r="E16" s="43">
        <v>392</v>
      </c>
      <c r="F16" s="44">
        <v>11606</v>
      </c>
      <c r="G16" s="45">
        <v>8594</v>
      </c>
      <c r="H16" s="46">
        <v>1.8599999999999999E-11</v>
      </c>
      <c r="I16" s="47">
        <v>8.8899999999999995E-12</v>
      </c>
      <c r="J16" s="47">
        <v>3.6400000000000002E-8</v>
      </c>
      <c r="K16" s="48">
        <v>3.6500000000000003E-8</v>
      </c>
      <c r="L16" s="49"/>
      <c r="M16" s="47">
        <v>1.56E-11</v>
      </c>
      <c r="N16" s="47">
        <v>6.2500000000000002E-12</v>
      </c>
      <c r="O16" s="47">
        <v>3.5999999999999998E-8</v>
      </c>
      <c r="P16" s="48">
        <v>3.5999999999999998E-8</v>
      </c>
      <c r="Q16" s="50"/>
      <c r="R16" s="51">
        <f t="shared" si="1"/>
        <v>0.16129032258064513</v>
      </c>
      <c r="S16" s="51">
        <f t="shared" si="0"/>
        <v>0.29696287964004492</v>
      </c>
      <c r="T16" s="51">
        <f t="shared" si="0"/>
        <v>1.0989010989011087E-2</v>
      </c>
      <c r="U16" s="52">
        <f t="shared" si="0"/>
        <v>1.3698630136986424E-2</v>
      </c>
    </row>
    <row r="17" spans="4:21" ht="24" x14ac:dyDescent="0.3">
      <c r="D17" s="17" t="s">
        <v>4</v>
      </c>
      <c r="E17" s="21">
        <v>256</v>
      </c>
      <c r="F17" s="4">
        <v>9720</v>
      </c>
      <c r="G17" s="12">
        <v>5722</v>
      </c>
      <c r="H17" s="33">
        <v>1.7799999999999999E-11</v>
      </c>
      <c r="I17" s="13">
        <v>7.1399999999999999E-12</v>
      </c>
      <c r="J17" s="13">
        <v>4.3800000000000002E-8</v>
      </c>
      <c r="K17" s="24">
        <v>4.3800000000000002E-8</v>
      </c>
      <c r="L17" s="5"/>
      <c r="M17" s="13">
        <v>1.1300000000000001E-11</v>
      </c>
      <c r="N17" s="13">
        <v>2.1699999999999998E-12</v>
      </c>
      <c r="O17" s="13">
        <v>3.1200000000000001E-8</v>
      </c>
      <c r="P17" s="24">
        <v>3.1200000000000001E-8</v>
      </c>
      <c r="Q17" s="6"/>
      <c r="R17" s="35">
        <f t="shared" si="1"/>
        <v>0.36516853932584264</v>
      </c>
      <c r="S17" s="35">
        <f t="shared" si="0"/>
        <v>0.69607843137254899</v>
      </c>
      <c r="T17" s="35">
        <f t="shared" si="0"/>
        <v>0.28767123287671231</v>
      </c>
      <c r="U17" s="36">
        <f t="shared" si="0"/>
        <v>0.28767123287671231</v>
      </c>
    </row>
    <row r="18" spans="4:21" ht="24" x14ac:dyDescent="0.3">
      <c r="D18" s="42" t="s">
        <v>3</v>
      </c>
      <c r="E18" s="43">
        <v>65</v>
      </c>
      <c r="F18" s="44">
        <v>3807</v>
      </c>
      <c r="G18" s="45">
        <v>1591</v>
      </c>
      <c r="H18" s="46">
        <v>6.9200000000000004E-12</v>
      </c>
      <c r="I18" s="47">
        <v>2.2100000000000001E-12</v>
      </c>
      <c r="J18" s="47">
        <v>1.2499999999999999E-8</v>
      </c>
      <c r="K18" s="48">
        <v>1.2499999999999999E-8</v>
      </c>
      <c r="L18" s="49"/>
      <c r="M18" s="47">
        <v>4.1100000000000001E-12</v>
      </c>
      <c r="N18" s="47">
        <v>1.0700000000000001E-12</v>
      </c>
      <c r="O18" s="47">
        <v>9.9599999999999995E-9</v>
      </c>
      <c r="P18" s="48">
        <v>9.9599999999999995E-9</v>
      </c>
      <c r="Q18" s="50"/>
      <c r="R18" s="51">
        <f t="shared" si="1"/>
        <v>0.40606936416184974</v>
      </c>
      <c r="S18" s="51">
        <f t="shared" si="0"/>
        <v>0.51583710407239813</v>
      </c>
      <c r="T18" s="51">
        <f t="shared" si="0"/>
        <v>0.20319999999999999</v>
      </c>
      <c r="U18" s="52">
        <f t="shared" si="0"/>
        <v>0.20319999999999999</v>
      </c>
    </row>
    <row r="19" spans="4:21" ht="25" thickBot="1" x14ac:dyDescent="0.35">
      <c r="D19" s="18" t="s">
        <v>2</v>
      </c>
      <c r="E19" s="22">
        <v>9</v>
      </c>
      <c r="F19" s="14">
        <v>905</v>
      </c>
      <c r="G19" s="15">
        <v>864</v>
      </c>
      <c r="H19" s="34">
        <v>1.0599999999999999E-12</v>
      </c>
      <c r="I19" s="19">
        <v>8.5100000000000001E-13</v>
      </c>
      <c r="J19" s="19">
        <v>2.9199999999999998E-9</v>
      </c>
      <c r="K19" s="25">
        <v>2.9199999999999998E-9</v>
      </c>
      <c r="L19" s="31"/>
      <c r="M19" s="19">
        <v>9.9200000000000001E-13</v>
      </c>
      <c r="N19" s="28">
        <v>7.83E-13</v>
      </c>
      <c r="O19" s="28">
        <v>2.5599999999999998E-9</v>
      </c>
      <c r="P19" s="29">
        <v>2.5599999999999998E-9</v>
      </c>
      <c r="Q19" s="41"/>
      <c r="R19" s="37">
        <f t="shared" si="1"/>
        <v>6.4150943396226331E-2</v>
      </c>
      <c r="S19" s="37">
        <f t="shared" si="0"/>
        <v>7.9905992949471219E-2</v>
      </c>
      <c r="T19" s="37">
        <f t="shared" si="0"/>
        <v>0.12328767123287672</v>
      </c>
      <c r="U19" s="38">
        <f t="shared" si="0"/>
        <v>0.12328767123287672</v>
      </c>
    </row>
    <row r="20" spans="4:21" ht="24" x14ac:dyDescent="0.3">
      <c r="D20" s="1"/>
      <c r="Q20" s="68" t="s">
        <v>21</v>
      </c>
      <c r="R20" s="69">
        <f>AVERAGE(R10:R19)</f>
        <v>0.20497778241328074</v>
      </c>
      <c r="S20" s="69">
        <f>AVERAGE(S10:S19)</f>
        <v>0.32356821991419693</v>
      </c>
      <c r="T20" s="69">
        <f>AVERAGE(T10:T19)</f>
        <v>0.1544568719296571</v>
      </c>
      <c r="U20" s="69">
        <f>AVERAGE(U10:U19)</f>
        <v>0.15451234261834532</v>
      </c>
    </row>
  </sheetData>
  <mergeCells count="3">
    <mergeCell ref="H7:K7"/>
    <mergeCell ref="M7:P7"/>
    <mergeCell ref="R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2022-02-26T18:31:35Z</dcterms:modified>
</cp:coreProperties>
</file>