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se Models" sheetId="1" r:id="rId4"/>
    <sheet state="visible" name="Fine Tunes" sheetId="2" r:id="rId5"/>
  </sheets>
  <definedNames/>
  <calcPr/>
</workbook>
</file>

<file path=xl/sharedStrings.xml><?xml version="1.0" encoding="utf-8"?>
<sst xmlns="http://schemas.openxmlformats.org/spreadsheetml/2006/main" count="102" uniqueCount="53">
  <si>
    <t>Original</t>
  </si>
  <si>
    <t>Model</t>
  </si>
  <si>
    <t>PTALL</t>
  </si>
  <si>
    <t>PTEN</t>
  </si>
  <si>
    <t>PTJA</t>
  </si>
  <si>
    <t>JP AVG</t>
  </si>
  <si>
    <t>EN AVG</t>
  </si>
  <si>
    <t>MC</t>
  </si>
  <si>
    <t>NLI</t>
  </si>
  <si>
    <t>QA</t>
  </si>
  <si>
    <t>RC</t>
  </si>
  <si>
    <t>jamp_exact_match</t>
  </si>
  <si>
    <t>janli_exact_match</t>
  </si>
  <si>
    <t>jcommonsenseqa_exact_match</t>
  </si>
  <si>
    <t>jemhopqa_char_f1</t>
  </si>
  <si>
    <t>jnli_exact_match</t>
  </si>
  <si>
    <t>jsem_exact_match</t>
  </si>
  <si>
    <t>jsick_exact_match</t>
  </si>
  <si>
    <t>jsquad_char_f1</t>
  </si>
  <si>
    <t>jsts_pearson</t>
  </si>
  <si>
    <t>jsts_spearman</t>
  </si>
  <si>
    <t>niilc_char_f1</t>
  </si>
  <si>
    <t>Llama 2</t>
  </si>
  <si>
    <t>llama2-70b</t>
  </si>
  <si>
    <t>stabilityai/japanese-stablelm-base-beta-70b</t>
  </si>
  <si>
    <t>2T</t>
  </si>
  <si>
    <t>1.8T</t>
  </si>
  <si>
    <t>102B</t>
  </si>
  <si>
    <t>Apache 2.0</t>
  </si>
  <si>
    <t>mistral-7b-v0.1</t>
  </si>
  <si>
    <t>augmxnt/shisa-base-7b-v1</t>
  </si>
  <si>
    <t>8B</t>
  </si>
  <si>
    <t>mistralai/mistral-7b-v0.1</t>
  </si>
  <si>
    <t>llama2-7b</t>
  </si>
  <si>
    <t>rinna/youri-7b</t>
  </si>
  <si>
    <t>42B</t>
  </si>
  <si>
    <t>stabilityai/japanese-stablelm-base-gamma-7b</t>
  </si>
  <si>
    <t>100B</t>
  </si>
  <si>
    <t>cyberagent/calm2-7b</t>
  </si>
  <si>
    <t>1.3T</t>
  </si>
  <si>
    <t>stabilityai/japanese-stablelm-base-beta-7b</t>
  </si>
  <si>
    <t>stabilityai/japanese-stablelm-base-ja_vocab-beta-7b</t>
  </si>
  <si>
    <t>elyza/ELYZA-japanese-Llama-2-7b-fast</t>
  </si>
  <si>
    <t>20B</t>
  </si>
  <si>
    <t>llm-jp/llm-jp-13b-v1.0</t>
  </si>
  <si>
    <t>300B</t>
  </si>
  <si>
    <t>shisa-mega-7b-v1</t>
  </si>
  <si>
    <t>stabilityai/japanese-stablelm-instruct-beta-70b</t>
  </si>
  <si>
    <t>elyza/ELYZA-japanese-Llama-2-7b-fast-instruct</t>
  </si>
  <si>
    <t>stabilityai/japanese-stablelm-instruct-gamma-7b</t>
  </si>
  <si>
    <t>cyberagent/calm2-7b-chat</t>
  </si>
  <si>
    <t>Qwen</t>
  </si>
  <si>
    <t>Qwen/Qwen-14B-Chat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</si>
</sst>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"/>
  </numFmts>
  <fonts count="9">
    <font>
      <sz val="11.0"/>
      <color theme="1"/>
      <name val="Arial"/>
      <scheme val="minor"/>
    </font>
    <font>
      <sz val="9.0"/>
      <color theme="1"/>
      <name val="Inconsolata"/>
    </font>
    <font>
      <b/>
      <sz val="9.0"/>
      <color theme="1"/>
      <name val="Inconsolata"/>
    </font>
    <font>
      <sz val="10.0"/>
      <color theme="1"/>
      <name val="Inconsolata"/>
    </font>
    <font>
      <sz val="11.0"/>
      <color theme="1"/>
      <name val="Arial"/>
    </font>
    <font>
      <sz val="9.0"/>
      <color rgb="FFFF00FF"/>
      <name val="Inconsolata"/>
    </font>
    <font>
      <sz val="9.0"/>
      <color rgb="FFFF0000"/>
      <name val="Inconsolata"/>
    </font>
    <font>
      <sz val="9.0"/>
      <color rgb="FF351C75"/>
      <name val="Inconsolata"/>
    </font>
    <font>
      <sz val="9.0"/>
      <color rgb="FF363A3D"/>
      <name val="Inconsolata"/>
    </font>
  </fonts>
  <fills count="6">
    <fill>
      <patternFill patternType="none"/>
    </fill>
    <fill>
      <patternFill patternType="lightGray"/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</fills>
  <borders count="1">
    <border/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/>
    </xf>
    <xf borderId="0" fillId="2" fontId="2" numFmtId="0" xfId="0" applyAlignment="1" applyFont="1">
      <alignment horizontal="left" readingOrder="0"/>
    </xf>
    <xf borderId="0" fillId="0" fontId="2" numFmtId="164" xfId="0" applyAlignment="1" applyFont="1" applyNumberFormat="1">
      <alignment horizontal="left" readingOrder="0" vertical="top"/>
    </xf>
    <xf borderId="0" fillId="2" fontId="2" numFmtId="164" xfId="0" applyAlignment="1" applyFont="1" applyNumberFormat="1">
      <alignment horizontal="left" readingOrder="0" vertical="top"/>
    </xf>
    <xf borderId="0" fillId="2" fontId="2" numFmtId="164" xfId="0" applyAlignment="1" applyFont="1" applyNumberFormat="1">
      <alignment horizontal="left" vertical="top"/>
    </xf>
    <xf borderId="0" fillId="2" fontId="3" numFmtId="0" xfId="0" applyAlignment="1" applyFont="1">
      <alignment horizontal="left"/>
    </xf>
    <xf borderId="0" fillId="0" fontId="1" numFmtId="0" xfId="0" applyAlignment="1" applyFont="1">
      <alignment vertical="top"/>
    </xf>
    <xf borderId="0" fillId="0" fontId="1" numFmtId="0" xfId="0" applyAlignment="1" applyFont="1">
      <alignment readingOrder="0" vertical="top"/>
    </xf>
    <xf borderId="0" fillId="0" fontId="1" numFmtId="164" xfId="0" applyAlignment="1" applyFont="1" applyNumberFormat="1">
      <alignment horizontal="right" vertical="bottom"/>
    </xf>
    <xf borderId="0" fillId="0" fontId="1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0" fontId="5" numFmtId="0" xfId="0" applyAlignment="1" applyFont="1">
      <alignment readingOrder="0" vertical="top"/>
    </xf>
    <xf borderId="0" fillId="0" fontId="1" numFmtId="164" xfId="0" applyAlignment="1" applyFont="1" applyNumberFormat="1">
      <alignment vertical="bottom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horizontal="left" readingOrder="0" vertical="top"/>
    </xf>
    <xf borderId="0" fillId="0" fontId="1" numFmtId="0" xfId="0" applyAlignment="1" applyFont="1">
      <alignment horizontal="left" readingOrder="0"/>
    </xf>
    <xf borderId="0" fillId="0" fontId="1" numFmtId="164" xfId="0" applyAlignment="1" applyFont="1" applyNumberFormat="1">
      <alignment horizontal="right" readingOrder="0"/>
    </xf>
    <xf borderId="0" fillId="0" fontId="1" numFmtId="0" xfId="0" applyFont="1"/>
    <xf borderId="0" fillId="0" fontId="3" numFmtId="0" xfId="0" applyFont="1"/>
    <xf borderId="0" fillId="3" fontId="1" numFmtId="0" xfId="0" applyAlignment="1" applyFill="1" applyFont="1">
      <alignment readingOrder="0"/>
    </xf>
    <xf borderId="0" fillId="0" fontId="1" numFmtId="164" xfId="0" applyAlignment="1" applyFont="1" applyNumberFormat="1">
      <alignment readingOrder="0"/>
    </xf>
    <xf borderId="0" fillId="4" fontId="1" numFmtId="164" xfId="0" applyAlignment="1" applyFill="1" applyFont="1" applyNumberFormat="1">
      <alignment horizontal="right" vertical="bottom"/>
    </xf>
    <xf borderId="0" fillId="4" fontId="1" numFmtId="164" xfId="0" applyAlignment="1" applyFont="1" applyNumberFormat="1">
      <alignment readingOrder="0"/>
    </xf>
    <xf borderId="0" fillId="0" fontId="1" numFmtId="164" xfId="0" applyAlignment="1" applyFont="1" applyNumberFormat="1">
      <alignment horizontal="right" readingOrder="0" vertical="bottom"/>
    </xf>
    <xf borderId="0" fillId="0" fontId="5" numFmtId="0" xfId="0" applyAlignment="1" applyFont="1">
      <alignment readingOrder="0"/>
    </xf>
    <xf borderId="0" fillId="5" fontId="1" numFmtId="164" xfId="0" applyAlignment="1" applyFill="1" applyFont="1" applyNumberFormat="1">
      <alignment horizontal="right" vertical="bottom"/>
    </xf>
    <xf borderId="0" fillId="5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6" numFmtId="0" xfId="0" applyAlignment="1" applyFont="1">
      <alignment horizontal="left" readingOrder="0"/>
    </xf>
    <xf borderId="0" fillId="5" fontId="1" numFmtId="164" xfId="0" applyAlignment="1" applyFont="1" applyNumberFormat="1">
      <alignment horizontal="right" readingOrder="0"/>
    </xf>
    <xf borderId="0" fillId="0" fontId="7" numFmtId="0" xfId="0" applyAlignment="1" applyFont="1">
      <alignment vertical="bottom"/>
    </xf>
    <xf borderId="0" fillId="0" fontId="7" numFmtId="164" xfId="0" applyAlignment="1" applyFont="1" applyNumberFormat="1">
      <alignment horizontal="right" vertical="bottom"/>
    </xf>
    <xf borderId="0" fillId="0" fontId="4" numFmtId="164" xfId="0" applyAlignment="1" applyFont="1" applyNumberFormat="1">
      <alignment vertical="bottom"/>
    </xf>
    <xf borderId="0" fillId="0" fontId="8" numFmtId="164" xfId="0" applyAlignment="1" applyFont="1" applyNumberFormat="1">
      <alignment horizontal="right" readingOrder="0"/>
    </xf>
  </cellXfs>
  <cellStyles count="1">
    <cellStyle xfId="0" name="Normal" builtinId="0"/>
  </cellStyles>
  <dxfs count="2"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B6D7A8"/>
          <bgColor rgb="FFB6D7A8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9.88"/>
    <col customWidth="1" min="2" max="2" width="12.38"/>
    <col customWidth="1" min="3" max="3" width="39.63"/>
    <col customWidth="1" min="4" max="4" width="5.13"/>
    <col customWidth="1" min="5" max="5" width="4.5"/>
    <col customWidth="1" min="6" max="6" width="5.25"/>
    <col customWidth="1" min="7" max="23" width="8.88"/>
  </cols>
  <sheetData>
    <row r="1">
      <c r="A1" s="1"/>
      <c r="B1" s="2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4" t="s">
        <v>5</v>
      </c>
      <c r="H1" s="4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17</v>
      </c>
      <c r="T1" s="5" t="s">
        <v>18</v>
      </c>
      <c r="U1" s="5" t="s">
        <v>19</v>
      </c>
      <c r="V1" s="5" t="s">
        <v>20</v>
      </c>
      <c r="W1" s="5" t="s">
        <v>21</v>
      </c>
      <c r="X1" s="1"/>
      <c r="Y1" s="6"/>
      <c r="Z1" s="6"/>
      <c r="AA1" s="6"/>
      <c r="AB1" s="6"/>
      <c r="AC1" s="6"/>
      <c r="AD1" s="6"/>
      <c r="AE1" s="6"/>
      <c r="AF1" s="6"/>
      <c r="AG1" s="6"/>
    </row>
    <row r="2">
      <c r="A2" s="7" t="s">
        <v>22</v>
      </c>
      <c r="B2" s="8" t="s">
        <v>23</v>
      </c>
      <c r="C2" s="7" t="s">
        <v>24</v>
      </c>
      <c r="D2" s="9" t="s">
        <v>25</v>
      </c>
      <c r="E2" s="9" t="s">
        <v>26</v>
      </c>
      <c r="F2" s="9" t="s">
        <v>27</v>
      </c>
      <c r="G2" s="9">
        <f t="shared" ref="G2:G8" si="1">AVERAGE(M2:W2)</f>
        <v>0.7249463636</v>
      </c>
      <c r="H2" s="9">
        <f t="shared" ref="H2:H11" si="2">AVERAGE(I2:L2)</f>
        <v>0.741</v>
      </c>
      <c r="I2" s="9">
        <v>0.88</v>
      </c>
      <c r="J2" s="9">
        <v>0.669</v>
      </c>
      <c r="K2" s="9">
        <v>0.5358</v>
      </c>
      <c r="L2" s="9">
        <v>0.8792</v>
      </c>
      <c r="M2" s="9">
        <v>0.5</v>
      </c>
      <c r="N2" s="9">
        <v>0.73</v>
      </c>
      <c r="O2" s="9">
        <v>0.88</v>
      </c>
      <c r="P2" s="9">
        <v>0.5162</v>
      </c>
      <c r="Q2" s="9">
        <v>0.67</v>
      </c>
      <c r="R2" s="9">
        <v>0.78</v>
      </c>
      <c r="S2" s="9">
        <v>0.76</v>
      </c>
      <c r="T2" s="9">
        <v>0.8792</v>
      </c>
      <c r="U2" s="9">
        <v>0.86111</v>
      </c>
      <c r="V2" s="9">
        <v>0.8425</v>
      </c>
      <c r="W2" s="9">
        <v>0.5554</v>
      </c>
      <c r="X2" s="10"/>
      <c r="Y2" s="11"/>
      <c r="Z2" s="11"/>
      <c r="AA2" s="11"/>
      <c r="AB2" s="11"/>
      <c r="AC2" s="11"/>
      <c r="AD2" s="11"/>
      <c r="AE2" s="11"/>
      <c r="AF2" s="11"/>
      <c r="AG2" s="11"/>
    </row>
    <row r="3">
      <c r="A3" s="7" t="s">
        <v>28</v>
      </c>
      <c r="B3" s="8" t="s">
        <v>29</v>
      </c>
      <c r="C3" s="12" t="s">
        <v>30</v>
      </c>
      <c r="D3" s="13"/>
      <c r="E3" s="13"/>
      <c r="F3" s="9" t="s">
        <v>31</v>
      </c>
      <c r="G3" s="9">
        <f t="shared" si="1"/>
        <v>0.7117909091</v>
      </c>
      <c r="H3" s="9">
        <f t="shared" si="2"/>
        <v>0.70425</v>
      </c>
      <c r="I3" s="9">
        <v>0.85</v>
      </c>
      <c r="J3" s="9">
        <v>0.73</v>
      </c>
      <c r="K3" s="9">
        <v>0.3813</v>
      </c>
      <c r="L3" s="9">
        <v>0.8557</v>
      </c>
      <c r="M3" s="9">
        <v>0.39</v>
      </c>
      <c r="N3" s="9">
        <v>0.96</v>
      </c>
      <c r="O3" s="9">
        <v>0.85</v>
      </c>
      <c r="P3" s="9">
        <v>0.4759</v>
      </c>
      <c r="Q3" s="9">
        <v>0.82</v>
      </c>
      <c r="R3" s="9">
        <v>0.71</v>
      </c>
      <c r="S3" s="9">
        <v>0.77</v>
      </c>
      <c r="T3" s="9">
        <v>0.8557</v>
      </c>
      <c r="U3" s="9">
        <v>0.8576</v>
      </c>
      <c r="V3" s="9">
        <v>0.8537</v>
      </c>
      <c r="W3" s="9">
        <v>0.2868</v>
      </c>
      <c r="X3" s="10"/>
      <c r="Y3" s="11"/>
      <c r="Z3" s="11"/>
      <c r="AA3" s="11"/>
      <c r="AB3" s="11"/>
      <c r="AC3" s="11"/>
      <c r="AD3" s="11"/>
      <c r="AE3" s="11"/>
      <c r="AF3" s="11"/>
      <c r="AG3" s="11"/>
    </row>
    <row r="4">
      <c r="A4" s="7" t="s">
        <v>28</v>
      </c>
      <c r="B4" s="7"/>
      <c r="C4" s="8" t="s">
        <v>32</v>
      </c>
      <c r="D4" s="13"/>
      <c r="E4" s="13"/>
      <c r="F4" s="13"/>
      <c r="G4" s="9">
        <f t="shared" si="1"/>
        <v>0.6184727273</v>
      </c>
      <c r="H4" s="9">
        <f t="shared" si="2"/>
        <v>0.61855</v>
      </c>
      <c r="I4" s="9">
        <v>0.71</v>
      </c>
      <c r="J4" s="9">
        <v>0.584</v>
      </c>
      <c r="K4" s="9">
        <v>0.3512</v>
      </c>
      <c r="L4" s="9">
        <v>0.829</v>
      </c>
      <c r="M4" s="9">
        <v>0.51</v>
      </c>
      <c r="N4" s="9">
        <v>0.91</v>
      </c>
      <c r="O4" s="9">
        <v>0.71</v>
      </c>
      <c r="P4" s="9">
        <v>0.4336</v>
      </c>
      <c r="Q4" s="9">
        <v>0.34</v>
      </c>
      <c r="R4" s="9">
        <v>0.66</v>
      </c>
      <c r="S4" s="9">
        <v>0.5</v>
      </c>
      <c r="T4" s="9">
        <v>0.829</v>
      </c>
      <c r="U4" s="9">
        <v>0.8323</v>
      </c>
      <c r="V4" s="9">
        <v>0.8095</v>
      </c>
      <c r="W4" s="9">
        <v>0.2688</v>
      </c>
      <c r="X4" s="10"/>
      <c r="Y4" s="11"/>
      <c r="Z4" s="11"/>
      <c r="AA4" s="11"/>
      <c r="AB4" s="11"/>
      <c r="AC4" s="11"/>
      <c r="AD4" s="11"/>
      <c r="AE4" s="11"/>
      <c r="AF4" s="11"/>
      <c r="AG4" s="11"/>
    </row>
    <row r="5">
      <c r="A5" s="10" t="s">
        <v>22</v>
      </c>
      <c r="B5" s="14" t="s">
        <v>33</v>
      </c>
      <c r="C5" s="10" t="s">
        <v>34</v>
      </c>
      <c r="D5" s="9" t="s">
        <v>25</v>
      </c>
      <c r="E5" s="9" t="s">
        <v>26</v>
      </c>
      <c r="F5" s="9" t="s">
        <v>35</v>
      </c>
      <c r="G5" s="9">
        <f t="shared" si="1"/>
        <v>0.5357545455</v>
      </c>
      <c r="H5" s="9">
        <f t="shared" si="2"/>
        <v>0.59225</v>
      </c>
      <c r="I5" s="9">
        <v>0.45</v>
      </c>
      <c r="J5" s="9">
        <v>0.598</v>
      </c>
      <c r="K5" s="9">
        <v>0.4733</v>
      </c>
      <c r="L5" s="9">
        <v>0.8477</v>
      </c>
      <c r="M5" s="9">
        <v>0.4</v>
      </c>
      <c r="N5" s="9">
        <v>0.63</v>
      </c>
      <c r="O5" s="9">
        <v>0.45</v>
      </c>
      <c r="P5" s="9">
        <v>0.4944</v>
      </c>
      <c r="Q5" s="9">
        <v>0.65</v>
      </c>
      <c r="R5" s="9">
        <v>0.69</v>
      </c>
      <c r="S5" s="9">
        <v>0.62</v>
      </c>
      <c r="T5" s="9">
        <v>0.8477</v>
      </c>
      <c r="U5" s="9">
        <v>0.3282</v>
      </c>
      <c r="V5" s="9">
        <v>0.3309</v>
      </c>
      <c r="W5" s="9">
        <v>0.4521</v>
      </c>
      <c r="X5" s="10"/>
      <c r="Y5" s="11"/>
      <c r="Z5" s="11"/>
      <c r="AA5" s="11"/>
      <c r="AB5" s="11"/>
      <c r="AC5" s="11"/>
      <c r="AD5" s="11"/>
      <c r="AE5" s="11"/>
      <c r="AF5" s="11"/>
      <c r="AG5" s="11"/>
    </row>
    <row r="6">
      <c r="A6" s="15" t="s">
        <v>28</v>
      </c>
      <c r="B6" s="8" t="s">
        <v>29</v>
      </c>
      <c r="C6" s="16" t="s">
        <v>36</v>
      </c>
      <c r="D6" s="17"/>
      <c r="E6" s="17"/>
      <c r="F6" s="17" t="s">
        <v>37</v>
      </c>
      <c r="G6" s="17">
        <f t="shared" si="1"/>
        <v>0.5214727273</v>
      </c>
      <c r="H6" s="17">
        <f t="shared" si="2"/>
        <v>0.632075</v>
      </c>
      <c r="I6" s="17">
        <v>0.73</v>
      </c>
      <c r="J6" s="17">
        <v>0.448</v>
      </c>
      <c r="K6" s="17">
        <v>0.49</v>
      </c>
      <c r="L6" s="17">
        <v>0.8603</v>
      </c>
      <c r="M6" s="17">
        <v>0.47</v>
      </c>
      <c r="N6" s="17">
        <v>0.6</v>
      </c>
      <c r="O6" s="17">
        <v>0.73</v>
      </c>
      <c r="P6" s="17">
        <v>0.4733</v>
      </c>
      <c r="Q6" s="17">
        <v>0.17</v>
      </c>
      <c r="R6" s="17">
        <v>0.75</v>
      </c>
      <c r="S6" s="17">
        <v>0.25</v>
      </c>
      <c r="T6" s="17">
        <v>0.8603</v>
      </c>
      <c r="U6" s="17">
        <v>0.4925</v>
      </c>
      <c r="V6" s="17">
        <v>0.4333</v>
      </c>
      <c r="W6" s="17">
        <v>0.5068</v>
      </c>
      <c r="X6" s="18"/>
      <c r="Y6" s="19"/>
      <c r="Z6" s="19"/>
      <c r="AA6" s="19"/>
      <c r="AB6" s="19"/>
      <c r="AC6" s="19"/>
      <c r="AD6" s="19"/>
      <c r="AE6" s="19"/>
      <c r="AF6" s="19"/>
      <c r="AG6" s="19"/>
    </row>
    <row r="7">
      <c r="A7" s="10" t="s">
        <v>28</v>
      </c>
      <c r="B7" s="10"/>
      <c r="C7" s="10" t="s">
        <v>38</v>
      </c>
      <c r="D7" s="9" t="s">
        <v>39</v>
      </c>
      <c r="E7" s="13"/>
      <c r="F7" s="13"/>
      <c r="G7" s="9">
        <f t="shared" si="1"/>
        <v>0.4529636364</v>
      </c>
      <c r="H7" s="9">
        <f t="shared" si="2"/>
        <v>0.5089</v>
      </c>
      <c r="I7" s="9">
        <v>0.27</v>
      </c>
      <c r="J7" s="9">
        <v>0.542</v>
      </c>
      <c r="K7" s="9">
        <v>0.4835</v>
      </c>
      <c r="L7" s="9">
        <v>0.7401</v>
      </c>
      <c r="M7" s="9">
        <v>0.36</v>
      </c>
      <c r="N7" s="9">
        <v>0.47</v>
      </c>
      <c r="O7" s="9">
        <v>0.27</v>
      </c>
      <c r="P7" s="9">
        <v>0.4992</v>
      </c>
      <c r="Q7" s="9">
        <v>0.61</v>
      </c>
      <c r="R7" s="9">
        <v>0.7</v>
      </c>
      <c r="S7" s="9">
        <v>0.57</v>
      </c>
      <c r="T7" s="9">
        <v>0.7401</v>
      </c>
      <c r="U7" s="9">
        <v>0.15</v>
      </c>
      <c r="V7" s="9">
        <v>0.1454</v>
      </c>
      <c r="W7" s="9">
        <v>0.4679</v>
      </c>
      <c r="X7" s="10"/>
      <c r="Y7" s="11"/>
      <c r="Z7" s="11"/>
      <c r="AA7" s="11"/>
      <c r="AB7" s="11"/>
      <c r="AC7" s="11"/>
      <c r="AD7" s="11"/>
      <c r="AE7" s="11"/>
      <c r="AF7" s="11"/>
      <c r="AG7" s="11"/>
    </row>
    <row r="8" ht="15.75" customHeight="1">
      <c r="A8" s="10" t="s">
        <v>22</v>
      </c>
      <c r="B8" s="14" t="s">
        <v>33</v>
      </c>
      <c r="C8" s="20" t="s">
        <v>40</v>
      </c>
      <c r="D8" s="17" t="s">
        <v>25</v>
      </c>
      <c r="E8" s="17" t="s">
        <v>26</v>
      </c>
      <c r="F8" s="17" t="s">
        <v>37</v>
      </c>
      <c r="G8" s="9">
        <f t="shared" si="1"/>
        <v>0.4486181818</v>
      </c>
      <c r="H8" s="9">
        <f t="shared" si="2"/>
        <v>0.41033125</v>
      </c>
      <c r="I8" s="17">
        <f>AVERAGE(J8:M8)</f>
        <v>0.489325</v>
      </c>
      <c r="J8" s="21">
        <v>0.35</v>
      </c>
      <c r="K8" s="21">
        <v>0.386</v>
      </c>
      <c r="L8" s="21">
        <v>0.416</v>
      </c>
      <c r="M8" s="21">
        <v>0.8053</v>
      </c>
      <c r="N8" s="21">
        <v>0.29</v>
      </c>
      <c r="O8" s="21">
        <v>0.5</v>
      </c>
      <c r="P8" s="21">
        <v>0.35</v>
      </c>
      <c r="Q8" s="21">
        <v>0.4387</v>
      </c>
      <c r="R8" s="21">
        <v>0.24</v>
      </c>
      <c r="S8" s="21">
        <v>0.7</v>
      </c>
      <c r="T8" s="21">
        <v>0.2</v>
      </c>
      <c r="U8" s="21">
        <v>0.8053</v>
      </c>
      <c r="V8" s="21">
        <v>0.2952</v>
      </c>
      <c r="W8" s="21">
        <v>0.3103</v>
      </c>
      <c r="X8" s="21">
        <v>0.3933</v>
      </c>
      <c r="Y8" s="18"/>
      <c r="Z8" s="19"/>
      <c r="AA8" s="19"/>
      <c r="AB8" s="19"/>
      <c r="AC8" s="19"/>
      <c r="AD8" s="19"/>
      <c r="AE8" s="19"/>
      <c r="AF8" s="19"/>
      <c r="AG8" s="19"/>
    </row>
    <row r="9" ht="15.75" customHeight="1">
      <c r="A9" s="10" t="s">
        <v>22</v>
      </c>
      <c r="B9" s="14" t="s">
        <v>33</v>
      </c>
      <c r="C9" s="20" t="s">
        <v>41</v>
      </c>
      <c r="D9" s="17" t="s">
        <v>25</v>
      </c>
      <c r="E9" s="17" t="s">
        <v>26</v>
      </c>
      <c r="F9" s="17" t="s">
        <v>37</v>
      </c>
      <c r="G9" s="22">
        <f>AVERAGE(M9:T9, W9)</f>
        <v>0.4480111111</v>
      </c>
      <c r="H9" s="9">
        <f t="shared" si="2"/>
        <v>0.467375</v>
      </c>
      <c r="I9" s="17">
        <v>0.21</v>
      </c>
      <c r="J9" s="21">
        <v>0.432</v>
      </c>
      <c r="K9" s="21">
        <v>0.4346</v>
      </c>
      <c r="L9" s="21">
        <v>0.7929</v>
      </c>
      <c r="M9" s="21">
        <v>0.39</v>
      </c>
      <c r="N9" s="21">
        <v>0.5</v>
      </c>
      <c r="O9" s="21">
        <v>0.21</v>
      </c>
      <c r="P9" s="21">
        <v>0.5001</v>
      </c>
      <c r="Q9" s="21">
        <v>0.29</v>
      </c>
      <c r="R9" s="21">
        <v>0.5</v>
      </c>
      <c r="S9" s="21">
        <v>0.48</v>
      </c>
      <c r="T9" s="21">
        <v>0.7929</v>
      </c>
      <c r="U9" s="23">
        <v>0.0</v>
      </c>
      <c r="V9" s="23">
        <v>0.0</v>
      </c>
      <c r="W9" s="21">
        <v>0.3691</v>
      </c>
      <c r="X9" s="21">
        <v>0.3933</v>
      </c>
      <c r="Y9" s="18"/>
      <c r="Z9" s="19"/>
      <c r="AA9" s="19"/>
      <c r="AB9" s="19"/>
      <c r="AC9" s="19"/>
      <c r="AD9" s="19"/>
      <c r="AE9" s="19"/>
      <c r="AF9" s="19"/>
      <c r="AG9" s="19"/>
    </row>
    <row r="10">
      <c r="A10" s="10" t="s">
        <v>22</v>
      </c>
      <c r="B10" s="14" t="s">
        <v>33</v>
      </c>
      <c r="C10" s="10" t="s">
        <v>42</v>
      </c>
      <c r="D10" s="9" t="s">
        <v>25</v>
      </c>
      <c r="E10" s="9" t="s">
        <v>26</v>
      </c>
      <c r="F10" s="9" t="s">
        <v>43</v>
      </c>
      <c r="G10" s="9">
        <f t="shared" ref="G10:G11" si="3">AVERAGE(M10:W10)</f>
        <v>0.4295454545</v>
      </c>
      <c r="H10" s="9">
        <f t="shared" si="2"/>
        <v>0.55725</v>
      </c>
      <c r="I10" s="9">
        <v>0.537</v>
      </c>
      <c r="J10" s="9">
        <v>0.45</v>
      </c>
      <c r="K10" s="9">
        <v>0.43</v>
      </c>
      <c r="L10" s="9">
        <v>0.812</v>
      </c>
      <c r="M10" s="9">
        <v>0.431</v>
      </c>
      <c r="N10" s="9">
        <v>0.51</v>
      </c>
      <c r="O10" s="9">
        <v>0.537</v>
      </c>
      <c r="P10" s="9">
        <v>0.452</v>
      </c>
      <c r="Q10" s="9">
        <v>0.319</v>
      </c>
      <c r="R10" s="9">
        <v>0.682</v>
      </c>
      <c r="S10" s="9">
        <v>0.309</v>
      </c>
      <c r="T10" s="9">
        <v>0.812</v>
      </c>
      <c r="U10" s="9">
        <v>0.15</v>
      </c>
      <c r="V10" s="9">
        <v>0.114</v>
      </c>
      <c r="W10" s="9">
        <v>0.409</v>
      </c>
      <c r="X10" s="10"/>
      <c r="Y10" s="11"/>
      <c r="Z10" s="11"/>
      <c r="AA10" s="11"/>
      <c r="AB10" s="11"/>
      <c r="AC10" s="11"/>
      <c r="AD10" s="11"/>
      <c r="AE10" s="11"/>
      <c r="AF10" s="11"/>
      <c r="AG10" s="11"/>
    </row>
    <row r="11">
      <c r="A11" s="10" t="s">
        <v>28</v>
      </c>
      <c r="B11" s="10"/>
      <c r="C11" s="10" t="s">
        <v>44</v>
      </c>
      <c r="D11" s="24" t="s">
        <v>45</v>
      </c>
      <c r="E11" s="13"/>
      <c r="F11" s="13"/>
      <c r="G11" s="9">
        <f t="shared" si="3"/>
        <v>0.3598181818</v>
      </c>
      <c r="H11" s="9">
        <f t="shared" si="2"/>
        <v>0.46325</v>
      </c>
      <c r="I11" s="9">
        <v>0.223</v>
      </c>
      <c r="J11" s="9">
        <v>0.425</v>
      </c>
      <c r="K11" s="9">
        <v>0.431</v>
      </c>
      <c r="L11" s="9">
        <v>0.774</v>
      </c>
      <c r="M11" s="9">
        <v>0.379</v>
      </c>
      <c r="N11" s="9">
        <v>0.496</v>
      </c>
      <c r="O11" s="9">
        <v>0.223</v>
      </c>
      <c r="P11" s="9">
        <v>0.479</v>
      </c>
      <c r="Q11" s="9">
        <v>0.314</v>
      </c>
      <c r="R11" s="9">
        <v>0.672</v>
      </c>
      <c r="S11" s="9">
        <v>0.261</v>
      </c>
      <c r="T11" s="9">
        <v>0.774</v>
      </c>
      <c r="U11" s="9">
        <v>0.006</v>
      </c>
      <c r="V11" s="9">
        <v>-0.029</v>
      </c>
      <c r="W11" s="9">
        <v>0.383</v>
      </c>
      <c r="X11" s="10"/>
      <c r="Y11" s="11"/>
      <c r="Z11" s="11"/>
      <c r="AA11" s="11"/>
      <c r="AB11" s="11"/>
      <c r="AC11" s="11"/>
      <c r="AD11" s="11"/>
      <c r="AE11" s="11"/>
      <c r="AF11" s="11"/>
      <c r="AG11" s="11"/>
    </row>
  </sheetData>
  <conditionalFormatting sqref="G1:W1000">
    <cfRule type="expression" dxfId="0" priority="1">
      <formula>G1=MAX(G:G)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9.88"/>
    <col customWidth="1" min="2" max="2" width="12.38"/>
    <col customWidth="1" min="3" max="3" width="39.63"/>
    <col customWidth="1" min="4" max="4" width="5.13"/>
    <col customWidth="1" min="5" max="5" width="4.5"/>
    <col customWidth="1" min="6" max="6" width="5.25"/>
    <col customWidth="1" min="7" max="23" width="8.88"/>
  </cols>
  <sheetData>
    <row r="1">
      <c r="A1" s="1"/>
      <c r="B1" s="2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4" t="s">
        <v>5</v>
      </c>
      <c r="H1" s="4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17</v>
      </c>
      <c r="T1" s="5" t="s">
        <v>18</v>
      </c>
      <c r="U1" s="5" t="s">
        <v>19</v>
      </c>
      <c r="V1" s="5" t="s">
        <v>20</v>
      </c>
      <c r="W1" s="5" t="s">
        <v>21</v>
      </c>
      <c r="X1" s="1"/>
      <c r="Y1" s="6"/>
      <c r="Z1" s="6"/>
      <c r="AA1" s="6"/>
      <c r="AB1" s="6"/>
      <c r="AC1" s="6"/>
      <c r="AD1" s="6"/>
      <c r="AE1" s="6"/>
      <c r="AF1" s="6"/>
      <c r="AG1" s="6"/>
    </row>
    <row r="2">
      <c r="A2" s="16" t="s">
        <v>28</v>
      </c>
      <c r="B2" s="25"/>
      <c r="C2" s="25" t="s">
        <v>46</v>
      </c>
      <c r="D2" s="17"/>
      <c r="E2" s="17"/>
      <c r="F2" s="17"/>
      <c r="G2" s="26">
        <f t="shared" ref="G2:G7" si="1">AVERAGE(M2:W2)</f>
        <v>0.7675</v>
      </c>
      <c r="H2" s="26">
        <f t="shared" ref="H2:H7" si="2">AVERAGE(I2:L2)</f>
        <v>0.74695</v>
      </c>
      <c r="I2" s="21">
        <v>0.87</v>
      </c>
      <c r="J2" s="27">
        <v>0.804</v>
      </c>
      <c r="K2" s="21">
        <v>0.4425</v>
      </c>
      <c r="L2" s="21">
        <v>0.8713</v>
      </c>
      <c r="M2" s="21">
        <v>0.61</v>
      </c>
      <c r="N2" s="21">
        <v>0.99</v>
      </c>
      <c r="O2" s="21">
        <v>0.87</v>
      </c>
      <c r="P2" s="21">
        <v>0.517</v>
      </c>
      <c r="Q2" s="27">
        <v>0.88</v>
      </c>
      <c r="R2" s="27">
        <v>0.78</v>
      </c>
      <c r="S2" s="21">
        <v>0.76</v>
      </c>
      <c r="T2" s="21">
        <v>0.8713</v>
      </c>
      <c r="U2" s="27">
        <v>0.9168</v>
      </c>
      <c r="V2" s="27">
        <v>0.8793</v>
      </c>
      <c r="W2" s="21">
        <v>0.3681</v>
      </c>
      <c r="X2" s="28"/>
      <c r="Y2" s="19"/>
      <c r="Z2" s="19"/>
      <c r="AA2" s="19"/>
      <c r="AB2" s="19"/>
      <c r="AC2" s="19"/>
      <c r="AD2" s="19"/>
      <c r="AE2" s="19"/>
      <c r="AF2" s="19"/>
    </row>
    <row r="3">
      <c r="A3" s="16" t="s">
        <v>22</v>
      </c>
      <c r="B3" s="29"/>
      <c r="C3" s="29" t="s">
        <v>47</v>
      </c>
      <c r="D3" s="17"/>
      <c r="E3" s="17"/>
      <c r="F3" s="17"/>
      <c r="G3" s="17">
        <f t="shared" si="1"/>
        <v>0.6776818182</v>
      </c>
      <c r="H3" s="17">
        <f t="shared" si="2"/>
        <v>0.702575</v>
      </c>
      <c r="I3" s="17">
        <v>0.86</v>
      </c>
      <c r="J3" s="17">
        <v>0.621</v>
      </c>
      <c r="K3" s="30">
        <v>0.5161</v>
      </c>
      <c r="L3" s="17">
        <v>0.8132</v>
      </c>
      <c r="M3" s="17">
        <v>0.5</v>
      </c>
      <c r="N3" s="17">
        <v>0.72</v>
      </c>
      <c r="O3" s="17">
        <v>0.86</v>
      </c>
      <c r="P3" s="30">
        <v>0.5329</v>
      </c>
      <c r="Q3" s="17">
        <v>0.39</v>
      </c>
      <c r="R3" s="17">
        <v>0.7</v>
      </c>
      <c r="S3" s="17">
        <v>0.75</v>
      </c>
      <c r="T3" s="17">
        <v>0.8132</v>
      </c>
      <c r="U3" s="17">
        <v>0.8498</v>
      </c>
      <c r="V3" s="17">
        <v>0.8453</v>
      </c>
      <c r="W3" s="17">
        <v>0.4933</v>
      </c>
      <c r="X3" s="18"/>
      <c r="Y3" s="19"/>
      <c r="Z3" s="19"/>
      <c r="AA3" s="19"/>
      <c r="AB3" s="19"/>
      <c r="AC3" s="19"/>
      <c r="AD3" s="19"/>
      <c r="AE3" s="19"/>
      <c r="AF3" s="19"/>
    </row>
    <row r="4">
      <c r="A4" s="10" t="s">
        <v>22</v>
      </c>
      <c r="B4" s="31"/>
      <c r="C4" s="31" t="s">
        <v>48</v>
      </c>
      <c r="D4" s="9"/>
      <c r="E4" s="32"/>
      <c r="F4" s="33"/>
      <c r="G4" s="9">
        <f t="shared" si="1"/>
        <v>0.5026363636</v>
      </c>
      <c r="H4" s="9">
        <f t="shared" si="2"/>
        <v>0.59575</v>
      </c>
      <c r="I4" s="32">
        <v>0.682</v>
      </c>
      <c r="J4" s="32">
        <v>0.49</v>
      </c>
      <c r="K4" s="32">
        <v>0.415</v>
      </c>
      <c r="L4" s="32">
        <v>0.796</v>
      </c>
      <c r="M4" s="32">
        <v>0.448</v>
      </c>
      <c r="N4" s="32">
        <v>0.499</v>
      </c>
      <c r="O4" s="32">
        <v>0.682</v>
      </c>
      <c r="P4" s="32">
        <v>0.437</v>
      </c>
      <c r="Q4" s="32">
        <v>0.327</v>
      </c>
      <c r="R4" s="32">
        <v>0.676</v>
      </c>
      <c r="S4" s="32">
        <v>0.502</v>
      </c>
      <c r="T4" s="32">
        <v>0.796</v>
      </c>
      <c r="U4" s="32">
        <v>0.399</v>
      </c>
      <c r="V4" s="32">
        <v>0.371</v>
      </c>
      <c r="W4" s="32">
        <v>0.392</v>
      </c>
      <c r="X4" s="11"/>
      <c r="Y4" s="11"/>
      <c r="Z4" s="11"/>
      <c r="AA4" s="11"/>
      <c r="AB4" s="11"/>
      <c r="AC4" s="11"/>
      <c r="AD4" s="11"/>
      <c r="AE4" s="11"/>
      <c r="AF4" s="11"/>
    </row>
    <row r="5">
      <c r="A5" s="15" t="s">
        <v>28</v>
      </c>
      <c r="C5" s="29" t="s">
        <v>49</v>
      </c>
      <c r="D5" s="17"/>
      <c r="E5" s="17"/>
      <c r="F5" s="17"/>
      <c r="G5" s="17">
        <f t="shared" si="1"/>
        <v>0.4981181818</v>
      </c>
      <c r="H5" s="17">
        <f t="shared" si="2"/>
        <v>0.629875</v>
      </c>
      <c r="I5" s="17">
        <v>0.82</v>
      </c>
      <c r="J5" s="17">
        <v>0.384</v>
      </c>
      <c r="K5" s="17">
        <v>0.4627</v>
      </c>
      <c r="L5" s="17">
        <v>0.8528</v>
      </c>
      <c r="M5" s="17">
        <v>0.39</v>
      </c>
      <c r="N5" s="17">
        <v>0.53</v>
      </c>
      <c r="O5" s="17">
        <v>0.82</v>
      </c>
      <c r="P5" s="17">
        <v>0.4691</v>
      </c>
      <c r="Q5" s="17">
        <v>0.18</v>
      </c>
      <c r="R5" s="17">
        <v>0.59</v>
      </c>
      <c r="S5" s="17">
        <v>0.23</v>
      </c>
      <c r="T5" s="17">
        <v>0.5828</v>
      </c>
      <c r="U5" s="17">
        <v>0.6302</v>
      </c>
      <c r="V5" s="17">
        <v>0.601</v>
      </c>
      <c r="W5" s="17">
        <v>0.4562</v>
      </c>
      <c r="X5" s="18"/>
      <c r="Y5" s="19"/>
      <c r="Z5" s="19"/>
      <c r="AA5" s="19"/>
      <c r="AB5" s="19"/>
      <c r="AC5" s="19"/>
      <c r="AD5" s="19"/>
      <c r="AE5" s="19"/>
      <c r="AF5" s="19"/>
    </row>
    <row r="6" ht="15.75" customHeight="1">
      <c r="A6" s="16" t="s">
        <v>28</v>
      </c>
      <c r="C6" s="28" t="s">
        <v>50</v>
      </c>
      <c r="D6" s="17"/>
      <c r="E6" s="17"/>
      <c r="F6" s="17"/>
      <c r="G6" s="17">
        <f t="shared" si="1"/>
        <v>0.4605090909</v>
      </c>
      <c r="H6" s="17">
        <f t="shared" si="2"/>
        <v>0.51115</v>
      </c>
      <c r="I6" s="21">
        <v>0.31</v>
      </c>
      <c r="J6" s="21">
        <v>0.506</v>
      </c>
      <c r="K6" s="21">
        <v>0.4727</v>
      </c>
      <c r="L6" s="21">
        <v>0.7559</v>
      </c>
      <c r="M6" s="21">
        <v>0.38</v>
      </c>
      <c r="N6" s="21">
        <v>0.52</v>
      </c>
      <c r="O6" s="21">
        <v>0.31</v>
      </c>
      <c r="P6" s="21">
        <v>0.4978</v>
      </c>
      <c r="Q6" s="21">
        <v>0.54</v>
      </c>
      <c r="R6" s="21">
        <v>0.6</v>
      </c>
      <c r="S6" s="21">
        <v>0.49</v>
      </c>
      <c r="T6" s="21">
        <v>0.7559</v>
      </c>
      <c r="U6" s="21">
        <v>0.2614</v>
      </c>
      <c r="V6" s="21">
        <v>0.263</v>
      </c>
      <c r="W6" s="21">
        <v>0.4475</v>
      </c>
      <c r="X6" s="18"/>
      <c r="Y6" s="19"/>
      <c r="Z6" s="19"/>
      <c r="AA6" s="19"/>
      <c r="AB6" s="19"/>
      <c r="AC6" s="19"/>
      <c r="AD6" s="19"/>
      <c r="AE6" s="19"/>
      <c r="AF6" s="19"/>
    </row>
    <row r="7">
      <c r="A7" s="15" t="s">
        <v>51</v>
      </c>
      <c r="C7" s="15" t="s">
        <v>52</v>
      </c>
      <c r="D7" s="34"/>
      <c r="E7" s="34"/>
      <c r="F7" s="17"/>
      <c r="G7" s="17">
        <f t="shared" si="1"/>
        <v>0.6964545455</v>
      </c>
      <c r="H7" s="17">
        <f t="shared" si="2"/>
        <v>0.71035</v>
      </c>
      <c r="I7" s="34">
        <v>0.89</v>
      </c>
      <c r="J7" s="17">
        <v>0.692</v>
      </c>
      <c r="K7" s="34">
        <v>0.3985</v>
      </c>
      <c r="L7" s="17">
        <v>0.8609</v>
      </c>
      <c r="M7" s="34">
        <v>0.35</v>
      </c>
      <c r="N7" s="17">
        <v>0.83</v>
      </c>
      <c r="O7" s="34">
        <v>0.89</v>
      </c>
      <c r="P7" s="17">
        <v>0.4758</v>
      </c>
      <c r="Q7" s="34">
        <v>0.76</v>
      </c>
      <c r="R7" s="17">
        <v>0.71</v>
      </c>
      <c r="S7" s="17">
        <v>0.81</v>
      </c>
      <c r="T7" s="17">
        <v>0.8609</v>
      </c>
      <c r="U7" s="17">
        <v>0.8354</v>
      </c>
      <c r="V7" s="17">
        <v>0.8177</v>
      </c>
      <c r="W7" s="17">
        <v>0.3212</v>
      </c>
      <c r="X7" s="18"/>
      <c r="Y7" s="19"/>
      <c r="Z7" s="19"/>
      <c r="AA7" s="19"/>
      <c r="AB7" s="19"/>
      <c r="AC7" s="19"/>
      <c r="AD7" s="19"/>
      <c r="AE7" s="19"/>
      <c r="AF7" s="19"/>
    </row>
  </sheetData>
  <conditionalFormatting sqref="G2:W3 G5:W7">
    <cfRule type="expression" dxfId="1" priority="1">
      <formula>G2=MAX(G$2:G988)</formula>
    </cfRule>
  </conditionalFormatting>
  <conditionalFormatting sqref="G2:W3 G5:W7">
    <cfRule type="expression" dxfId="0" priority="2">
      <formula>G2&gt;(MAX(G$2:G988)-0.02)</formula>
    </cfRule>
  </conditionalFormatting>
  <conditionalFormatting sqref="G1:W988">
    <cfRule type="expression" dxfId="0" priority="3">
      <formula>G1=MAX(G:G)</formula>
    </cfRule>
  </conditionalFormatting>
  <drawing r:id="rId1"/>
</worksheet>
</file>