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j\Documents\MFG Documents\Elmo\"/>
    </mc:Choice>
  </mc:AlternateContent>
  <xr:revisionPtr revIDLastSave="0" documentId="8_{DD9EA163-3AFF-4273-A553-2849AE99820A}" xr6:coauthVersionLast="45" xr6:coauthVersionMax="45" xr10:uidLastSave="{00000000-0000-0000-0000-000000000000}"/>
  <bookViews>
    <workbookView xWindow="-120" yWindow="-120" windowWidth="29040" windowHeight="15840" xr2:uid="{A07881D4-4436-45B3-9644-D161603D4CED}"/>
  </bookViews>
  <sheets>
    <sheet name="RS232Ccommand - English ver." sheetId="1" r:id="rId1"/>
  </sheets>
  <definedNames>
    <definedName name="Z_8F9263EB_797D_4316_A391_D86FFD447A3E_.wvu.PrintArea" localSheetId="0">'RS232Ccommand - English ver.'!$A$1:$AF$272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85" i="1" l="1"/>
  <c r="O284" i="1"/>
  <c r="O283" i="1"/>
  <c r="O282" i="1"/>
  <c r="O281" i="1"/>
  <c r="O280" i="1"/>
  <c r="O279" i="1"/>
  <c r="O278" i="1"/>
  <c r="O277" i="1"/>
  <c r="O257" i="1"/>
  <c r="O253" i="1"/>
  <c r="O252" i="1"/>
  <c r="O251" i="1"/>
  <c r="O250" i="1"/>
  <c r="O246" i="1"/>
  <c r="O245" i="1"/>
  <c r="O244" i="1"/>
  <c r="O243" i="1"/>
  <c r="O242" i="1"/>
  <c r="O241" i="1"/>
  <c r="O240" i="1"/>
  <c r="O239" i="1"/>
  <c r="O236" i="1"/>
  <c r="O233" i="1"/>
  <c r="O231" i="1"/>
  <c r="O228" i="1"/>
  <c r="O227" i="1"/>
  <c r="O226" i="1"/>
  <c r="O224" i="1"/>
  <c r="O223" i="1"/>
  <c r="O222" i="1"/>
  <c r="O221" i="1"/>
  <c r="O220" i="1"/>
  <c r="O219" i="1"/>
  <c r="O217" i="1"/>
  <c r="O216" i="1"/>
  <c r="O215" i="1"/>
  <c r="O214" i="1"/>
  <c r="O213" i="1"/>
  <c r="O212" i="1"/>
  <c r="O211" i="1"/>
  <c r="O210" i="1"/>
  <c r="O209" i="1"/>
  <c r="Y69" i="1"/>
  <c r="Y137" i="1" s="1"/>
  <c r="Y205" i="1" s="1"/>
  <c r="Y273" i="1" s="1"/>
  <c r="AC1" i="1"/>
</calcChain>
</file>

<file path=xl/sharedStrings.xml><?xml version="1.0" encoding="utf-8"?>
<sst xmlns="http://schemas.openxmlformats.org/spreadsheetml/2006/main" count="516" uniqueCount="394">
  <si>
    <t>（</t>
  </si>
  <si>
    <t>/ Total</t>
  </si>
  <si>
    <t>）</t>
  </si>
  <si>
    <t>PX series RS-232C Specification sheet</t>
  </si>
  <si>
    <t>CONFIDENTIAL</t>
  </si>
  <si>
    <t>RS-232C Connector assign</t>
  </si>
  <si>
    <t>Pin No.</t>
  </si>
  <si>
    <t>Data</t>
  </si>
  <si>
    <t>CTS ←</t>
  </si>
  <si>
    <t>RX ←</t>
  </si>
  <si>
    <t>TX →</t>
  </si>
  <si>
    <t>RTS →</t>
  </si>
  <si>
    <t>GND</t>
  </si>
  <si>
    <t>RS-232C Transmission specification</t>
  </si>
  <si>
    <t>RS-232C</t>
  </si>
  <si>
    <t>HDBaseT</t>
  </si>
  <si>
    <t xml:space="preserve">Baud rate: </t>
  </si>
  <si>
    <t>9600 bps</t>
  </si>
  <si>
    <t>Data length:</t>
  </si>
  <si>
    <t>8bits</t>
  </si>
  <si>
    <t xml:space="preserve">Parity: </t>
  </si>
  <si>
    <t>No parity</t>
  </si>
  <si>
    <t>Stop bit:</t>
  </si>
  <si>
    <t>One bit</t>
  </si>
  <si>
    <t>X on/off:</t>
  </si>
  <si>
    <t>None</t>
  </si>
  <si>
    <t>Communications:</t>
  </si>
  <si>
    <t>Full duplex</t>
  </si>
  <si>
    <t>Overview</t>
  </si>
  <si>
    <t>In PX series, the side that issues commands such as computers is called a controller.</t>
  </si>
  <si>
    <t>The receiving side is called the PX series. In the PX series, performed communication compliant with RS - 232C.</t>
  </si>
  <si>
    <t>Flow control using XON / XOFF or RTS / CTS etc. is not performed.</t>
  </si>
  <si>
    <t>PX series transmission format</t>
  </si>
  <si>
    <t>The basic unit of communication from the PX series is called a packet. The first byte of a packet is called a header.</t>
  </si>
  <si>
    <t>Represents the first packet.</t>
  </si>
  <si>
    <t>The last byte of the packet is called the footer. 1 packet start from header to footer.</t>
  </si>
  <si>
    <t>The maximum packet size is 64 bytes. Various commands called payload are entered between header and footer.</t>
  </si>
  <si>
    <t>Header</t>
  </si>
  <si>
    <t>Payload</t>
  </si>
  <si>
    <t>Footer</t>
  </si>
  <si>
    <t>STX</t>
  </si>
  <si>
    <t>ETX</t>
  </si>
  <si>
    <t>0ｘ02</t>
  </si>
  <si>
    <t>0x03</t>
  </si>
  <si>
    <t>1byte</t>
  </si>
  <si>
    <t>1byte～62byte</t>
  </si>
  <si>
    <t>64byte</t>
  </si>
  <si>
    <t>The data flow handled by the PX series is LSB first.</t>
  </si>
  <si>
    <t xml:space="preserve">(LSB) </t>
  </si>
  <si>
    <t>(MSB)</t>
  </si>
  <si>
    <t>Start bit</t>
  </si>
  <si>
    <t>bit0</t>
  </si>
  <si>
    <t>bit1</t>
  </si>
  <si>
    <t>bit2</t>
  </si>
  <si>
    <t>bit3</t>
  </si>
  <si>
    <t>bit4</t>
  </si>
  <si>
    <t>bit5</t>
  </si>
  <si>
    <t>bit6</t>
  </si>
  <si>
    <t>bit7</t>
  </si>
  <si>
    <t>Stop bit</t>
  </si>
  <si>
    <t xml:space="preserve">    株式会社　エ　ル　モ　社    ELMO CO.,LTD </t>
  </si>
  <si>
    <t>FORM-QCB-T004-8</t>
  </si>
  <si>
    <t>Command format</t>
  </si>
  <si>
    <t>The character string composing of the PX series command have unspecified limit all are ASCII code.</t>
  </si>
  <si>
    <t>Commands are indicated in the payload from header to footer.</t>
  </si>
  <si>
    <t>"Magic code", "main command", "sub command" from the head of the payload,</t>
  </si>
  <si>
    <t>depend on the command "parameter" follows.</t>
  </si>
  <si>
    <t>This order can not be changed.</t>
  </si>
  <si>
    <t>The first payload represents the magic code in 1 byte. The magic code is "@".</t>
  </si>
  <si>
    <t>The main command (3 bytes) represents the command type. "BTN" representing execution as the command type.</t>
  </si>
  <si>
    <t>There are "MNS" for setting and "MNG" for acquisition of setting value.</t>
  </si>
  <si>
    <t>The subcommand (3 bytes) is an execution command. There are many types of execution commands in each function.</t>
  </si>
  <si>
    <t>Parameters are necessary or not depending on the execution command,</t>
  </si>
  <si>
    <t xml:space="preserve"> Please check the specification of each execution command for details of parameters.</t>
  </si>
  <si>
    <t>Add a semicolon ";" as a delimiter (separate) between the main command and subcommand.</t>
  </si>
  <si>
    <t>Separate is also used as a separator between subcommands and parameters.</t>
  </si>
  <si>
    <t>MagicCode</t>
  </si>
  <si>
    <t>Command</t>
  </si>
  <si>
    <t xml:space="preserve">Delimiter </t>
  </si>
  <si>
    <t>Subcommand</t>
  </si>
  <si>
    <t>Parameter</t>
  </si>
  <si>
    <t>Command type</t>
  </si>
  <si>
    <t>execution command</t>
  </si>
  <si>
    <t>・</t>
  </si>
  <si>
    <t>＠</t>
  </si>
  <si>
    <t>ＢＴＮ</t>
  </si>
  <si>
    <t>；</t>
  </si>
  <si>
    <t>ＲＥＣ</t>
  </si>
  <si>
    <t>Ｏ</t>
  </si>
  <si>
    <t>Ｎ</t>
  </si>
  <si>
    <t>Depend on command</t>
  </si>
  <si>
    <t>3byte</t>
  </si>
  <si>
    <t>variable length</t>
  </si>
  <si>
    <t>followed by parameters</t>
  </si>
  <si>
    <t>e.g &lt;0x02&gt;＠BTN;REC;ON&lt;0x03&gt;</t>
  </si>
  <si>
    <t>Response</t>
  </si>
  <si>
    <t>The response content is the same as the main command, and the subcommand is the same as the transmission command.</t>
  </si>
  <si>
    <t>When the command is correctly accepted, the parameter of the response packet is set to "OK".</t>
  </si>
  <si>
    <t>If there is any error on the command, "ERR" character and error number are added to the parameter.</t>
  </si>
  <si>
    <t>Meaning</t>
  </si>
  <si>
    <t>Response code</t>
  </si>
  <si>
    <t>Success</t>
  </si>
  <si>
    <t>OK</t>
  </si>
  <si>
    <t>Command acceptance not possible</t>
  </si>
  <si>
    <t>ERR1</t>
  </si>
  <si>
    <t>Parameter erroe</t>
  </si>
  <si>
    <t>ERR2</t>
  </si>
  <si>
    <t>Device abnormality</t>
  </si>
  <si>
    <t>ERR3</t>
  </si>
  <si>
    <t>Undefined command</t>
  </si>
  <si>
    <t>ERR4</t>
  </si>
  <si>
    <t>Capacity shortage</t>
  </si>
  <si>
    <t>ERR5</t>
  </si>
  <si>
    <t>Transfer packet to HDBaseT serial port</t>
  </si>
  <si>
    <t>Except for the PX-30 packets, they are transferred to the RS-232C port on the HDBaseT receiving side through HDBaseT.</t>
  </si>
  <si>
    <t>This enables remote control of devices connected to PX-30 devices with HDBaseT.</t>
  </si>
  <si>
    <t>It is also possible to remotely control the PX-30 serially from the serial port on the HDBaseT receiver side.</t>
  </si>
  <si>
    <t>Controller</t>
  </si>
  <si>
    <t>PX-30</t>
  </si>
  <si>
    <t>HDBaseT Receiver</t>
  </si>
  <si>
    <t>Projector etc.</t>
  </si>
  <si>
    <t>In the example above figure, it shows that the controller directly controls the projector connected to the HDBaseT via the PX-30.</t>
  </si>
  <si>
    <t>As an example, turn on the PX-30 power supply from the controller side via RS-232C, then connect the projector via HDBaseT.</t>
  </si>
  <si>
    <t>It is possible to turn on the power of peripheral devices using the RS-232C command.</t>
  </si>
  <si>
    <t>※</t>
  </si>
  <si>
    <t>The projector must be compatible with PJLink.</t>
  </si>
  <si>
    <t>On the PX-30, if the magic code in the payload is "@", recognize it as a command for the PX-30.</t>
  </si>
  <si>
    <t>It will not transfer.</t>
  </si>
  <si>
    <t>RS-232C Command Specifications（Run/Setting）</t>
  </si>
  <si>
    <t>No</t>
  </si>
  <si>
    <t>Command Packet</t>
  </si>
  <si>
    <t>Comments</t>
  </si>
  <si>
    <t>Recording ON/OFF</t>
  </si>
  <si>
    <t>@BTN;REC;xx</t>
  </si>
  <si>
    <t xml:space="preserve"> xx : ON / OFF</t>
  </si>
  <si>
    <t>Save still image</t>
  </si>
  <si>
    <t>@BTN;STL</t>
  </si>
  <si>
    <t>Freeze ON/OFF</t>
  </si>
  <si>
    <t>@BTN;FRZ;xx</t>
  </si>
  <si>
    <t xml:space="preserve"> xx : ON / OFF / TGL</t>
  </si>
  <si>
    <t>Rotation</t>
  </si>
  <si>
    <t>@BTN;ROT;xx</t>
  </si>
  <si>
    <t xml:space="preserve"> xx : 0 / 90 / 180 / 270 / TGL</t>
  </si>
  <si>
    <t>Zoom</t>
  </si>
  <si>
    <t>WIDE</t>
  </si>
  <si>
    <t>@BTN;ZOM;WIDE;xx</t>
  </si>
  <si>
    <t xml:space="preserve"> xx : 0(SLOW) - 7(FAST), AUTO</t>
  </si>
  <si>
    <t>TELE</t>
  </si>
  <si>
    <t>@BTN;ZOM;TELE;xx</t>
  </si>
  <si>
    <t>STOP</t>
  </si>
  <si>
    <t>@BTN;ZOM;STOP</t>
  </si>
  <si>
    <t>DIRECT</t>
  </si>
  <si>
    <t>@BTN;ZOM;DIRECT;xx</t>
  </si>
  <si>
    <t xml:space="preserve"> xx : 0(WIDE) - 32128(TELE)</t>
  </si>
  <si>
    <t>Focus</t>
  </si>
  <si>
    <t>FAR</t>
  </si>
  <si>
    <t>@BTN;MFS;FAR;xx</t>
  </si>
  <si>
    <t xml:space="preserve"> xx : 0(SLOW) - 14(FAST), AUTO</t>
  </si>
  <si>
    <t>NEAR</t>
  </si>
  <si>
    <t>@BTN;MFS;NEAR;xx</t>
  </si>
  <si>
    <t>@BTN;MFS;STOP</t>
  </si>
  <si>
    <t>@BTN;MFS;DIRECT;xx</t>
  </si>
  <si>
    <t xml:space="preserve"> xx : 0(NEAR) - 19(FAR)</t>
  </si>
  <si>
    <t>Auto focus</t>
  </si>
  <si>
    <t>@BTN;AFS</t>
  </si>
  <si>
    <t>LED ON/OFF</t>
  </si>
  <si>
    <t>@BTN;LSW;xx</t>
  </si>
  <si>
    <t>Antireflection ON/OFF</t>
  </si>
  <si>
    <t>@BTN;ATF;xx</t>
  </si>
  <si>
    <t>Adjust brightness</t>
  </si>
  <si>
    <t>@BTN;APT;xx</t>
  </si>
  <si>
    <t xml:space="preserve"> xx : 0(DARK) - 18(LIGHT), DEF(default : 11)</t>
  </si>
  <si>
    <t>Power ON/OFF</t>
  </si>
  <si>
    <t>@BTN;PWR;xx</t>
  </si>
  <si>
    <t>Reboot</t>
  </si>
  <si>
    <t>@BTN;RBT</t>
  </si>
  <si>
    <t>Set Input source</t>
  </si>
  <si>
    <t>@BTN;SIN;xx</t>
  </si>
  <si>
    <t xml:space="preserve"> xx : CAM / HDMI1 / HDMI2 / RGB</t>
  </si>
  <si>
    <t>Set resolution</t>
  </si>
  <si>
    <t>@MNS;RES;xx</t>
  </si>
  <si>
    <t xml:space="preserve"> xx : AUTO / UHD(only PX-30)  / FHD / HD / UXGA / XGA</t>
  </si>
  <si>
    <t>Set viewing angle</t>
  </si>
  <si>
    <t>@MNS;OIA;xx</t>
  </si>
  <si>
    <t xml:space="preserve"> xx : NORMAL(16:9) / FULL(4:3)</t>
  </si>
  <si>
    <t>Set flicker-less mode</t>
  </si>
  <si>
    <t>@MNS;FLK;xx</t>
  </si>
  <si>
    <t xml:space="preserve"> xx : 50 / 60 / OFF</t>
  </si>
  <si>
    <t>Set ND filter ON/OFF</t>
  </si>
  <si>
    <t>@MNS;NDF;xx</t>
  </si>
  <si>
    <t>Set USB mode</t>
  </si>
  <si>
    <t>@MNS;USB;xx</t>
  </si>
  <si>
    <t xml:space="preserve"> xx : UVC / STORAGE(Mass- storage)</t>
  </si>
  <si>
    <t>Set Audio output</t>
  </si>
  <si>
    <t>@MNS;ASW;xx</t>
  </si>
  <si>
    <t xml:space="preserve"> xx : EXT / HDMI / OFF</t>
  </si>
  <si>
    <t>Adjust audio output volume</t>
  </si>
  <si>
    <t>@MNS;AVL;xx</t>
  </si>
  <si>
    <t xml:space="preserve"> xx : 0(SMALL) - 10(LARGE), DEF(default :  5)</t>
  </si>
  <si>
    <t>Adjust push sound volume</t>
  </si>
  <si>
    <t>@MNS;OVL;xx</t>
  </si>
  <si>
    <t xml:space="preserve"> xx : 0(SMALL) - 5(LARGE), DEF(default : 3)</t>
  </si>
  <si>
    <t>Set recoring video quality</t>
  </si>
  <si>
    <t>@MNS;MQL;xx</t>
  </si>
  <si>
    <t xml:space="preserve"> xx : SUPERFINE / FINE / STANDARD / ECONOMY / FASTECONOMY</t>
  </si>
  <si>
    <t>Set recording compression mode</t>
  </si>
  <si>
    <t>@MNS;VCM;xx</t>
  </si>
  <si>
    <t xml:space="preserve"> xx : HEVC / H264</t>
  </si>
  <si>
    <t>Set recording mode</t>
  </si>
  <si>
    <t>@MNS;RMD;xx</t>
  </si>
  <si>
    <t xml:space="preserve"> xx : NORMAL / LAPSE</t>
  </si>
  <si>
    <t>Set time-lapse interval</t>
  </si>
  <si>
    <t>@MNS;LTM;xx</t>
  </si>
  <si>
    <t xml:space="preserve"> xx : 1MIN / 10MIN / 30MIN / 1HOUR / 3HOUR / 6HOUR </t>
  </si>
  <si>
    <t>Set auto power off</t>
  </si>
  <si>
    <t>@MNS;POT;xx</t>
  </si>
  <si>
    <t xml:space="preserve"> xx : OFF / 30MIN / 1HOUR / 2HOUR / 3HOUR</t>
  </si>
  <si>
    <t>Set language</t>
  </si>
  <si>
    <t>@MNS;LAG;xx</t>
  </si>
  <si>
    <t xml:space="preserve"> xx : EN / JA / GE / FR / AR</t>
  </si>
  <si>
    <t>Factory default</t>
  </si>
  <si>
    <t>@MNS;FSV</t>
  </si>
  <si>
    <t>Inisialize SD card</t>
  </si>
  <si>
    <t>@MNS;SFM</t>
  </si>
  <si>
    <t>Initialize USB flash memory</t>
  </si>
  <si>
    <t>@MNS;UFM</t>
  </si>
  <si>
    <t>Set date &amp; time</t>
  </si>
  <si>
    <t>@MNS;TST;x1;x2</t>
  </si>
  <si>
    <t xml:space="preserve"> x1 : YYYYMMDD</t>
  </si>
  <si>
    <t xml:space="preserve"> x2 : hhmmss</t>
  </si>
  <si>
    <t>Set rotation angle</t>
  </si>
  <si>
    <t>@MNS;IRA;xx</t>
  </si>
  <si>
    <t xml:space="preserve"> xx : 90 / 180</t>
  </si>
  <si>
    <t>Set freeze image mode</t>
  </si>
  <si>
    <t>@MNS;FCM;xx</t>
  </si>
  <si>
    <t xml:space="preserve"> xx : ON(FREEZE) / OFF(MOVE) </t>
  </si>
  <si>
    <t xml:space="preserve">* built-in display </t>
  </si>
  <si>
    <t>Set IP address</t>
  </si>
  <si>
    <t>* only PX-30</t>
  </si>
  <si>
    <t>@MNS;NET;x1;x2;x3</t>
  </si>
  <si>
    <t xml:space="preserve"> x1 : DHCP / STATIC</t>
  </si>
  <si>
    <t xml:space="preserve"> x2 : IP address/subnet mask, e.g. 192.168.1.100/24</t>
  </si>
  <si>
    <t xml:space="preserve"> x3 : Gateway IP address</t>
  </si>
  <si>
    <t>Set DNS sarver</t>
  </si>
  <si>
    <t>@MNS;DNS;x1;x2</t>
  </si>
  <si>
    <t xml:space="preserve"> x1 : Primary DNS server</t>
  </si>
  <si>
    <t xml:space="preserve"> x2 : Secondary DNS server</t>
  </si>
  <si>
    <t>Set host name</t>
  </si>
  <si>
    <t>@MNS;HNM;xx</t>
  </si>
  <si>
    <t xml:space="preserve"> xx : Host name</t>
  </si>
  <si>
    <t>Set auto power on</t>
  </si>
  <si>
    <t>@MNS;APO;xx</t>
  </si>
  <si>
    <t>Set AF mode</t>
  </si>
  <si>
    <t>@MNS;AFM;xx</t>
  </si>
  <si>
    <t xml:space="preserve"> xx : ZOOM SYNC / ONCE</t>
  </si>
  <si>
    <t>Set digital zoom ON/OFF</t>
  </si>
  <si>
    <t>@MNS;EZM;xx</t>
  </si>
  <si>
    <t>Set white blance mode</t>
  </si>
  <si>
    <t>@MNS;WBL;xx</t>
  </si>
  <si>
    <t xml:space="preserve"> xx : AUTO / ONCE / F-LAMP / OUTDOOR / INDOOR</t>
  </si>
  <si>
    <t>Set image mode</t>
  </si>
  <si>
    <t>@MNS;IMD;xx</t>
  </si>
  <si>
    <t xml:space="preserve"> xx : STD / EMPHASIS / COLOR / W/B / DLP</t>
  </si>
  <si>
    <t>Run mask function</t>
  </si>
  <si>
    <t>@MNS;IMS;xx</t>
  </si>
  <si>
    <t>Set mask position</t>
  </si>
  <si>
    <t>@MNS;IMK;x1;x2;x3;x4</t>
  </si>
  <si>
    <t xml:space="preserve"> x1 : 0 -128 start point x coodrinata</t>
  </si>
  <si>
    <t xml:space="preserve"> x2 : 0 -128 start point y coodrinata</t>
  </si>
  <si>
    <t xml:space="preserve"> x3 : 0 -128 end point x coodrinata</t>
  </si>
  <si>
    <t xml:space="preserve"> x4 : 0 -128 end point y coodrinata</t>
  </si>
  <si>
    <t>Adjust contour correct</t>
  </si>
  <si>
    <t>@MNS;COC;xx</t>
  </si>
  <si>
    <t xml:space="preserve"> xx : 0 - 10, DEF(default :  5)</t>
  </si>
  <si>
    <t>Adjust contrast</t>
  </si>
  <si>
    <t>@MNS;CTR;xx</t>
  </si>
  <si>
    <t>Set menu button mode</t>
  </si>
  <si>
    <t>@MNS;SMB;xx</t>
  </si>
  <si>
    <t xml:space="preserve"> xx : ON / OFF(enable / disable)</t>
  </si>
  <si>
    <t>RS-232C Command specifications（Get setting）</t>
  </si>
  <si>
    <t xml:space="preserve"> Command Packet</t>
  </si>
  <si>
    <t xml:space="preserve"> Response</t>
  </si>
  <si>
    <t>Get resolution setting</t>
  </si>
  <si>
    <t>@MNG;RES</t>
  </si>
  <si>
    <t xml:space="preserve"> xx : AUTO / UHD / FHD / HD / UXGA / XGA</t>
  </si>
  <si>
    <t>Get viewing angle setting</t>
  </si>
  <si>
    <t>@MNG;OIA</t>
  </si>
  <si>
    <t>Get flicker-less setting</t>
  </si>
  <si>
    <t>@MNG;FLK</t>
  </si>
  <si>
    <t>Get ND filter setting</t>
  </si>
  <si>
    <t>@MNG;NDF</t>
  </si>
  <si>
    <t>Get USB mode setting</t>
  </si>
  <si>
    <t>@MNG;USB</t>
  </si>
  <si>
    <t xml:space="preserve"> xx : UVC / STORAGE(Mass-storage)</t>
  </si>
  <si>
    <t>Get audio output setting</t>
  </si>
  <si>
    <t>@MNG;ASW</t>
  </si>
  <si>
    <t>Get audio output volume</t>
  </si>
  <si>
    <t>@MNG;AVL</t>
  </si>
  <si>
    <t xml:space="preserve"> xx : 0(SMALL) - 10(LARGE)</t>
  </si>
  <si>
    <t>Get push sound volume</t>
  </si>
  <si>
    <t>@MNG;OVL</t>
  </si>
  <si>
    <t xml:space="preserve"> xx : 0(SMALL) - 5(LARGE)</t>
  </si>
  <si>
    <t>Get recording video quority setting</t>
  </si>
  <si>
    <t>@MNG;MQL</t>
  </si>
  <si>
    <t xml:space="preserve"> xx : SUPERFINE / FINE / STANDARD </t>
  </si>
  <si>
    <t xml:space="preserve"> / ECONOMY / FASTECONOMY</t>
  </si>
  <si>
    <t xml:space="preserve">Get recording video compression </t>
  </si>
  <si>
    <t>@MNG;VCM</t>
  </si>
  <si>
    <t xml:space="preserve">Get recording mode </t>
  </si>
  <si>
    <t>@MNG;RMD</t>
  </si>
  <si>
    <t>Get time-lapse interval setting</t>
  </si>
  <si>
    <t>@MNG;LTM</t>
  </si>
  <si>
    <t>Get auto power off setting</t>
  </si>
  <si>
    <t>@MNG;POT</t>
  </si>
  <si>
    <t>Get language setting</t>
  </si>
  <si>
    <t>@MNG;LAG</t>
  </si>
  <si>
    <t>Get date &amp; time setting</t>
  </si>
  <si>
    <t>@MNG;TST</t>
  </si>
  <si>
    <t>Get rotation angle setting</t>
  </si>
  <si>
    <t>@MNG;IRA</t>
  </si>
  <si>
    <t>@MNG;FCM</t>
  </si>
  <si>
    <t xml:space="preserve"> xx : ON(FREEZE) / OFF(MOVE)</t>
  </si>
  <si>
    <t>Get IP address setting</t>
  </si>
  <si>
    <t>@MNG;NET</t>
  </si>
  <si>
    <t>Get DNS server setting</t>
  </si>
  <si>
    <t>@MNG;DNS</t>
  </si>
  <si>
    <t>Get IP address config</t>
  </si>
  <si>
    <t>@MNG;NEA</t>
  </si>
  <si>
    <t xml:space="preserve"> x1 : IP address/subnet mask, e.g. 192.168.1.100/24</t>
  </si>
  <si>
    <t>* return IP configuaration by DHCP</t>
  </si>
  <si>
    <t xml:space="preserve"> x2 : Gateway IP address</t>
  </si>
  <si>
    <t>Get DNS config</t>
  </si>
  <si>
    <t>@MNG;DNA</t>
  </si>
  <si>
    <t>* return DNS configuaration by DHCP</t>
  </si>
  <si>
    <t>Get host name</t>
  </si>
  <si>
    <t>@MNG;HNM</t>
  </si>
  <si>
    <t>Get auto power on setting</t>
  </si>
  <si>
    <t>@MNG;APO</t>
  </si>
  <si>
    <t>Get auro focus mode setting</t>
  </si>
  <si>
    <t>@MNG;AFM</t>
  </si>
  <si>
    <t>Get digital zoom setting</t>
  </si>
  <si>
    <t>@MNG;EZM</t>
  </si>
  <si>
    <t>Get white balance setting</t>
  </si>
  <si>
    <t>@MNG;WBL</t>
  </si>
  <si>
    <t>Get image mode setting</t>
  </si>
  <si>
    <t>@MNG;IMD</t>
  </si>
  <si>
    <t>Get mask status</t>
  </si>
  <si>
    <t>@MNG;IMS</t>
  </si>
  <si>
    <t xml:space="preserve">Get mask position </t>
  </si>
  <si>
    <t>@MNG;IMK</t>
  </si>
  <si>
    <t>Get contour correct value</t>
  </si>
  <si>
    <t>@MNG;COC</t>
  </si>
  <si>
    <t xml:space="preserve"> xx : 0 - 10</t>
  </si>
  <si>
    <t>Get contrast value</t>
  </si>
  <si>
    <t>@MNG;CTR</t>
  </si>
  <si>
    <t>Get MAC address</t>
  </si>
  <si>
    <t>@MNG;MAC</t>
  </si>
  <si>
    <t xml:space="preserve"> xx : MAC address</t>
  </si>
  <si>
    <t>Get version information</t>
  </si>
  <si>
    <t>@MNG;VER</t>
  </si>
  <si>
    <t xml:space="preserve"> x1 : FW version</t>
  </si>
  <si>
    <t xml:space="preserve"> x2 : FPGA(lens) FW version</t>
  </si>
  <si>
    <t xml:space="preserve"> x3 : FPGA(main) FW version</t>
  </si>
  <si>
    <t xml:space="preserve"> x4 : FPGA(panel) FW version</t>
  </si>
  <si>
    <t>Get menu button mode</t>
  </si>
  <si>
    <t>@MNG;SMB</t>
  </si>
  <si>
    <t>RS-232C Command specifications（Get status）</t>
  </si>
  <si>
    <t>Get mount status</t>
  </si>
  <si>
    <t>@STG;MNT</t>
  </si>
  <si>
    <t xml:space="preserve"> xx : 0(no mounted), 1(SD), 2(USB), 3(Both)</t>
  </si>
  <si>
    <t>Get recording status</t>
  </si>
  <si>
    <t>@STG;REC</t>
  </si>
  <si>
    <t xml:space="preserve"> xx : 0(no rec), 1(recording)</t>
  </si>
  <si>
    <t>Get rotation status</t>
  </si>
  <si>
    <t>@STG;ROT</t>
  </si>
  <si>
    <t xml:space="preserve"> xx : 0 / 90 / 180 / 270</t>
  </si>
  <si>
    <t>Get brightness status</t>
  </si>
  <si>
    <t>@STG;APT</t>
  </si>
  <si>
    <t xml:space="preserve"> xx : 0(DARK) - 18(LIGHT)</t>
  </si>
  <si>
    <t>Get LED status</t>
  </si>
  <si>
    <t>@STG;LSW</t>
  </si>
  <si>
    <t xml:space="preserve"> xx : 0(OFF) / 1(ON)</t>
  </si>
  <si>
    <t>Get freeze status</t>
  </si>
  <si>
    <t>@STG;FRZ</t>
  </si>
  <si>
    <t>Get antireflection status</t>
  </si>
  <si>
    <t>@STG;ATF</t>
  </si>
  <si>
    <t>Get zoom status</t>
  </si>
  <si>
    <t>@STG;ZOM</t>
  </si>
  <si>
    <t xml:space="preserve"> x1 : 0 - 32128(zoom position)</t>
  </si>
  <si>
    <t>Get lens status</t>
  </si>
  <si>
    <t>@STG;LEN</t>
  </si>
  <si>
    <t xml:space="preserve"> x1 : 0(focus not working) / 1(focus working)</t>
  </si>
  <si>
    <t xml:space="preserve"> x2 : 0(zoom not working) / 1(zoom working)</t>
  </si>
  <si>
    <t xml:space="preserve"> x3 : 100 - 28800(magnification, Low 2 bits after decimal point)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</si>
</sst>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name val="MS PGothic"/>
      <family val="3"/>
      <charset val="128"/>
    </font>
    <font>
      <b/>
      <sz val="9"/>
      <name val="MS PGothic"/>
      <family val="3"/>
      <charset val="128"/>
    </font>
    <font>
      <b/>
      <sz val="10"/>
      <name val="MS PGothic"/>
      <family val="3"/>
      <charset val="128"/>
    </font>
    <font>
      <sz val="10"/>
      <color rgb="FFFF0000"/>
      <name val="MS PGothic"/>
      <family val="3"/>
      <charset val="128"/>
    </font>
    <font>
      <b/>
      <sz val="8"/>
      <color rgb="FFFF0000"/>
      <name val="MS PGothic"/>
      <family val="3"/>
      <charset val="128"/>
    </font>
    <font>
      <sz val="8"/>
      <name val="MS PGothic"/>
      <family val="3"/>
      <charset val="128"/>
    </font>
    <font>
      <sz val="8"/>
      <color rgb="FFFF0000"/>
      <name val="ＭＳ ゴシック"/>
      <family val="3"/>
      <charset val="128"/>
    </font>
    <font>
      <sz val="11"/>
      <color rgb="FF000000"/>
      <name val="MS PGothic"/>
      <family val="3"/>
      <charset val="128"/>
    </font>
    <font>
      <sz val="8"/>
      <name val="ＭＳ ゴシック"/>
      <family val="3"/>
      <charset val="128"/>
    </font>
    <font>
      <sz val="6"/>
      <name val="MS PGothic"/>
      <family val="3"/>
      <charset val="128"/>
    </font>
    <font>
      <sz val="8"/>
      <color rgb="FF000000"/>
      <name val="MS PGothic"/>
      <family val="3"/>
      <charset val="128"/>
    </font>
    <font>
      <sz val="10"/>
      <name val="MS PGothic"/>
      <family val="3"/>
      <charset val="128"/>
    </font>
    <font>
      <sz val="10"/>
      <color rgb="FF000000"/>
      <name val="MS P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/>
    <xf numFmtId="0" fontId="0" fillId="0" borderId="0" xfId="0" applyFont="1" applyAlignme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7" fillId="0" borderId="0" xfId="0" applyFont="1" applyBorder="1" applyAlignment="1"/>
    <xf numFmtId="0" fontId="1" fillId="0" borderId="0" xfId="0" applyFont="1" applyBorder="1"/>
    <xf numFmtId="0" fontId="8" fillId="0" borderId="0" xfId="0" applyFont="1" applyBorder="1" applyAlignment="1"/>
    <xf numFmtId="0" fontId="1" fillId="0" borderId="6" xfId="0" applyFont="1" applyBorder="1"/>
    <xf numFmtId="0" fontId="9" fillId="0" borderId="0" xfId="0" applyFont="1" applyAlignment="1">
      <alignment vertical="center"/>
    </xf>
    <xf numFmtId="0" fontId="1" fillId="0" borderId="7" xfId="0" applyFont="1" applyBorder="1"/>
    <xf numFmtId="0" fontId="1" fillId="0" borderId="8" xfId="0" applyFont="1" applyBorder="1"/>
    <xf numFmtId="0" fontId="10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10" xfId="0" applyFont="1" applyBorder="1"/>
    <xf numFmtId="0" fontId="1" fillId="0" borderId="11" xfId="0" applyFont="1" applyBorder="1"/>
    <xf numFmtId="0" fontId="10" fillId="0" borderId="0" xfId="0" applyFont="1" applyBorder="1" applyAlignment="1"/>
    <xf numFmtId="0" fontId="1" fillId="0" borderId="0" xfId="0" applyFont="1" applyBorder="1" applyAlignment="1"/>
    <xf numFmtId="0" fontId="10" fillId="0" borderId="0" xfId="0" applyFont="1" applyAlignment="1"/>
    <xf numFmtId="0" fontId="11" fillId="0" borderId="0" xfId="0" applyFont="1"/>
    <xf numFmtId="0" fontId="1" fillId="0" borderId="7" xfId="0" applyFont="1" applyBorder="1" applyAlignment="1"/>
    <xf numFmtId="0" fontId="1" fillId="0" borderId="8" xfId="0" applyFont="1" applyBorder="1" applyAlignment="1"/>
    <xf numFmtId="0" fontId="10" fillId="2" borderId="7" xfId="0" applyFont="1" applyFill="1" applyBorder="1" applyAlignment="1"/>
    <xf numFmtId="0" fontId="1" fillId="2" borderId="9" xfId="0" applyFont="1" applyFill="1" applyBorder="1"/>
    <xf numFmtId="0" fontId="10" fillId="0" borderId="7" xfId="0" applyFont="1" applyBorder="1"/>
    <xf numFmtId="0" fontId="1" fillId="0" borderId="9" xfId="0" applyFont="1" applyBorder="1"/>
    <xf numFmtId="0" fontId="10" fillId="0" borderId="7" xfId="0" applyFont="1" applyBorder="1" applyAlignment="1"/>
    <xf numFmtId="0" fontId="1" fillId="0" borderId="9" xfId="0" applyFont="1" applyBorder="1" applyAlignment="1"/>
    <xf numFmtId="0" fontId="11" fillId="0" borderId="0" xfId="0" applyFont="1" applyAlignment="1">
      <alignment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1" fillId="0" borderId="12" xfId="0" applyFont="1" applyBorder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3" fillId="0" borderId="0" xfId="0" applyFont="1" applyBorder="1" applyAlignment="1"/>
    <xf numFmtId="0" fontId="13" fillId="0" borderId="0" xfId="0" applyFont="1"/>
    <xf numFmtId="0" fontId="1" fillId="2" borderId="7" xfId="0" applyFont="1" applyFill="1" applyBorder="1"/>
    <xf numFmtId="0" fontId="14" fillId="0" borderId="0" xfId="0" applyFont="1" applyBorder="1" applyAlignment="1"/>
    <xf numFmtId="0" fontId="1" fillId="0" borderId="13" xfId="0" applyFont="1" applyBorder="1"/>
    <xf numFmtId="0" fontId="1" fillId="3" borderId="0" xfId="0" applyFont="1" applyFill="1" applyBorder="1"/>
    <xf numFmtId="0" fontId="1" fillId="3" borderId="8" xfId="0" applyFont="1" applyFill="1" applyBorder="1"/>
    <xf numFmtId="0" fontId="1" fillId="4" borderId="0" xfId="0" applyFont="1" applyFill="1" applyBorder="1"/>
    <xf numFmtId="0" fontId="1" fillId="4" borderId="8" xfId="0" applyFont="1" applyFill="1" applyBorder="1"/>
    <xf numFmtId="0" fontId="1" fillId="5" borderId="0" xfId="0" applyFont="1" applyFill="1" applyBorder="1"/>
    <xf numFmtId="0" fontId="1" fillId="5" borderId="8" xfId="0" applyFont="1" applyFill="1" applyBorder="1"/>
    <xf numFmtId="0" fontId="1" fillId="6" borderId="0" xfId="0" applyFont="1" applyFill="1" applyBorder="1"/>
    <xf numFmtId="0" fontId="1" fillId="6" borderId="8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5" borderId="7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9" xfId="0" applyFont="1" applyFill="1" applyBorder="1"/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6" xfId="0" applyFont="1" applyBorder="1" applyAlignment="1">
      <alignment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5" fillId="2" borderId="16" xfId="0" applyFont="1" applyFill="1" applyBorder="1" applyAlignment="1">
      <alignment vertical="center"/>
    </xf>
    <xf numFmtId="0" fontId="15" fillId="2" borderId="17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9" fontId="1" fillId="0" borderId="15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horizontal="left" vertical="center"/>
    </xf>
    <xf numFmtId="49" fontId="10" fillId="0" borderId="17" xfId="0" applyNumberFormat="1" applyFont="1" applyBorder="1" applyAlignment="1">
      <alignment horizontal="left" vertical="center"/>
    </xf>
    <xf numFmtId="49" fontId="10" fillId="0" borderId="15" xfId="0" quotePrefix="1" applyNumberFormat="1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49" fontId="10" fillId="0" borderId="17" xfId="0" applyNumberFormat="1" applyFont="1" applyBorder="1" applyAlignment="1">
      <alignment vertical="center"/>
    </xf>
    <xf numFmtId="0" fontId="10" fillId="0" borderId="15" xfId="0" applyFont="1" applyBorder="1" applyAlignment="1"/>
    <xf numFmtId="49" fontId="10" fillId="0" borderId="15" xfId="0" applyNumberFormat="1" applyFont="1" applyBorder="1" applyAlignment="1">
      <alignment vertical="center"/>
    </xf>
    <xf numFmtId="0" fontId="10" fillId="0" borderId="18" xfId="0" applyFont="1" applyBorder="1" applyAlignment="1"/>
    <xf numFmtId="49" fontId="10" fillId="0" borderId="15" xfId="0" quotePrefix="1" applyNumberFormat="1" applyFont="1" applyBorder="1" applyAlignment="1"/>
    <xf numFmtId="49" fontId="10" fillId="0" borderId="18" xfId="0" quotePrefix="1" applyNumberFormat="1" applyFont="1" applyBorder="1" applyAlignment="1"/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49" fontId="1" fillId="0" borderId="18" xfId="0" applyNumberFormat="1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left" vertical="center"/>
    </xf>
    <xf numFmtId="49" fontId="10" fillId="0" borderId="9" xfId="0" applyNumberFormat="1" applyFont="1" applyBorder="1" applyAlignment="1">
      <alignment horizontal="left" vertical="center"/>
    </xf>
    <xf numFmtId="49" fontId="10" fillId="0" borderId="18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8" xfId="0" quotePrefix="1" applyNumberFormat="1" applyFont="1" applyBorder="1" applyAlignment="1">
      <alignment vertical="center"/>
    </xf>
    <xf numFmtId="0" fontId="10" fillId="0" borderId="21" xfId="0" applyFont="1" applyBorder="1" applyAlignment="1"/>
    <xf numFmtId="0" fontId="10" fillId="0" borderId="8" xfId="0" applyFont="1" applyBorder="1" applyAlignment="1">
      <alignment vertical="center"/>
    </xf>
    <xf numFmtId="49" fontId="1" fillId="0" borderId="2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0" fillId="0" borderId="8" xfId="0" applyNumberFormat="1" applyFont="1" applyBorder="1" applyAlignment="1">
      <alignment horizontal="left" vertical="center"/>
    </xf>
    <xf numFmtId="0" fontId="10" fillId="0" borderId="25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left" vertical="center"/>
    </xf>
    <xf numFmtId="0" fontId="1" fillId="0" borderId="16" xfId="0" applyFont="1" applyBorder="1"/>
    <xf numFmtId="0" fontId="1" fillId="0" borderId="17" xfId="0" applyFont="1" applyBorder="1"/>
    <xf numFmtId="49" fontId="1" fillId="0" borderId="22" xfId="0" applyNumberFormat="1" applyFont="1" applyBorder="1" applyAlignment="1">
      <alignment horizontal="left" vertical="center"/>
    </xf>
    <xf numFmtId="49" fontId="10" fillId="0" borderId="23" xfId="0" applyNumberFormat="1" applyFont="1" applyBorder="1" applyAlignment="1">
      <alignment horizontal="left" vertical="center"/>
    </xf>
    <xf numFmtId="49" fontId="10" fillId="0" borderId="24" xfId="0" applyNumberFormat="1" applyFont="1" applyBorder="1" applyAlignment="1">
      <alignment horizontal="left" vertical="center"/>
    </xf>
    <xf numFmtId="0" fontId="10" fillId="0" borderId="18" xfId="0" applyFont="1" applyBorder="1"/>
    <xf numFmtId="49" fontId="1" fillId="0" borderId="16" xfId="0" applyNumberFormat="1" applyFont="1" applyBorder="1"/>
    <xf numFmtId="49" fontId="13" fillId="0" borderId="16" xfId="0" quotePrefix="1" applyNumberFormat="1" applyFont="1" applyBorder="1" applyAlignment="1"/>
    <xf numFmtId="49" fontId="1" fillId="0" borderId="17" xfId="0" applyNumberFormat="1" applyFont="1" applyBorder="1"/>
    <xf numFmtId="0" fontId="10" fillId="0" borderId="0" xfId="0" applyFont="1" applyBorder="1"/>
    <xf numFmtId="0" fontId="10" fillId="0" borderId="0" xfId="0" applyFont="1"/>
    <xf numFmtId="49" fontId="1" fillId="0" borderId="0" xfId="0" applyNumberFormat="1" applyFont="1" applyAlignment="1">
      <alignment horizontal="left" vertical="center"/>
    </xf>
    <xf numFmtId="0" fontId="10" fillId="0" borderId="22" xfId="0" applyFont="1" applyBorder="1" applyAlignment="1"/>
    <xf numFmtId="0" fontId="1" fillId="0" borderId="23" xfId="0" applyFont="1" applyBorder="1"/>
    <xf numFmtId="0" fontId="14" fillId="0" borderId="23" xfId="0" applyFont="1" applyBorder="1" applyAlignment="1"/>
    <xf numFmtId="0" fontId="1" fillId="0" borderId="24" xfId="0" applyFont="1" applyBorder="1"/>
    <xf numFmtId="49" fontId="1" fillId="0" borderId="23" xfId="0" applyNumberFormat="1" applyFont="1" applyBorder="1" applyAlignment="1"/>
    <xf numFmtId="49" fontId="1" fillId="0" borderId="23" xfId="0" applyNumberFormat="1" applyFont="1" applyBorder="1"/>
    <xf numFmtId="49" fontId="1" fillId="0" borderId="24" xfId="0" applyNumberFormat="1" applyFont="1" applyBorder="1"/>
    <xf numFmtId="49" fontId="10" fillId="0" borderId="16" xfId="0" quotePrefix="1" applyNumberFormat="1" applyFont="1" applyBorder="1" applyAlignment="1"/>
    <xf numFmtId="0" fontId="1" fillId="0" borderId="18" xfId="0" applyFont="1" applyBorder="1"/>
    <xf numFmtId="49" fontId="1" fillId="0" borderId="7" xfId="0" applyNumberFormat="1" applyFont="1" applyBorder="1"/>
    <xf numFmtId="49" fontId="1" fillId="0" borderId="9" xfId="0" applyNumberFormat="1" applyFont="1" applyBorder="1"/>
    <xf numFmtId="0" fontId="14" fillId="0" borderId="7" xfId="0" applyFont="1" applyBorder="1" applyAlignment="1"/>
    <xf numFmtId="49" fontId="1" fillId="0" borderId="7" xfId="0" applyNumberFormat="1" applyFont="1" applyBorder="1" applyAlignment="1"/>
    <xf numFmtId="49" fontId="10" fillId="0" borderId="7" xfId="0" quotePrefix="1" applyNumberFormat="1" applyFont="1" applyBorder="1" applyAlignment="1"/>
    <xf numFmtId="0" fontId="10" fillId="0" borderId="24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49" fontId="10" fillId="0" borderId="22" xfId="0" quotePrefix="1" applyNumberFormat="1" applyFont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49" fontId="1" fillId="0" borderId="26" xfId="0" applyNumberFormat="1" applyFont="1" applyBorder="1" applyAlignment="1">
      <alignment horizontal="left" vertical="center"/>
    </xf>
    <xf numFmtId="49" fontId="10" fillId="0" borderId="26" xfId="0" applyNumberFormat="1" applyFont="1" applyBorder="1" applyAlignment="1">
      <alignment horizontal="left" vertical="center"/>
    </xf>
    <xf numFmtId="49" fontId="10" fillId="0" borderId="26" xfId="0" quotePrefix="1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49" fontId="1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0" xfId="0" quotePrefix="1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2" borderId="14" xfId="0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0" fillId="2" borderId="16" xfId="0" quotePrefix="1" applyFont="1" applyFill="1" applyBorder="1" applyAlignment="1">
      <alignment horizontal="left" vertical="center"/>
    </xf>
    <xf numFmtId="49" fontId="1" fillId="0" borderId="15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18" xfId="0" applyNumberFormat="1" applyFont="1" applyBorder="1" applyAlignment="1">
      <alignment vertical="center"/>
    </xf>
    <xf numFmtId="49" fontId="1" fillId="0" borderId="23" xfId="0" applyNumberFormat="1" applyFont="1" applyBorder="1" applyAlignment="1">
      <alignment vertical="top"/>
    </xf>
    <xf numFmtId="49" fontId="1" fillId="0" borderId="24" xfId="0" applyNumberFormat="1" applyFont="1" applyBorder="1" applyAlignment="1">
      <alignment vertical="top"/>
    </xf>
    <xf numFmtId="0" fontId="14" fillId="0" borderId="21" xfId="0" applyFont="1" applyBorder="1" applyAlignment="1"/>
    <xf numFmtId="49" fontId="1" fillId="0" borderId="2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21" xfId="0" applyFont="1" applyBorder="1" applyAlignment="1">
      <alignment vertical="center"/>
    </xf>
    <xf numFmtId="49" fontId="10" fillId="0" borderId="8" xfId="0" applyNumberFormat="1" applyFont="1" applyBorder="1" applyAlignment="1">
      <alignment vertical="center"/>
    </xf>
    <xf numFmtId="0" fontId="17" fillId="0" borderId="5" xfId="0" applyFont="1" applyBorder="1" applyAlignment="1">
      <alignment horizontal="left" vertical="center"/>
    </xf>
    <xf numFmtId="0" fontId="14" fillId="0" borderId="18" xfId="0" applyFont="1" applyBorder="1" applyAlignment="1"/>
    <xf numFmtId="0" fontId="16" fillId="0" borderId="6" xfId="0" applyFont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4" fillId="0" borderId="16" xfId="0" applyFont="1" applyBorder="1" applyAlignment="1"/>
    <xf numFmtId="0" fontId="10" fillId="0" borderId="26" xfId="0" applyFont="1" applyBorder="1" applyAlignment="1">
      <alignment horizontal="center" vertical="center"/>
    </xf>
    <xf numFmtId="49" fontId="1" fillId="0" borderId="26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top"/>
    </xf>
    <xf numFmtId="0" fontId="16" fillId="0" borderId="12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49" fontId="1" fillId="0" borderId="21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49" fontId="1" fillId="0" borderId="8" xfId="0" applyNumberFormat="1" applyFont="1" applyBorder="1" applyAlignment="1">
      <alignment vertical="top"/>
    </xf>
    <xf numFmtId="49" fontId="10" fillId="0" borderId="21" xfId="0" quotePrefix="1" applyNumberFormat="1" applyFont="1" applyBorder="1" applyAlignment="1"/>
    <xf numFmtId="0" fontId="10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top" wrapText="1"/>
    </xf>
    <xf numFmtId="0" fontId="14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22" xfId="0" applyNumberFormat="1" applyFont="1" applyBorder="1" applyAlignment="1">
      <alignment vertical="center" wrapText="1"/>
    </xf>
    <xf numFmtId="0" fontId="1" fillId="0" borderId="23" xfId="0" applyFont="1" applyBorder="1"/>
    <xf numFmtId="0" fontId="1" fillId="0" borderId="24" xfId="0" applyFont="1" applyBorder="1"/>
    <xf numFmtId="0" fontId="1" fillId="0" borderId="21" xfId="0" applyFont="1" applyBorder="1"/>
    <xf numFmtId="0" fontId="0" fillId="0" borderId="0" xfId="0" applyFont="1" applyAlignment="1"/>
    <xf numFmtId="0" fontId="1" fillId="0" borderId="8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49" fontId="10" fillId="0" borderId="18" xfId="0" quotePrefix="1" applyNumberFormat="1" applyFont="1" applyBorder="1" applyAlignment="1">
      <alignment vertical="center"/>
    </xf>
    <xf numFmtId="0" fontId="1" fillId="0" borderId="7" xfId="0" applyFont="1" applyBorder="1"/>
    <xf numFmtId="0" fontId="1" fillId="0" borderId="9" xfId="0" applyFont="1" applyBorder="1"/>
    <xf numFmtId="49" fontId="10" fillId="0" borderId="22" xfId="0" quotePrefix="1" applyNumberFormat="1" applyFont="1" applyBorder="1" applyAlignment="1">
      <alignment horizontal="left" vertical="center" wrapText="1"/>
    </xf>
    <xf numFmtId="49" fontId="10" fillId="0" borderId="23" xfId="0" quotePrefix="1" applyNumberFormat="1" applyFont="1" applyBorder="1" applyAlignment="1">
      <alignment horizontal="left" vertical="center" wrapText="1"/>
    </xf>
    <xf numFmtId="49" fontId="10" fillId="0" borderId="24" xfId="0" quotePrefix="1" applyNumberFormat="1" applyFont="1" applyBorder="1" applyAlignment="1">
      <alignment horizontal="left" vertical="center" wrapText="1"/>
    </xf>
    <xf numFmtId="49" fontId="10" fillId="0" borderId="18" xfId="0" quotePrefix="1" applyNumberFormat="1" applyFont="1" applyBorder="1" applyAlignment="1">
      <alignment horizontal="left" vertical="center" wrapText="1"/>
    </xf>
    <xf numFmtId="49" fontId="10" fillId="0" borderId="7" xfId="0" quotePrefix="1" applyNumberFormat="1" applyFont="1" applyBorder="1" applyAlignment="1">
      <alignment horizontal="left" vertical="center" wrapText="1"/>
    </xf>
    <xf numFmtId="49" fontId="10" fillId="0" borderId="9" xfId="0" quotePrefix="1" applyNumberFormat="1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28575</xdr:colOff>
      <xdr:row>10</xdr:row>
      <xdr:rowOff>47625</xdr:rowOff>
    </xdr:from>
    <xdr:ext cx="1524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D0EC492-59CA-4717-B01F-D42378F33E0F}"/>
            </a:ext>
          </a:extLst>
        </xdr:cNvPr>
        <xdr:cNvSpPr/>
      </xdr:nvSpPr>
      <xdr:spPr>
        <a:xfrm>
          <a:off x="3605708" y="1752067"/>
          <a:ext cx="152400" cy="171450"/>
        </a:xfrm>
        <a:prstGeom prst="ellipse">
          <a:avLst/>
        </a:prstGeom>
        <a:solidFill>
          <a:schemeClr val="lt1"/>
        </a:solidFill>
        <a:ln w="1905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28575</xdr:colOff>
      <xdr:row>10</xdr:row>
      <xdr:rowOff>47625</xdr:rowOff>
    </xdr:from>
    <xdr:ext cx="1524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A808A97-BFB9-42B3-9D3D-3ACCAC6E4BC2}"/>
            </a:ext>
          </a:extLst>
        </xdr:cNvPr>
        <xdr:cNvSpPr/>
      </xdr:nvSpPr>
      <xdr:spPr>
        <a:xfrm>
          <a:off x="2727884" y="1752067"/>
          <a:ext cx="152400" cy="171450"/>
        </a:xfrm>
        <a:prstGeom prst="ellipse">
          <a:avLst/>
        </a:prstGeom>
        <a:solidFill>
          <a:schemeClr val="lt1"/>
        </a:solidFill>
        <a:ln w="1905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28575</xdr:colOff>
      <xdr:row>8</xdr:row>
      <xdr:rowOff>28575</xdr:rowOff>
    </xdr:from>
    <xdr:ext cx="152400" cy="2476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A17E262D-03F4-4E6B-ADE1-EE18843A51E3}"/>
            </a:ext>
          </a:extLst>
        </xdr:cNvPr>
        <xdr:cNvSpPr/>
      </xdr:nvSpPr>
      <xdr:spPr>
        <a:xfrm>
          <a:off x="2727884" y="1440409"/>
          <a:ext cx="152400" cy="247650"/>
        </a:xfrm>
        <a:prstGeom prst="rect">
          <a:avLst/>
        </a:prstGeom>
        <a:solidFill>
          <a:srgbClr val="BFBFBF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28575</xdr:colOff>
      <xdr:row>10</xdr:row>
      <xdr:rowOff>47625</xdr:rowOff>
    </xdr:from>
    <xdr:ext cx="152400" cy="1714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1DA0558E-45AB-414E-9623-F1355C32846D}"/>
            </a:ext>
          </a:extLst>
        </xdr:cNvPr>
        <xdr:cNvSpPr/>
      </xdr:nvSpPr>
      <xdr:spPr>
        <a:xfrm>
          <a:off x="2947340" y="1752067"/>
          <a:ext cx="152400" cy="171450"/>
        </a:xfrm>
        <a:prstGeom prst="ellipse">
          <a:avLst/>
        </a:prstGeom>
        <a:solidFill>
          <a:schemeClr val="lt1"/>
        </a:solidFill>
        <a:ln w="1905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28575</xdr:colOff>
      <xdr:row>8</xdr:row>
      <xdr:rowOff>28575</xdr:rowOff>
    </xdr:from>
    <xdr:ext cx="152400" cy="2476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823714C6-4775-4E4F-BF18-B389C9795204}"/>
            </a:ext>
          </a:extLst>
        </xdr:cNvPr>
        <xdr:cNvSpPr/>
      </xdr:nvSpPr>
      <xdr:spPr>
        <a:xfrm>
          <a:off x="2947340" y="1440409"/>
          <a:ext cx="152400" cy="247650"/>
        </a:xfrm>
        <a:prstGeom prst="rect">
          <a:avLst/>
        </a:prstGeom>
        <a:solidFill>
          <a:srgbClr val="BFBFBF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28575</xdr:colOff>
      <xdr:row>10</xdr:row>
      <xdr:rowOff>47625</xdr:rowOff>
    </xdr:from>
    <xdr:ext cx="152400" cy="1714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26FF8C54-59A3-4859-981F-679263C478BF}"/>
            </a:ext>
          </a:extLst>
        </xdr:cNvPr>
        <xdr:cNvSpPr/>
      </xdr:nvSpPr>
      <xdr:spPr>
        <a:xfrm>
          <a:off x="3166796" y="1752067"/>
          <a:ext cx="152400" cy="171450"/>
        </a:xfrm>
        <a:prstGeom prst="ellipse">
          <a:avLst/>
        </a:prstGeom>
        <a:solidFill>
          <a:schemeClr val="lt1"/>
        </a:solidFill>
        <a:ln w="1905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28575</xdr:colOff>
      <xdr:row>8</xdr:row>
      <xdr:rowOff>28575</xdr:rowOff>
    </xdr:from>
    <xdr:ext cx="152400" cy="2476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6237DAFB-1BDF-428B-B33A-88ACA5D634E3}"/>
            </a:ext>
          </a:extLst>
        </xdr:cNvPr>
        <xdr:cNvSpPr/>
      </xdr:nvSpPr>
      <xdr:spPr>
        <a:xfrm>
          <a:off x="3166796" y="1440409"/>
          <a:ext cx="152400" cy="247650"/>
        </a:xfrm>
        <a:prstGeom prst="rect">
          <a:avLst/>
        </a:prstGeom>
        <a:solidFill>
          <a:srgbClr val="BFBFBF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28575</xdr:colOff>
      <xdr:row>10</xdr:row>
      <xdr:rowOff>47625</xdr:rowOff>
    </xdr:from>
    <xdr:ext cx="152400" cy="1714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9B0EAD3-D953-42AD-8AB9-9167B634344E}"/>
            </a:ext>
          </a:extLst>
        </xdr:cNvPr>
        <xdr:cNvSpPr/>
      </xdr:nvSpPr>
      <xdr:spPr>
        <a:xfrm>
          <a:off x="3386252" y="1752067"/>
          <a:ext cx="152400" cy="171450"/>
        </a:xfrm>
        <a:prstGeom prst="ellipse">
          <a:avLst/>
        </a:prstGeom>
        <a:solidFill>
          <a:schemeClr val="lt1"/>
        </a:solidFill>
        <a:ln w="1905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28575</xdr:colOff>
      <xdr:row>8</xdr:row>
      <xdr:rowOff>28575</xdr:rowOff>
    </xdr:from>
    <xdr:ext cx="152400" cy="24765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F76902FA-952F-4862-B17E-D1CE6D66ADFA}"/>
            </a:ext>
          </a:extLst>
        </xdr:cNvPr>
        <xdr:cNvSpPr/>
      </xdr:nvSpPr>
      <xdr:spPr>
        <a:xfrm>
          <a:off x="3386252" y="1440409"/>
          <a:ext cx="152400" cy="247650"/>
        </a:xfrm>
        <a:prstGeom prst="rect">
          <a:avLst/>
        </a:prstGeom>
        <a:solidFill>
          <a:srgbClr val="BFBFBF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38100</xdr:colOff>
      <xdr:row>41</xdr:row>
      <xdr:rowOff>142875</xdr:rowOff>
    </xdr:from>
    <xdr:ext cx="300990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E62B2A0-AB6A-40E8-A0AB-CD3CC7A2ED46}"/>
            </a:ext>
          </a:extLst>
        </xdr:cNvPr>
        <xdr:cNvGrpSpPr/>
      </xdr:nvGrpSpPr>
      <xdr:grpSpPr>
        <a:xfrm>
          <a:off x="1419225" y="6610350"/>
          <a:ext cx="3009900" cy="38100"/>
          <a:chOff x="3841050" y="3780000"/>
          <a:chExt cx="3009900" cy="0"/>
        </a:xfrm>
      </xdr:grpSpPr>
      <xdr:cxnSp macro="">
        <xdr:nvCxnSpPr>
          <xdr:cNvPr id="12" name="Shape 7">
            <a:extLst>
              <a:ext uri="{FF2B5EF4-FFF2-40B4-BE49-F238E27FC236}">
                <a16:creationId xmlns:a16="http://schemas.microsoft.com/office/drawing/2014/main" id="{9350441F-7BC6-4CE7-A0CF-C9BB46CACC5E}"/>
              </a:ext>
            </a:extLst>
          </xdr:cNvPr>
          <xdr:cNvCxnSpPr/>
        </xdr:nvCxnSpPr>
        <xdr:spPr>
          <a:xfrm>
            <a:off x="3841050" y="3780000"/>
            <a:ext cx="30099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0</xdr:colOff>
      <xdr:row>48</xdr:row>
      <xdr:rowOff>142875</xdr:rowOff>
    </xdr:from>
    <xdr:ext cx="434340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78F3B31E-0144-4C30-B038-92251E39687D}"/>
            </a:ext>
          </a:extLst>
        </xdr:cNvPr>
        <xdr:cNvGrpSpPr/>
      </xdr:nvGrpSpPr>
      <xdr:grpSpPr>
        <a:xfrm>
          <a:off x="723900" y="7791450"/>
          <a:ext cx="4343400" cy="38100"/>
          <a:chOff x="3174300" y="3780000"/>
          <a:chExt cx="4343400" cy="0"/>
        </a:xfrm>
      </xdr:grpSpPr>
      <xdr:cxnSp macro="">
        <xdr:nvCxnSpPr>
          <xdr:cNvPr id="14" name="Shape 8">
            <a:extLst>
              <a:ext uri="{FF2B5EF4-FFF2-40B4-BE49-F238E27FC236}">
                <a16:creationId xmlns:a16="http://schemas.microsoft.com/office/drawing/2014/main" id="{DCC98810-30AA-4DBB-9E4A-8CE6E5CEEA58}"/>
              </a:ext>
            </a:extLst>
          </xdr:cNvPr>
          <xdr:cNvCxnSpPr/>
        </xdr:nvCxnSpPr>
        <xdr:spPr>
          <a:xfrm>
            <a:off x="3174300" y="3780000"/>
            <a:ext cx="43434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19050</xdr:colOff>
      <xdr:row>117</xdr:row>
      <xdr:rowOff>156515</xdr:rowOff>
    </xdr:from>
    <xdr:ext cx="83820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D5DF3C97-7AE2-4538-A8E7-8A52E449EA14}"/>
            </a:ext>
          </a:extLst>
        </xdr:cNvPr>
        <xdr:cNvGrpSpPr/>
      </xdr:nvGrpSpPr>
      <xdr:grpSpPr>
        <a:xfrm>
          <a:off x="962025" y="18358790"/>
          <a:ext cx="838200" cy="38100"/>
          <a:chOff x="4926900" y="3780000"/>
          <a:chExt cx="838200" cy="0"/>
        </a:xfrm>
      </xdr:grpSpPr>
      <xdr:cxnSp macro="">
        <xdr:nvCxnSpPr>
          <xdr:cNvPr id="16" name="Shape 9">
            <a:extLst>
              <a:ext uri="{FF2B5EF4-FFF2-40B4-BE49-F238E27FC236}">
                <a16:creationId xmlns:a16="http://schemas.microsoft.com/office/drawing/2014/main" id="{F1B38E71-A35C-4764-8DB7-D03998D17085}"/>
              </a:ext>
            </a:extLst>
          </xdr:cNvPr>
          <xdr:cNvCxnSpPr/>
        </xdr:nvCxnSpPr>
        <xdr:spPr>
          <a:xfrm>
            <a:off x="4926900" y="3780000"/>
            <a:ext cx="8382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9525</xdr:colOff>
      <xdr:row>117</xdr:row>
      <xdr:rowOff>161925</xdr:rowOff>
    </xdr:from>
    <xdr:ext cx="171450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B0C073FF-B45C-46F6-82C2-D6CB21D4F0BE}"/>
            </a:ext>
          </a:extLst>
        </xdr:cNvPr>
        <xdr:cNvGrpSpPr/>
      </xdr:nvGrpSpPr>
      <xdr:grpSpPr>
        <a:xfrm>
          <a:off x="2486025" y="18364200"/>
          <a:ext cx="1714500" cy="38100"/>
          <a:chOff x="4488750" y="3780000"/>
          <a:chExt cx="1714500" cy="0"/>
        </a:xfrm>
      </xdr:grpSpPr>
      <xdr:cxnSp macro="">
        <xdr:nvCxnSpPr>
          <xdr:cNvPr id="18" name="Shape 10">
            <a:extLst>
              <a:ext uri="{FF2B5EF4-FFF2-40B4-BE49-F238E27FC236}">
                <a16:creationId xmlns:a16="http://schemas.microsoft.com/office/drawing/2014/main" id="{85AEF6C9-E52A-46CA-B4EC-359C4E6BE526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9525</xdr:colOff>
      <xdr:row>117</xdr:row>
      <xdr:rowOff>161925</xdr:rowOff>
    </xdr:from>
    <xdr:ext cx="83820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97929C21-4AE3-410F-9757-3FDE3EC6BA04}"/>
            </a:ext>
          </a:extLst>
        </xdr:cNvPr>
        <xdr:cNvGrpSpPr/>
      </xdr:nvGrpSpPr>
      <xdr:grpSpPr>
        <a:xfrm>
          <a:off x="4676775" y="18364200"/>
          <a:ext cx="838200" cy="38100"/>
          <a:chOff x="4926900" y="3780000"/>
          <a:chExt cx="838200" cy="0"/>
        </a:xfrm>
      </xdr:grpSpPr>
      <xdr:cxnSp macro="">
        <xdr:nvCxnSpPr>
          <xdr:cNvPr id="20" name="Shape 9">
            <a:extLst>
              <a:ext uri="{FF2B5EF4-FFF2-40B4-BE49-F238E27FC236}">
                <a16:creationId xmlns:a16="http://schemas.microsoft.com/office/drawing/2014/main" id="{F1CB7D89-2859-4894-8B4C-0D51A135B55A}"/>
              </a:ext>
            </a:extLst>
          </xdr:cNvPr>
          <xdr:cNvCxnSpPr/>
        </xdr:nvCxnSpPr>
        <xdr:spPr>
          <a:xfrm>
            <a:off x="4926900" y="3780000"/>
            <a:ext cx="8382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28575</xdr:colOff>
      <xdr:row>8</xdr:row>
      <xdr:rowOff>28575</xdr:rowOff>
    </xdr:from>
    <xdr:ext cx="152400" cy="247650"/>
    <xdr:sp macro="" textlink="">
      <xdr:nvSpPr>
        <xdr:cNvPr id="21" name="Shape 4">
          <a:extLst>
            <a:ext uri="{FF2B5EF4-FFF2-40B4-BE49-F238E27FC236}">
              <a16:creationId xmlns:a16="http://schemas.microsoft.com/office/drawing/2014/main" id="{85A19562-548C-420C-85D8-EEE05FDCD94B}"/>
            </a:ext>
          </a:extLst>
        </xdr:cNvPr>
        <xdr:cNvSpPr/>
      </xdr:nvSpPr>
      <xdr:spPr>
        <a:xfrm>
          <a:off x="3605708" y="1440409"/>
          <a:ext cx="152400" cy="247650"/>
        </a:xfrm>
        <a:prstGeom prst="rect">
          <a:avLst/>
        </a:prstGeom>
        <a:solidFill>
          <a:srgbClr val="BFBFBF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6ED-F5E5-49E0-A609-595FA283EA14}">
  <dimension ref="A1:AT1000"/>
  <sheetViews>
    <sheetView tabSelected="1" topLeftCell="A52" workbookViewId="0">
      <selection activeCell="C200" sqref="C200"/>
    </sheetView>
  </sheetViews>
  <sheetFormatPr defaultColWidth="14.42578125" defaultRowHeight="15" customHeight="1"/>
  <cols>
    <col min="1" max="1" width="1" style="6" customWidth="1"/>
    <col min="2" max="31" width="3.28515625" style="6" customWidth="1"/>
    <col min="32" max="32" width="0.85546875" style="6" customWidth="1"/>
    <col min="33" max="46" width="8.5703125" style="6" customWidth="1"/>
    <col min="47" max="16384" width="14.42578125" style="6"/>
  </cols>
  <sheetData>
    <row r="1" spans="1:46" ht="20.25" customHeight="1" thickBot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3"/>
      <c r="R1" s="223"/>
      <c r="S1" s="216"/>
      <c r="T1" s="216"/>
      <c r="U1" s="216"/>
      <c r="V1" s="216"/>
      <c r="W1" s="224" t="s">
        <v>0</v>
      </c>
      <c r="X1" s="216"/>
      <c r="Y1" s="215">
        <v>1</v>
      </c>
      <c r="Z1" s="216"/>
      <c r="AA1" s="215" t="s">
        <v>1</v>
      </c>
      <c r="AB1" s="216"/>
      <c r="AC1" s="215">
        <f>5</f>
        <v>5</v>
      </c>
      <c r="AD1" s="216"/>
      <c r="AE1" s="4" t="s">
        <v>2</v>
      </c>
      <c r="AF1" s="1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ht="13.5" customHeight="1">
      <c r="A2" s="1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9"/>
      <c r="AF2" s="1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3.5" customHeight="1">
      <c r="A3" s="1"/>
      <c r="B3" s="10"/>
      <c r="C3" s="11" t="s">
        <v>3</v>
      </c>
      <c r="D3" s="12"/>
      <c r="E3" s="12"/>
      <c r="F3" s="12"/>
      <c r="G3" s="12"/>
      <c r="H3" s="12"/>
      <c r="I3" s="12"/>
      <c r="J3" s="12"/>
      <c r="K3" s="1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13" t="s">
        <v>4</v>
      </c>
      <c r="AB3" s="12"/>
      <c r="AC3" s="12"/>
      <c r="AD3" s="5"/>
      <c r="AE3" s="14"/>
      <c r="AF3" s="1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ht="13.5" customHeight="1">
      <c r="A4" s="1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4"/>
      <c r="AF4" s="1"/>
      <c r="AG4" s="1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ht="13.5" customHeight="1">
      <c r="A5" s="1"/>
      <c r="B5" s="10"/>
      <c r="C5" s="11" t="s">
        <v>5</v>
      </c>
      <c r="D5" s="12"/>
      <c r="E5" s="12"/>
      <c r="F5" s="12"/>
      <c r="G5" s="12"/>
      <c r="H5" s="1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14"/>
      <c r="AF5" s="1"/>
      <c r="AG5" s="1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ht="13.5" customHeight="1">
      <c r="A6" s="1"/>
      <c r="B6" s="10"/>
      <c r="C6" s="5"/>
      <c r="D6" s="16"/>
      <c r="E6" s="16"/>
      <c r="F6" s="16"/>
      <c r="G6" s="16"/>
      <c r="H6" s="16"/>
      <c r="I6" s="16"/>
      <c r="J6" s="16"/>
      <c r="K6" s="1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14"/>
      <c r="AF6" s="1"/>
      <c r="AG6" s="1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ht="13.5" customHeight="1">
      <c r="A7" s="1"/>
      <c r="B7" s="10"/>
      <c r="C7" s="17"/>
      <c r="D7" s="237" t="s">
        <v>6</v>
      </c>
      <c r="E7" s="222"/>
      <c r="F7" s="238" t="s">
        <v>7</v>
      </c>
      <c r="G7" s="221"/>
      <c r="H7" s="221"/>
      <c r="I7" s="221"/>
      <c r="J7" s="221"/>
      <c r="K7" s="22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14"/>
      <c r="AF7" s="1"/>
      <c r="AG7" s="1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ht="12" customHeight="1" thickBot="1">
      <c r="A8" s="1"/>
      <c r="B8" s="10"/>
      <c r="C8" s="17"/>
      <c r="D8" s="226"/>
      <c r="E8" s="227"/>
      <c r="F8" s="226"/>
      <c r="G8" s="226"/>
      <c r="H8" s="226"/>
      <c r="I8" s="226"/>
      <c r="J8" s="226"/>
      <c r="K8" s="227"/>
      <c r="L8" s="5"/>
      <c r="M8" s="5"/>
      <c r="N8" s="18">
        <v>5</v>
      </c>
      <c r="O8" s="18">
        <v>4</v>
      </c>
      <c r="P8" s="18">
        <v>3</v>
      </c>
      <c r="Q8" s="18">
        <v>2</v>
      </c>
      <c r="R8" s="18">
        <v>1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14"/>
      <c r="AF8" s="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12" customHeight="1">
      <c r="A9" s="1"/>
      <c r="B9" s="10"/>
      <c r="C9" s="17"/>
      <c r="D9" s="235">
        <v>1</v>
      </c>
      <c r="E9" s="227"/>
      <c r="F9" s="235" t="s">
        <v>8</v>
      </c>
      <c r="G9" s="226"/>
      <c r="H9" s="226"/>
      <c r="I9" s="226"/>
      <c r="J9" s="226"/>
      <c r="K9" s="227"/>
      <c r="L9" s="5"/>
      <c r="M9" s="14"/>
      <c r="N9" s="17"/>
      <c r="O9" s="17"/>
      <c r="P9" s="17"/>
      <c r="Q9" s="17"/>
      <c r="R9" s="1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14"/>
      <c r="AF9" s="1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12" customHeight="1">
      <c r="A10" s="1"/>
      <c r="B10" s="10"/>
      <c r="C10" s="17"/>
      <c r="D10" s="235">
        <v>2</v>
      </c>
      <c r="E10" s="227"/>
      <c r="F10" s="235" t="s">
        <v>9</v>
      </c>
      <c r="G10" s="226"/>
      <c r="H10" s="226"/>
      <c r="I10" s="226"/>
      <c r="J10" s="226"/>
      <c r="K10" s="227"/>
      <c r="L10" s="5"/>
      <c r="M10" s="14"/>
      <c r="N10" s="17"/>
      <c r="O10" s="17"/>
      <c r="P10" s="17"/>
      <c r="Q10" s="17"/>
      <c r="R10" s="14"/>
      <c r="S10" s="5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4"/>
      <c r="AF10" s="1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12" customHeight="1">
      <c r="A11" s="1"/>
      <c r="B11" s="10"/>
      <c r="C11" s="17"/>
      <c r="D11" s="235">
        <v>3</v>
      </c>
      <c r="E11" s="227"/>
      <c r="F11" s="235" t="s">
        <v>10</v>
      </c>
      <c r="G11" s="226"/>
      <c r="H11" s="226"/>
      <c r="I11" s="226"/>
      <c r="J11" s="226"/>
      <c r="K11" s="227"/>
      <c r="L11" s="5"/>
      <c r="M11" s="14"/>
      <c r="N11" s="17"/>
      <c r="O11" s="17"/>
      <c r="P11" s="17"/>
      <c r="Q11" s="17"/>
      <c r="R11" s="14"/>
      <c r="S11" s="5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4"/>
      <c r="AF11" s="1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ht="12" customHeight="1" thickBot="1">
      <c r="A12" s="1"/>
      <c r="B12" s="10"/>
      <c r="C12" s="17"/>
      <c r="D12" s="235">
        <v>4</v>
      </c>
      <c r="E12" s="227"/>
      <c r="F12" s="235" t="s">
        <v>11</v>
      </c>
      <c r="G12" s="226"/>
      <c r="H12" s="226"/>
      <c r="I12" s="226"/>
      <c r="J12" s="226"/>
      <c r="K12" s="227"/>
      <c r="L12" s="5"/>
      <c r="M12" s="14"/>
      <c r="N12" s="20"/>
      <c r="O12" s="20"/>
      <c r="P12" s="20"/>
      <c r="Q12" s="20"/>
      <c r="R12" s="21"/>
      <c r="S12" s="5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4"/>
      <c r="AF12" s="1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ht="12" customHeight="1">
      <c r="A13" s="1"/>
      <c r="B13" s="10"/>
      <c r="C13" s="17"/>
      <c r="D13" s="235">
        <v>5</v>
      </c>
      <c r="E13" s="227"/>
      <c r="F13" s="235" t="s">
        <v>12</v>
      </c>
      <c r="G13" s="226"/>
      <c r="H13" s="226"/>
      <c r="I13" s="226"/>
      <c r="J13" s="226"/>
      <c r="K13" s="2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14"/>
      <c r="AF13" s="5"/>
      <c r="AG13" s="1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ht="12" customHeight="1">
      <c r="A14" s="1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14"/>
      <c r="AF14" s="1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ht="12" customHeight="1">
      <c r="A15" s="1"/>
      <c r="B15" s="10"/>
      <c r="C15" s="11" t="s">
        <v>13</v>
      </c>
      <c r="D15" s="12"/>
      <c r="E15" s="12"/>
      <c r="F15" s="12"/>
      <c r="G15" s="12"/>
      <c r="H15" s="12"/>
      <c r="I15" s="12"/>
      <c r="J15" s="12"/>
      <c r="K15" s="1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14"/>
      <c r="AF15" s="1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ht="12" customHeight="1">
      <c r="A16" s="1"/>
      <c r="B16" s="10"/>
      <c r="C16" s="19"/>
      <c r="D16" s="22" t="s">
        <v>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9"/>
      <c r="S16" s="23" t="s">
        <v>15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4"/>
      <c r="AF16" s="1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ht="12" customHeight="1">
      <c r="A17" s="1"/>
      <c r="B17" s="10"/>
      <c r="C17" s="24"/>
      <c r="D17" s="19"/>
      <c r="E17" s="22" t="s">
        <v>16</v>
      </c>
      <c r="F17" s="12"/>
      <c r="G17" s="5"/>
      <c r="H17" s="5"/>
      <c r="I17" s="5"/>
      <c r="J17" s="5"/>
      <c r="K17" s="22" t="s">
        <v>17</v>
      </c>
      <c r="L17" s="5"/>
      <c r="M17" s="5"/>
      <c r="N17" s="5"/>
      <c r="O17" s="5"/>
      <c r="P17" s="5"/>
      <c r="Q17" s="5"/>
      <c r="R17" s="5"/>
      <c r="S17" s="5"/>
      <c r="T17" s="22" t="s">
        <v>16</v>
      </c>
      <c r="U17" s="12"/>
      <c r="V17" s="5"/>
      <c r="W17" s="5"/>
      <c r="X17" s="5"/>
      <c r="Y17" s="5"/>
      <c r="Z17" s="5"/>
      <c r="AA17" s="22" t="s">
        <v>17</v>
      </c>
      <c r="AB17" s="5"/>
      <c r="AC17" s="5"/>
      <c r="AD17" s="5"/>
      <c r="AE17" s="14"/>
      <c r="AF17" s="1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ht="12" customHeight="1">
      <c r="A18" s="1"/>
      <c r="B18" s="10"/>
      <c r="C18" s="24"/>
      <c r="D18" s="19"/>
      <c r="E18" s="22" t="s">
        <v>18</v>
      </c>
      <c r="F18" s="22"/>
      <c r="G18" s="24"/>
      <c r="H18" s="24"/>
      <c r="I18" s="24"/>
      <c r="J18" s="24"/>
      <c r="K18" s="22" t="s">
        <v>19</v>
      </c>
      <c r="L18" s="24"/>
      <c r="M18" s="24"/>
      <c r="N18" s="24"/>
      <c r="O18" s="24"/>
      <c r="P18" s="24"/>
      <c r="Q18" s="24"/>
      <c r="R18" s="24"/>
      <c r="S18" s="24"/>
      <c r="T18" s="22" t="s">
        <v>18</v>
      </c>
      <c r="U18" s="22"/>
      <c r="V18" s="24"/>
      <c r="W18" s="24"/>
      <c r="X18" s="24"/>
      <c r="Y18" s="24"/>
      <c r="Z18" s="24"/>
      <c r="AA18" s="22" t="s">
        <v>19</v>
      </c>
      <c r="AB18" s="24"/>
      <c r="AC18" s="24"/>
      <c r="AD18" s="24"/>
      <c r="AE18" s="14"/>
      <c r="AF18" s="1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ht="12" customHeight="1">
      <c r="A19" s="1"/>
      <c r="B19" s="10"/>
      <c r="C19" s="24"/>
      <c r="D19" s="19"/>
      <c r="E19" s="22" t="s">
        <v>20</v>
      </c>
      <c r="F19" s="24"/>
      <c r="G19" s="24"/>
      <c r="H19" s="24"/>
      <c r="I19" s="24"/>
      <c r="J19" s="24"/>
      <c r="K19" s="22" t="s">
        <v>21</v>
      </c>
      <c r="L19" s="24"/>
      <c r="M19" s="24"/>
      <c r="N19" s="24"/>
      <c r="O19" s="24"/>
      <c r="P19" s="24"/>
      <c r="Q19" s="24"/>
      <c r="R19" s="24"/>
      <c r="S19" s="24"/>
      <c r="T19" s="22" t="s">
        <v>20</v>
      </c>
      <c r="U19" s="24"/>
      <c r="V19" s="24"/>
      <c r="W19" s="24"/>
      <c r="X19" s="24"/>
      <c r="Y19" s="24"/>
      <c r="Z19" s="24"/>
      <c r="AA19" s="22" t="s">
        <v>21</v>
      </c>
      <c r="AB19" s="24"/>
      <c r="AC19" s="24"/>
      <c r="AD19" s="24"/>
      <c r="AE19" s="14"/>
      <c r="AF19" s="1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ht="12" customHeight="1">
      <c r="A20" s="1"/>
      <c r="B20" s="10"/>
      <c r="C20" s="24"/>
      <c r="D20" s="19"/>
      <c r="E20" s="22" t="s">
        <v>22</v>
      </c>
      <c r="F20" s="24"/>
      <c r="G20" s="24"/>
      <c r="H20" s="24"/>
      <c r="I20" s="24"/>
      <c r="J20" s="24"/>
      <c r="K20" s="22" t="s">
        <v>23</v>
      </c>
      <c r="L20" s="24"/>
      <c r="M20" s="24"/>
      <c r="N20" s="24"/>
      <c r="O20" s="24"/>
      <c r="P20" s="24"/>
      <c r="Q20" s="24"/>
      <c r="R20" s="24"/>
      <c r="S20" s="24"/>
      <c r="T20" s="22" t="s">
        <v>22</v>
      </c>
      <c r="U20" s="24"/>
      <c r="V20" s="24"/>
      <c r="W20" s="24"/>
      <c r="X20" s="24"/>
      <c r="Y20" s="24"/>
      <c r="Z20" s="24"/>
      <c r="AA20" s="22" t="s">
        <v>23</v>
      </c>
      <c r="AB20" s="24"/>
      <c r="AC20" s="24"/>
      <c r="AD20" s="24"/>
      <c r="AE20" s="14"/>
      <c r="AF20" s="1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ht="12" customHeight="1">
      <c r="A21" s="1"/>
      <c r="B21" s="10"/>
      <c r="C21" s="24"/>
      <c r="D21" s="19"/>
      <c r="E21" s="22" t="s">
        <v>24</v>
      </c>
      <c r="F21" s="24"/>
      <c r="G21" s="24"/>
      <c r="H21" s="24"/>
      <c r="I21" s="24"/>
      <c r="J21" s="24"/>
      <c r="K21" s="22" t="s">
        <v>25</v>
      </c>
      <c r="L21" s="24"/>
      <c r="M21" s="24"/>
      <c r="N21" s="24"/>
      <c r="O21" s="24"/>
      <c r="P21" s="24"/>
      <c r="Q21" s="24"/>
      <c r="R21" s="24"/>
      <c r="S21" s="24"/>
      <c r="T21" s="22" t="s">
        <v>24</v>
      </c>
      <c r="U21" s="24"/>
      <c r="V21" s="24"/>
      <c r="W21" s="24"/>
      <c r="X21" s="24"/>
      <c r="Y21" s="24"/>
      <c r="Z21" s="24"/>
      <c r="AA21" s="22" t="s">
        <v>25</v>
      </c>
      <c r="AB21" s="24"/>
      <c r="AC21" s="24"/>
      <c r="AD21" s="24"/>
      <c r="AE21" s="14"/>
      <c r="AF21" s="1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ht="12" customHeight="1">
      <c r="A22" s="1"/>
      <c r="B22" s="10"/>
      <c r="C22" s="24"/>
      <c r="D22" s="19"/>
      <c r="E22" s="22" t="s">
        <v>26</v>
      </c>
      <c r="F22" s="22"/>
      <c r="G22" s="22"/>
      <c r="H22" s="24"/>
      <c r="I22" s="24"/>
      <c r="J22" s="24"/>
      <c r="K22" s="22" t="s">
        <v>27</v>
      </c>
      <c r="L22" s="22"/>
      <c r="M22" s="24"/>
      <c r="N22" s="24"/>
      <c r="O22" s="24"/>
      <c r="P22" s="24"/>
      <c r="Q22" s="24"/>
      <c r="R22" s="24"/>
      <c r="S22" s="24"/>
      <c r="T22" s="22" t="s">
        <v>26</v>
      </c>
      <c r="U22" s="22"/>
      <c r="V22" s="22"/>
      <c r="W22" s="24"/>
      <c r="X22" s="24"/>
      <c r="Y22" s="24"/>
      <c r="Z22" s="24"/>
      <c r="AA22" s="22" t="s">
        <v>27</v>
      </c>
      <c r="AB22" s="22"/>
      <c r="AC22" s="24"/>
      <c r="AD22" s="24"/>
      <c r="AE22" s="14"/>
      <c r="AF22" s="1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ht="12" customHeight="1">
      <c r="A23" s="1"/>
      <c r="B23" s="1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4"/>
      <c r="AF23" s="1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ht="12" customHeight="1">
      <c r="A24" s="1"/>
      <c r="B24" s="10"/>
      <c r="C24" s="11" t="s">
        <v>28</v>
      </c>
      <c r="D24" s="23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4"/>
      <c r="AF24" s="1"/>
      <c r="AG24" s="1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ht="12" customHeight="1">
      <c r="A25" s="1"/>
      <c r="B25" s="1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4"/>
      <c r="AF25" s="1"/>
      <c r="AG25" s="1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ht="12" customHeight="1">
      <c r="A26" s="1"/>
      <c r="B26" s="10"/>
      <c r="C26" s="19"/>
      <c r="D26" s="22" t="s">
        <v>29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14"/>
      <c r="AF26" s="1"/>
      <c r="AG26" s="1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ht="12" customHeight="1">
      <c r="A27" s="1"/>
      <c r="B27" s="10"/>
      <c r="C27" s="19"/>
      <c r="D27" s="22" t="s">
        <v>30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12"/>
      <c r="U27" s="12"/>
      <c r="V27" s="12"/>
      <c r="W27" s="12"/>
      <c r="X27" s="12"/>
      <c r="Y27" s="5"/>
      <c r="Z27" s="5"/>
      <c r="AA27" s="5"/>
      <c r="AB27" s="5"/>
      <c r="AC27" s="5"/>
      <c r="AD27" s="5"/>
      <c r="AE27" s="14"/>
      <c r="AF27" s="1"/>
      <c r="AG27" s="1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ht="12" customHeight="1">
      <c r="A28" s="1"/>
      <c r="B28" s="10"/>
      <c r="C28" s="19"/>
      <c r="D28" s="22" t="s">
        <v>31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19"/>
      <c r="R28" s="19"/>
      <c r="S28" s="19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14"/>
      <c r="AF28" s="1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46" ht="12" customHeight="1">
      <c r="A29" s="1"/>
      <c r="B29" s="10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14"/>
      <c r="AF29" s="1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ht="12" customHeight="1">
      <c r="A30" s="1"/>
      <c r="B30" s="10"/>
      <c r="C30" s="11" t="s">
        <v>32</v>
      </c>
      <c r="D30" s="23"/>
      <c r="E30" s="23"/>
      <c r="F30" s="23"/>
      <c r="G30" s="23"/>
      <c r="H30" s="23"/>
      <c r="I30" s="23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14"/>
      <c r="AF30" s="1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1:46" ht="12" customHeight="1">
      <c r="A31" s="1"/>
      <c r="B31" s="1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14"/>
      <c r="AF31" s="1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ht="12" customHeight="1">
      <c r="A32" s="1"/>
      <c r="B32" s="10"/>
      <c r="C32" s="19"/>
      <c r="D32" s="22" t="s">
        <v>33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12"/>
      <c r="U32" s="12"/>
      <c r="V32" s="12"/>
      <c r="W32" s="12"/>
      <c r="X32" s="12"/>
      <c r="Y32" s="5"/>
      <c r="Z32" s="5"/>
      <c r="AA32" s="5"/>
      <c r="AB32" s="5"/>
      <c r="AC32" s="5"/>
      <c r="AD32" s="5"/>
      <c r="AE32" s="14"/>
      <c r="AF32" s="1"/>
      <c r="AG32" s="15"/>
      <c r="AH32" s="5"/>
      <c r="AI32" s="5"/>
      <c r="AJ32" s="2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ht="12" customHeight="1">
      <c r="A33" s="1"/>
      <c r="B33" s="10"/>
      <c r="C33" s="19"/>
      <c r="D33" s="22" t="s">
        <v>34</v>
      </c>
      <c r="E33" s="23"/>
      <c r="F33" s="23"/>
      <c r="G33" s="23"/>
      <c r="H33" s="2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4"/>
      <c r="AF33" s="1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 ht="12" customHeight="1">
      <c r="A34" s="1"/>
      <c r="B34" s="10"/>
      <c r="C34" s="19"/>
      <c r="D34" s="22" t="s">
        <v>35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4"/>
      <c r="AF34" s="1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1:46" ht="12" customHeight="1">
      <c r="A35" s="1"/>
      <c r="B35" s="10"/>
      <c r="C35" s="19"/>
      <c r="D35" s="22" t="s">
        <v>36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19"/>
      <c r="Z35" s="19"/>
      <c r="AA35" s="19"/>
      <c r="AB35" s="19"/>
      <c r="AC35" s="19"/>
      <c r="AD35" s="19"/>
      <c r="AE35" s="14"/>
      <c r="AF35" s="1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1:46" ht="12" customHeight="1">
      <c r="A36" s="1"/>
      <c r="B36" s="10"/>
      <c r="C36" s="24"/>
      <c r="D36" s="24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4"/>
      <c r="AF36" s="1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ht="12" customHeight="1">
      <c r="A37" s="1"/>
      <c r="B37" s="10"/>
      <c r="C37" s="19"/>
      <c r="D37" s="19"/>
      <c r="E37" s="19"/>
      <c r="F37" s="19"/>
      <c r="G37" s="19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19"/>
      <c r="W37" s="19"/>
      <c r="X37" s="19"/>
      <c r="Y37" s="19"/>
      <c r="Z37" s="19"/>
      <c r="AA37" s="19"/>
      <c r="AB37" s="19"/>
      <c r="AC37" s="19"/>
      <c r="AD37" s="19"/>
      <c r="AE37" s="14"/>
      <c r="AF37" s="1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ht="12" customHeight="1">
      <c r="A38" s="1"/>
      <c r="B38" s="10"/>
      <c r="C38" s="19"/>
      <c r="D38" s="19"/>
      <c r="E38" s="19"/>
      <c r="F38" s="19"/>
      <c r="G38" s="27"/>
      <c r="H38" s="28" t="s">
        <v>37</v>
      </c>
      <c r="I38" s="29"/>
      <c r="J38" s="234" t="s">
        <v>38</v>
      </c>
      <c r="K38" s="226"/>
      <c r="L38" s="226"/>
      <c r="M38" s="226"/>
      <c r="N38" s="226"/>
      <c r="O38" s="226"/>
      <c r="P38" s="226"/>
      <c r="Q38" s="226"/>
      <c r="R38" s="226"/>
      <c r="S38" s="227"/>
      <c r="T38" s="28" t="s">
        <v>39</v>
      </c>
      <c r="U38" s="29"/>
      <c r="V38" s="19"/>
      <c r="W38" s="19"/>
      <c r="X38" s="19"/>
      <c r="Y38" s="19"/>
      <c r="Z38" s="19"/>
      <c r="AA38" s="19"/>
      <c r="AB38" s="19"/>
      <c r="AC38" s="19"/>
      <c r="AD38" s="19"/>
      <c r="AE38" s="14"/>
      <c r="AF38" s="1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1:46" ht="12" customHeight="1">
      <c r="A39" s="1"/>
      <c r="B39" s="10"/>
      <c r="C39" s="5"/>
      <c r="D39" s="5"/>
      <c r="E39" s="5"/>
      <c r="F39" s="5"/>
      <c r="G39" s="17"/>
      <c r="H39" s="30" t="s">
        <v>40</v>
      </c>
      <c r="I39" s="31"/>
      <c r="J39" s="19"/>
      <c r="K39" s="24"/>
      <c r="L39" s="24"/>
      <c r="M39" s="24"/>
      <c r="N39" s="24"/>
      <c r="O39" s="24"/>
      <c r="P39" s="24"/>
      <c r="Q39" s="24"/>
      <c r="R39" s="24"/>
      <c r="S39" s="27"/>
      <c r="T39" s="30" t="s">
        <v>41</v>
      </c>
      <c r="U39" s="31"/>
      <c r="V39" s="5"/>
      <c r="W39" s="5"/>
      <c r="X39" s="5"/>
      <c r="Y39" s="5"/>
      <c r="Z39" s="5"/>
      <c r="AA39" s="5"/>
      <c r="AB39" s="5"/>
      <c r="AC39" s="5"/>
      <c r="AD39" s="5"/>
      <c r="AE39" s="14"/>
      <c r="AF39" s="1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1:46" ht="12" customHeight="1">
      <c r="A40" s="1"/>
      <c r="B40" s="10"/>
      <c r="C40" s="5"/>
      <c r="D40" s="5"/>
      <c r="E40" s="5"/>
      <c r="F40" s="5"/>
      <c r="G40" s="17"/>
      <c r="H40" s="32" t="s">
        <v>42</v>
      </c>
      <c r="I40" s="31"/>
      <c r="J40" s="26"/>
      <c r="K40" s="32"/>
      <c r="L40" s="32"/>
      <c r="M40" s="32"/>
      <c r="N40" s="32"/>
      <c r="O40" s="32"/>
      <c r="P40" s="32"/>
      <c r="Q40" s="32"/>
      <c r="R40" s="32"/>
      <c r="S40" s="33"/>
      <c r="T40" s="30" t="s">
        <v>43</v>
      </c>
      <c r="U40" s="31"/>
      <c r="V40" s="5"/>
      <c r="W40" s="5"/>
      <c r="X40" s="5"/>
      <c r="Y40" s="5"/>
      <c r="Z40" s="5"/>
      <c r="AA40" s="5"/>
      <c r="AB40" s="5"/>
      <c r="AC40" s="5"/>
      <c r="AD40" s="5"/>
      <c r="AE40" s="14"/>
      <c r="AF40" s="1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1:46" ht="12" customHeight="1">
      <c r="A41" s="1"/>
      <c r="B41" s="10"/>
      <c r="C41" s="5"/>
      <c r="D41" s="5"/>
      <c r="E41" s="5"/>
      <c r="F41" s="5"/>
      <c r="G41" s="17"/>
      <c r="H41" s="32" t="s">
        <v>44</v>
      </c>
      <c r="I41" s="31"/>
      <c r="J41" s="235" t="s">
        <v>45</v>
      </c>
      <c r="K41" s="226"/>
      <c r="L41" s="226"/>
      <c r="M41" s="226"/>
      <c r="N41" s="226"/>
      <c r="O41" s="226"/>
      <c r="P41" s="226"/>
      <c r="Q41" s="226"/>
      <c r="R41" s="226"/>
      <c r="S41" s="227"/>
      <c r="T41" s="32" t="s">
        <v>44</v>
      </c>
      <c r="U41" s="31"/>
      <c r="V41" s="5"/>
      <c r="W41" s="5"/>
      <c r="X41" s="5"/>
      <c r="Y41" s="5"/>
      <c r="Z41" s="5"/>
      <c r="AA41" s="5"/>
      <c r="AB41" s="5"/>
      <c r="AC41" s="5"/>
      <c r="AD41" s="5"/>
      <c r="AE41" s="14"/>
      <c r="AF41" s="1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 ht="12" customHeight="1">
      <c r="A42" s="1"/>
      <c r="B42" s="10"/>
      <c r="C42" s="5"/>
      <c r="D42" s="5"/>
      <c r="E42" s="5"/>
      <c r="F42" s="5"/>
      <c r="G42" s="17"/>
      <c r="H42" s="19"/>
      <c r="I42" s="1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7"/>
      <c r="V42" s="5"/>
      <c r="W42" s="5"/>
      <c r="X42" s="5"/>
      <c r="Y42" s="5"/>
      <c r="Z42" s="5"/>
      <c r="AA42" s="5"/>
      <c r="AB42" s="5"/>
      <c r="AC42" s="5"/>
      <c r="AD42" s="5"/>
      <c r="AE42" s="14"/>
      <c r="AF42" s="1"/>
      <c r="AG42" s="5"/>
      <c r="AH42" s="5"/>
      <c r="AI42" s="5"/>
      <c r="AJ42" s="1"/>
      <c r="AK42" s="1"/>
      <c r="AL42" s="1"/>
      <c r="AM42" s="1"/>
      <c r="AN42" s="1"/>
      <c r="AO42" s="1"/>
      <c r="AP42" s="1"/>
      <c r="AQ42" s="1"/>
      <c r="AR42" s="5"/>
      <c r="AS42" s="5"/>
      <c r="AT42" s="5"/>
    </row>
    <row r="43" spans="1:46" ht="12" customHeight="1">
      <c r="A43" s="1"/>
      <c r="B43" s="10"/>
      <c r="C43" s="5"/>
      <c r="D43" s="5"/>
      <c r="E43" s="5"/>
      <c r="F43" s="5"/>
      <c r="G43" s="5"/>
      <c r="H43" s="19"/>
      <c r="I43" s="19"/>
      <c r="J43" s="5"/>
      <c r="K43" s="5"/>
      <c r="L43" s="5"/>
      <c r="M43" s="23" t="s">
        <v>46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14"/>
      <c r="AF43" s="1"/>
      <c r="AG43" s="5"/>
      <c r="AH43" s="5"/>
      <c r="AI43" s="5"/>
      <c r="AJ43" s="1"/>
      <c r="AK43" s="1"/>
      <c r="AL43" s="1"/>
      <c r="AM43" s="1"/>
      <c r="AN43" s="1"/>
      <c r="AO43" s="1"/>
      <c r="AP43" s="1"/>
      <c r="AQ43" s="1"/>
      <c r="AR43" s="5"/>
      <c r="AS43" s="5"/>
      <c r="AT43" s="5"/>
    </row>
    <row r="44" spans="1:46" ht="12" customHeight="1">
      <c r="A44" s="1"/>
      <c r="B44" s="1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14"/>
      <c r="AF44" s="1"/>
      <c r="AG44" s="5"/>
      <c r="AH44" s="5"/>
      <c r="AI44" s="5"/>
      <c r="AJ44" s="1"/>
      <c r="AK44" s="1"/>
      <c r="AL44" s="1"/>
      <c r="AM44" s="1"/>
      <c r="AN44" s="1"/>
      <c r="AO44" s="1"/>
      <c r="AP44" s="1"/>
      <c r="AQ44" s="1"/>
      <c r="AR44" s="5"/>
      <c r="AS44" s="5"/>
      <c r="AT44" s="5"/>
    </row>
    <row r="45" spans="1:46" ht="12" customHeight="1">
      <c r="A45" s="1"/>
      <c r="B45" s="10"/>
      <c r="C45" s="5"/>
      <c r="D45" s="23" t="s">
        <v>47</v>
      </c>
      <c r="E45" s="12"/>
      <c r="F45" s="12"/>
      <c r="G45" s="12"/>
      <c r="H45" s="12"/>
      <c r="I45" s="12"/>
      <c r="J45" s="12"/>
      <c r="K45" s="12"/>
      <c r="L45" s="12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14"/>
      <c r="AF45" s="1"/>
      <c r="AG45" s="5"/>
      <c r="AH45" s="5"/>
      <c r="AI45" s="5"/>
      <c r="AJ45" s="1"/>
      <c r="AK45" s="1"/>
      <c r="AL45" s="1"/>
      <c r="AM45" s="1"/>
      <c r="AN45" s="1"/>
      <c r="AO45" s="1"/>
      <c r="AP45" s="1"/>
      <c r="AQ45" s="1"/>
      <c r="AR45" s="5"/>
      <c r="AS45" s="5"/>
      <c r="AT45" s="5"/>
    </row>
    <row r="46" spans="1:46" ht="12" customHeight="1">
      <c r="A46" s="1"/>
      <c r="B46" s="1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14"/>
      <c r="AF46" s="1"/>
      <c r="AG46" s="15"/>
      <c r="AH46" s="5"/>
      <c r="AI46" s="5"/>
      <c r="AJ46" s="34"/>
      <c r="AK46" s="1"/>
      <c r="AL46" s="15"/>
      <c r="AM46" s="1"/>
      <c r="AN46" s="1"/>
      <c r="AO46" s="1"/>
      <c r="AP46" s="1"/>
      <c r="AQ46" s="1"/>
      <c r="AR46" s="5"/>
      <c r="AS46" s="5"/>
      <c r="AT46" s="5"/>
    </row>
    <row r="47" spans="1:46" ht="12" customHeight="1">
      <c r="A47" s="1"/>
      <c r="B47" s="10"/>
      <c r="C47" s="19"/>
      <c r="D47" s="19"/>
      <c r="E47" s="16"/>
      <c r="F47" s="16"/>
      <c r="G47" s="26" t="s">
        <v>48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26" t="s">
        <v>49</v>
      </c>
      <c r="V47" s="16"/>
      <c r="W47" s="16"/>
      <c r="X47" s="16"/>
      <c r="Y47" s="5"/>
      <c r="Z47" s="5"/>
      <c r="AA47" s="5"/>
      <c r="AB47" s="5"/>
      <c r="AC47" s="5"/>
      <c r="AD47" s="5"/>
      <c r="AE47" s="14"/>
      <c r="AF47" s="1"/>
      <c r="AG47" s="5"/>
      <c r="AH47" s="5"/>
      <c r="AI47" s="5"/>
      <c r="AJ47" s="1"/>
      <c r="AK47" s="1"/>
      <c r="AL47" s="1"/>
      <c r="AM47" s="1"/>
      <c r="AN47" s="1"/>
      <c r="AO47" s="1"/>
      <c r="AP47" s="1"/>
      <c r="AQ47" s="1"/>
      <c r="AR47" s="5"/>
      <c r="AS47" s="5"/>
      <c r="AT47" s="5"/>
    </row>
    <row r="48" spans="1:46" ht="21" customHeight="1">
      <c r="A48" s="1"/>
      <c r="B48" s="10"/>
      <c r="C48" s="5"/>
      <c r="D48" s="17"/>
      <c r="E48" s="236" t="s">
        <v>50</v>
      </c>
      <c r="F48" s="227"/>
      <c r="G48" s="235" t="s">
        <v>51</v>
      </c>
      <c r="H48" s="227"/>
      <c r="I48" s="235" t="s">
        <v>52</v>
      </c>
      <c r="J48" s="227"/>
      <c r="K48" s="235" t="s">
        <v>53</v>
      </c>
      <c r="L48" s="227"/>
      <c r="M48" s="235" t="s">
        <v>54</v>
      </c>
      <c r="N48" s="227"/>
      <c r="O48" s="235" t="s">
        <v>55</v>
      </c>
      <c r="P48" s="227"/>
      <c r="Q48" s="235" t="s">
        <v>56</v>
      </c>
      <c r="R48" s="227"/>
      <c r="S48" s="235" t="s">
        <v>57</v>
      </c>
      <c r="T48" s="227"/>
      <c r="U48" s="235" t="s">
        <v>58</v>
      </c>
      <c r="V48" s="227"/>
      <c r="W48" s="236" t="s">
        <v>59</v>
      </c>
      <c r="X48" s="227"/>
      <c r="Y48" s="5"/>
      <c r="Z48" s="5"/>
      <c r="AA48" s="5"/>
      <c r="AB48" s="5"/>
      <c r="AC48" s="5"/>
      <c r="AD48" s="5"/>
      <c r="AE48" s="14"/>
      <c r="AF48" s="1"/>
      <c r="AG48" s="5"/>
      <c r="AH48" s="5"/>
      <c r="AI48" s="5"/>
      <c r="AJ48" s="1"/>
      <c r="AK48" s="1"/>
      <c r="AL48" s="1"/>
      <c r="AM48" s="1"/>
      <c r="AN48" s="1"/>
      <c r="AO48" s="1"/>
      <c r="AP48" s="1"/>
      <c r="AQ48" s="1"/>
      <c r="AR48" s="5"/>
      <c r="AS48" s="5"/>
      <c r="AT48" s="5"/>
    </row>
    <row r="49" spans="1:46" ht="12" customHeight="1">
      <c r="A49" s="1"/>
      <c r="B49" s="10"/>
      <c r="C49" s="5"/>
      <c r="D49" s="1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17"/>
      <c r="Y49" s="5"/>
      <c r="Z49" s="5"/>
      <c r="AA49" s="5"/>
      <c r="AB49" s="5"/>
      <c r="AC49" s="5"/>
      <c r="AD49" s="5"/>
      <c r="AE49" s="14"/>
      <c r="AF49" s="1"/>
      <c r="AG49" s="5"/>
      <c r="AH49" s="5"/>
      <c r="AI49" s="5"/>
      <c r="AJ49" s="1"/>
      <c r="AK49" s="1"/>
      <c r="AL49" s="1"/>
      <c r="AM49" s="1"/>
      <c r="AN49" s="1"/>
      <c r="AO49" s="1"/>
      <c r="AP49" s="1"/>
      <c r="AQ49" s="1"/>
      <c r="AR49" s="5"/>
      <c r="AS49" s="5"/>
      <c r="AT49" s="5"/>
    </row>
    <row r="50" spans="1:46" ht="12" customHeight="1">
      <c r="A50" s="1"/>
      <c r="B50" s="10"/>
      <c r="C50" s="35"/>
      <c r="D50" s="5"/>
      <c r="E50" s="5"/>
      <c r="F50" s="5"/>
      <c r="G50" s="5"/>
      <c r="H50" s="5"/>
      <c r="I50" s="5"/>
      <c r="J50" s="5"/>
      <c r="K50" s="5"/>
      <c r="L50" s="5"/>
      <c r="M50" s="23" t="s">
        <v>44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14"/>
      <c r="AF50" s="1"/>
      <c r="AG50" s="5"/>
      <c r="AH50" s="5"/>
      <c r="AI50" s="5"/>
      <c r="AJ50" s="1"/>
      <c r="AK50" s="1"/>
      <c r="AL50" s="1"/>
      <c r="AM50" s="1"/>
      <c r="AN50" s="1"/>
      <c r="AO50" s="1"/>
      <c r="AP50" s="1"/>
      <c r="AQ50" s="1"/>
      <c r="AR50" s="5"/>
      <c r="AS50" s="5"/>
      <c r="AT50" s="5"/>
    </row>
    <row r="51" spans="1:46" ht="12" customHeight="1">
      <c r="A51" s="1"/>
      <c r="B51" s="1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14"/>
      <c r="AF51" s="1"/>
      <c r="AG51" s="5"/>
      <c r="AH51" s="5"/>
      <c r="AI51" s="5"/>
      <c r="AJ51" s="1"/>
      <c r="AK51" s="1"/>
      <c r="AL51" s="1"/>
      <c r="AM51" s="1"/>
      <c r="AN51" s="1"/>
      <c r="AO51" s="1"/>
      <c r="AP51" s="1"/>
      <c r="AQ51" s="1"/>
      <c r="AR51" s="5"/>
      <c r="AS51" s="5"/>
      <c r="AT51" s="5"/>
    </row>
    <row r="52" spans="1:46" ht="12" customHeight="1">
      <c r="A52" s="1"/>
      <c r="B52" s="1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14"/>
      <c r="AF52" s="1"/>
      <c r="AG52" s="5"/>
      <c r="AH52" s="5"/>
      <c r="AI52" s="5"/>
      <c r="AJ52" s="1"/>
      <c r="AK52" s="1"/>
      <c r="AL52" s="1"/>
      <c r="AM52" s="1"/>
      <c r="AN52" s="1"/>
      <c r="AO52" s="1"/>
      <c r="AP52" s="1"/>
      <c r="AQ52" s="1"/>
      <c r="AR52" s="5"/>
      <c r="AS52" s="5"/>
      <c r="AT52" s="5"/>
    </row>
    <row r="53" spans="1:46" ht="12" customHeight="1">
      <c r="A53" s="1"/>
      <c r="B53" s="1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14"/>
      <c r="AF53" s="1"/>
      <c r="AG53" s="5"/>
      <c r="AH53" s="5"/>
      <c r="AI53" s="5"/>
      <c r="AJ53" s="1"/>
      <c r="AK53" s="1"/>
      <c r="AL53" s="1"/>
      <c r="AM53" s="1"/>
      <c r="AN53" s="1"/>
      <c r="AO53" s="1"/>
      <c r="AP53" s="1"/>
      <c r="AQ53" s="1"/>
      <c r="AR53" s="5"/>
      <c r="AS53" s="5"/>
      <c r="AT53" s="5"/>
    </row>
    <row r="54" spans="1:46" ht="12" customHeight="1">
      <c r="A54" s="1"/>
      <c r="B54" s="1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14"/>
      <c r="AF54" s="1"/>
      <c r="AG54" s="5"/>
      <c r="AH54" s="5"/>
      <c r="AI54" s="5"/>
      <c r="AJ54" s="1"/>
      <c r="AK54" s="1"/>
      <c r="AL54" s="1"/>
      <c r="AM54" s="1"/>
      <c r="AN54" s="1"/>
      <c r="AO54" s="1"/>
      <c r="AP54" s="1"/>
      <c r="AQ54" s="1"/>
      <c r="AR54" s="5"/>
      <c r="AS54" s="5"/>
      <c r="AT54" s="5"/>
    </row>
    <row r="55" spans="1:46" ht="12" customHeight="1">
      <c r="A55" s="1"/>
      <c r="B55" s="1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14"/>
      <c r="AF55" s="1"/>
      <c r="AG55" s="5"/>
      <c r="AH55" s="5"/>
      <c r="AI55" s="5"/>
      <c r="AJ55" s="1"/>
      <c r="AK55" s="1"/>
      <c r="AL55" s="1"/>
      <c r="AM55" s="1"/>
      <c r="AN55" s="1"/>
      <c r="AO55" s="1"/>
      <c r="AP55" s="1"/>
      <c r="AQ55" s="1"/>
      <c r="AR55" s="5"/>
      <c r="AS55" s="5"/>
      <c r="AT55" s="5"/>
    </row>
    <row r="56" spans="1:46" ht="12" customHeight="1">
      <c r="A56" s="1"/>
      <c r="B56" s="1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14"/>
      <c r="AF56" s="1"/>
      <c r="AG56" s="5"/>
      <c r="AH56" s="5"/>
      <c r="AI56" s="5"/>
      <c r="AJ56" s="1"/>
      <c r="AK56" s="1"/>
      <c r="AL56" s="1"/>
      <c r="AM56" s="1"/>
      <c r="AN56" s="1"/>
      <c r="AO56" s="1"/>
      <c r="AP56" s="1"/>
      <c r="AQ56" s="1"/>
      <c r="AR56" s="5"/>
      <c r="AS56" s="5"/>
      <c r="AT56" s="5"/>
    </row>
    <row r="57" spans="1:46" ht="12" customHeight="1">
      <c r="A57" s="1"/>
      <c r="B57" s="1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14"/>
      <c r="AF57" s="1"/>
      <c r="AG57" s="5"/>
      <c r="AH57" s="5"/>
      <c r="AI57" s="5"/>
      <c r="AJ57" s="1"/>
      <c r="AK57" s="1"/>
      <c r="AL57" s="1"/>
      <c r="AM57" s="1"/>
      <c r="AN57" s="1"/>
      <c r="AO57" s="1"/>
      <c r="AP57" s="1"/>
      <c r="AQ57" s="1"/>
      <c r="AR57" s="5"/>
      <c r="AS57" s="5"/>
      <c r="AT57" s="5"/>
    </row>
    <row r="58" spans="1:46" ht="12" customHeight="1">
      <c r="A58" s="1"/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14"/>
      <c r="AF58" s="1"/>
      <c r="AG58" s="5"/>
      <c r="AH58" s="5"/>
      <c r="AI58" s="5"/>
      <c r="AJ58" s="36"/>
      <c r="AK58" s="36"/>
      <c r="AL58" s="1"/>
      <c r="AM58" s="1"/>
      <c r="AN58" s="1"/>
      <c r="AO58" s="1"/>
      <c r="AP58" s="1"/>
      <c r="AQ58" s="1"/>
      <c r="AR58" s="5"/>
      <c r="AS58" s="5"/>
      <c r="AT58" s="5"/>
    </row>
    <row r="59" spans="1:46" ht="12" customHeight="1">
      <c r="A59" s="1"/>
      <c r="B59" s="1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14"/>
      <c r="AF59" s="1"/>
      <c r="AG59" s="5"/>
      <c r="AH59" s="5"/>
      <c r="AI59" s="5"/>
      <c r="AJ59" s="36"/>
      <c r="AK59" s="36"/>
      <c r="AL59" s="1"/>
      <c r="AM59" s="1"/>
      <c r="AN59" s="1"/>
      <c r="AO59" s="1"/>
      <c r="AP59" s="1"/>
      <c r="AQ59" s="1"/>
      <c r="AR59" s="5"/>
      <c r="AS59" s="5"/>
      <c r="AT59" s="5"/>
    </row>
    <row r="60" spans="1:46" ht="12" customHeight="1">
      <c r="A60" s="1"/>
      <c r="B60" s="1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14"/>
      <c r="AF60" s="1"/>
      <c r="AG60" s="5"/>
      <c r="AH60" s="5"/>
      <c r="AI60" s="5"/>
      <c r="AJ60" s="36"/>
      <c r="AK60" s="36"/>
      <c r="AL60" s="1"/>
      <c r="AM60" s="1"/>
      <c r="AN60" s="1"/>
      <c r="AO60" s="1"/>
      <c r="AP60" s="1"/>
      <c r="AQ60" s="1"/>
      <c r="AR60" s="5"/>
      <c r="AS60" s="5"/>
      <c r="AT60" s="5"/>
    </row>
    <row r="61" spans="1:46" ht="11.25" customHeight="1">
      <c r="A61" s="1"/>
      <c r="B61" s="1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14"/>
      <c r="AF61" s="1"/>
      <c r="AG61" s="5"/>
      <c r="AH61" s="5"/>
      <c r="AI61" s="5"/>
      <c r="AJ61" s="36"/>
      <c r="AK61" s="36"/>
      <c r="AL61" s="37"/>
      <c r="AM61" s="1"/>
      <c r="AN61" s="1"/>
      <c r="AO61" s="1"/>
      <c r="AP61" s="1"/>
      <c r="AQ61" s="1"/>
      <c r="AR61" s="5"/>
      <c r="AS61" s="5"/>
      <c r="AT61" s="5"/>
    </row>
    <row r="62" spans="1:46" ht="12" customHeight="1">
      <c r="A62" s="1"/>
      <c r="B62" s="1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14"/>
      <c r="AF62" s="1"/>
      <c r="AG62" s="5"/>
      <c r="AH62" s="5"/>
      <c r="AI62" s="5"/>
      <c r="AJ62" s="36"/>
      <c r="AK62" s="36"/>
      <c r="AL62" s="1"/>
      <c r="AM62" s="1"/>
      <c r="AN62" s="1"/>
      <c r="AO62" s="1"/>
      <c r="AP62" s="1"/>
      <c r="AQ62" s="1"/>
      <c r="AR62" s="5"/>
      <c r="AS62" s="5"/>
      <c r="AT62" s="5"/>
    </row>
    <row r="63" spans="1:46" ht="12" customHeight="1">
      <c r="A63" s="1"/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14"/>
      <c r="AF63" s="1"/>
      <c r="AG63" s="5"/>
      <c r="AH63" s="5"/>
      <c r="AI63" s="5"/>
      <c r="AJ63" s="36"/>
      <c r="AK63" s="36"/>
      <c r="AL63" s="1"/>
      <c r="AM63" s="1"/>
      <c r="AN63" s="1"/>
      <c r="AO63" s="1"/>
      <c r="AP63" s="1"/>
      <c r="AQ63" s="1"/>
      <c r="AR63" s="5"/>
      <c r="AS63" s="5"/>
      <c r="AT63" s="5"/>
    </row>
    <row r="64" spans="1:46" ht="12" customHeight="1">
      <c r="A64" s="1"/>
      <c r="B64" s="1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14"/>
      <c r="AF64" s="1"/>
      <c r="AG64" s="5"/>
      <c r="AH64" s="5"/>
      <c r="AI64" s="5"/>
      <c r="AJ64" s="1"/>
      <c r="AK64" s="1"/>
      <c r="AL64" s="1"/>
      <c r="AM64" s="1"/>
      <c r="AN64" s="1"/>
      <c r="AO64" s="1"/>
      <c r="AP64" s="1"/>
      <c r="AQ64" s="1"/>
      <c r="AR64" s="5"/>
      <c r="AS64" s="5"/>
      <c r="AT64" s="5"/>
    </row>
    <row r="65" spans="1:46" ht="12" customHeight="1">
      <c r="A65" s="1"/>
      <c r="B65" s="1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14"/>
      <c r="AF65" s="1"/>
      <c r="AG65" s="5"/>
      <c r="AH65" s="5"/>
      <c r="AI65" s="5"/>
      <c r="AJ65" s="38"/>
      <c r="AK65" s="36"/>
      <c r="AL65" s="39"/>
      <c r="AM65" s="39"/>
      <c r="AN65" s="39"/>
      <c r="AO65" s="39"/>
      <c r="AP65" s="39"/>
      <c r="AQ65" s="39"/>
      <c r="AR65" s="39"/>
      <c r="AS65" s="39"/>
      <c r="AT65" s="1"/>
    </row>
    <row r="66" spans="1:46" ht="12" customHeight="1">
      <c r="A66" s="1"/>
      <c r="B66" s="1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14"/>
      <c r="AF66" s="1"/>
      <c r="AG66" s="5"/>
      <c r="AH66" s="5"/>
      <c r="AI66" s="5"/>
      <c r="AJ66" s="38"/>
      <c r="AK66" s="36"/>
      <c r="AL66" s="39"/>
      <c r="AM66" s="39"/>
      <c r="AN66" s="39"/>
      <c r="AO66" s="39"/>
      <c r="AP66" s="39"/>
      <c r="AQ66" s="39"/>
      <c r="AR66" s="39"/>
      <c r="AS66" s="39"/>
      <c r="AT66" s="1"/>
    </row>
    <row r="67" spans="1:46" ht="12" customHeight="1" thickBot="1">
      <c r="A67" s="1"/>
      <c r="B67" s="40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21"/>
      <c r="AF67" s="1"/>
      <c r="AG67" s="5"/>
      <c r="AH67" s="5"/>
      <c r="AI67" s="5"/>
      <c r="AJ67" s="42"/>
      <c r="AK67" s="36"/>
      <c r="AL67" s="39"/>
      <c r="AM67" s="39"/>
      <c r="AN67" s="39"/>
      <c r="AO67" s="39"/>
      <c r="AP67" s="39"/>
      <c r="AQ67" s="39"/>
      <c r="AR67" s="39"/>
      <c r="AS67" s="39"/>
      <c r="AT67" s="1"/>
    </row>
    <row r="68" spans="1:46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 t="s">
        <v>60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 t="s">
        <v>61</v>
      </c>
      <c r="AB68" s="1"/>
      <c r="AC68" s="1"/>
      <c r="AD68" s="1"/>
      <c r="AE68" s="1"/>
      <c r="AF68" s="1"/>
      <c r="AG68" s="5"/>
      <c r="AH68" s="5"/>
      <c r="AI68" s="5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2" customHeight="1" thickBot="1">
      <c r="A69" s="1"/>
      <c r="B69" s="1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3"/>
      <c r="R69" s="223"/>
      <c r="S69" s="216"/>
      <c r="T69" s="216"/>
      <c r="U69" s="216"/>
      <c r="V69" s="216"/>
      <c r="W69" s="224" t="s">
        <v>0</v>
      </c>
      <c r="X69" s="216"/>
      <c r="Y69" s="215">
        <f>SUM(Y1+1)</f>
        <v>2</v>
      </c>
      <c r="Z69" s="216"/>
      <c r="AA69" s="215" t="s">
        <v>1</v>
      </c>
      <c r="AB69" s="216"/>
      <c r="AC69" s="215">
        <v>5</v>
      </c>
      <c r="AD69" s="216"/>
      <c r="AE69" s="4" t="s">
        <v>2</v>
      </c>
      <c r="AF69" s="1"/>
      <c r="AG69" s="5"/>
      <c r="AH69" s="5"/>
      <c r="AI69" s="5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2" customHeight="1">
      <c r="A70" s="1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1"/>
      <c r="AG70" s="5"/>
      <c r="AH70" s="5"/>
      <c r="AI70" s="5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2" customHeight="1">
      <c r="A71" s="1"/>
      <c r="B71" s="10"/>
      <c r="C71" s="11" t="s">
        <v>62</v>
      </c>
      <c r="D71" s="12"/>
      <c r="E71" s="12"/>
      <c r="F71" s="12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13" t="s">
        <v>4</v>
      </c>
      <c r="AB71" s="12"/>
      <c r="AC71" s="12"/>
      <c r="AD71" s="5"/>
      <c r="AE71" s="14"/>
      <c r="AF71" s="1"/>
      <c r="AG71" s="5"/>
      <c r="AH71" s="5"/>
      <c r="AI71" s="5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2" customHeight="1">
      <c r="A72" s="1"/>
      <c r="B72" s="1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14"/>
      <c r="AF72" s="1"/>
      <c r="AG72" s="5"/>
      <c r="AH72" s="5"/>
      <c r="AI72" s="5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2" customHeight="1">
      <c r="A73" s="1"/>
      <c r="B73" s="10"/>
      <c r="C73" s="5"/>
      <c r="D73" s="43" t="s">
        <v>63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5"/>
      <c r="X73" s="5"/>
      <c r="Y73" s="5"/>
      <c r="Z73" s="5"/>
      <c r="AA73" s="5"/>
      <c r="AB73" s="5"/>
      <c r="AC73" s="5"/>
      <c r="AD73" s="5"/>
      <c r="AE73" s="14"/>
      <c r="AF73" s="1"/>
      <c r="AG73" s="5"/>
      <c r="AH73" s="5"/>
      <c r="AI73" s="5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2" customHeight="1">
      <c r="A74" s="1"/>
      <c r="B74" s="10"/>
      <c r="C74" s="5"/>
      <c r="D74" s="43" t="s">
        <v>64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14"/>
      <c r="AF74" s="1"/>
      <c r="AG74" s="5"/>
      <c r="AH74" s="5"/>
      <c r="AI74" s="5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2" customHeight="1">
      <c r="A75" s="1"/>
      <c r="B75" s="10"/>
      <c r="C75" s="5"/>
      <c r="D75" s="43" t="s">
        <v>65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14"/>
      <c r="AF75" s="1"/>
      <c r="AG75" s="5"/>
      <c r="AH75" s="5"/>
      <c r="AI75" s="5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2" customHeight="1">
      <c r="A76" s="1"/>
      <c r="B76" s="10"/>
      <c r="C76" s="5"/>
      <c r="D76" s="43" t="s">
        <v>66</v>
      </c>
      <c r="E76" s="12"/>
      <c r="F76" s="12"/>
      <c r="G76" s="12"/>
      <c r="H76" s="12"/>
      <c r="I76" s="12"/>
      <c r="J76" s="12"/>
      <c r="K76" s="12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14"/>
      <c r="AF76" s="1"/>
      <c r="AG76" s="5"/>
      <c r="AH76" s="5"/>
      <c r="AI76" s="5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2" customHeight="1">
      <c r="A77" s="1"/>
      <c r="B77" s="10"/>
      <c r="C77" s="5"/>
      <c r="D77" s="43" t="s">
        <v>67</v>
      </c>
      <c r="E77" s="12"/>
      <c r="F77" s="12"/>
      <c r="G77" s="12"/>
      <c r="H77" s="1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14"/>
      <c r="AF77" s="1"/>
      <c r="AG77" s="5"/>
      <c r="AH77" s="5"/>
      <c r="AI77" s="5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2" customHeight="1">
      <c r="A78" s="1"/>
      <c r="B78" s="10"/>
      <c r="C78" s="5"/>
      <c r="D78" s="4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14"/>
      <c r="AF78" s="1"/>
      <c r="AG78" s="5"/>
      <c r="AH78" s="5"/>
      <c r="AI78" s="5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2" customHeight="1">
      <c r="A79" s="1"/>
      <c r="B79" s="10"/>
      <c r="C79" s="5"/>
      <c r="D79" s="43" t="s">
        <v>68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14"/>
      <c r="AF79" s="1"/>
      <c r="AG79" s="5"/>
      <c r="AH79" s="5"/>
      <c r="AI79" s="5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2" customHeight="1">
      <c r="A80" s="1"/>
      <c r="B80" s="10"/>
      <c r="C80" s="5"/>
      <c r="D80" s="43" t="s">
        <v>69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5"/>
      <c r="Z80" s="5"/>
      <c r="AA80" s="5"/>
      <c r="AB80" s="5"/>
      <c r="AC80" s="5"/>
      <c r="AD80" s="5"/>
      <c r="AE80" s="14"/>
      <c r="AF80" s="1"/>
      <c r="AG80" s="5"/>
      <c r="AH80" s="5"/>
      <c r="AI80" s="5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2" customHeight="1">
      <c r="A81" s="1"/>
      <c r="B81" s="10"/>
      <c r="C81" s="5"/>
      <c r="D81" s="43" t="s">
        <v>70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14"/>
      <c r="AF81" s="1"/>
      <c r="AG81" s="5"/>
      <c r="AH81" s="5"/>
      <c r="AI81" s="5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2" customHeight="1">
      <c r="A82" s="1"/>
      <c r="B82" s="10"/>
      <c r="C82" s="5"/>
      <c r="D82" s="43" t="s">
        <v>71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5"/>
      <c r="AA82" s="5"/>
      <c r="AB82" s="5"/>
      <c r="AC82" s="5"/>
      <c r="AD82" s="5"/>
      <c r="AE82" s="14"/>
      <c r="AF82" s="1"/>
      <c r="AG82" s="5"/>
      <c r="AH82" s="5"/>
      <c r="AI82" s="5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2" customHeight="1">
      <c r="A83" s="1"/>
      <c r="B83" s="10"/>
      <c r="C83" s="5"/>
      <c r="D83" s="43" t="s">
        <v>72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14"/>
      <c r="AF83" s="1"/>
      <c r="AG83" s="5"/>
      <c r="AH83" s="5"/>
      <c r="AI83" s="5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2" customHeight="1">
      <c r="A84" s="1"/>
      <c r="B84" s="10"/>
      <c r="C84" s="5"/>
      <c r="D84" s="43" t="s">
        <v>73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14"/>
      <c r="AF84" s="1"/>
      <c r="AG84" s="5"/>
      <c r="AH84" s="5"/>
      <c r="AI84" s="5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2" customHeight="1">
      <c r="A85" s="1"/>
      <c r="B85" s="10"/>
      <c r="C85" s="5"/>
      <c r="D85" s="4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14"/>
      <c r="AF85" s="1"/>
      <c r="AG85" s="5"/>
      <c r="AH85" s="5"/>
      <c r="AI85" s="5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2" customHeight="1">
      <c r="A86" s="1"/>
      <c r="B86" s="10"/>
      <c r="C86" s="5"/>
      <c r="D86" s="43" t="s">
        <v>74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5"/>
      <c r="V86" s="5"/>
      <c r="W86" s="5"/>
      <c r="X86" s="5"/>
      <c r="Y86" s="5"/>
      <c r="Z86" s="5"/>
      <c r="AA86" s="5"/>
      <c r="AB86" s="5"/>
      <c r="AC86" s="5"/>
      <c r="AD86" s="5"/>
      <c r="AE86" s="14"/>
      <c r="AF86" s="1"/>
      <c r="AG86" s="5"/>
      <c r="AH86" s="5"/>
      <c r="AI86" s="5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2" customHeight="1">
      <c r="A87" s="1"/>
      <c r="B87" s="10"/>
      <c r="C87" s="5"/>
      <c r="D87" s="43" t="s">
        <v>75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14"/>
      <c r="AF87" s="1"/>
      <c r="AG87" s="5"/>
      <c r="AH87" s="5"/>
      <c r="AI87" s="5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2" customHeight="1">
      <c r="A88" s="1"/>
      <c r="B88" s="10"/>
      <c r="C88" s="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5"/>
      <c r="Z88" s="5"/>
      <c r="AA88" s="5"/>
      <c r="AB88" s="5"/>
      <c r="AC88" s="16"/>
      <c r="AD88" s="16"/>
      <c r="AE88" s="14"/>
      <c r="AF88" s="1"/>
      <c r="AG88" s="5"/>
      <c r="AH88" s="5"/>
      <c r="AI88" s="5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2" customHeight="1">
      <c r="A89" s="1"/>
      <c r="B89" s="10"/>
      <c r="C89" s="17"/>
      <c r="D89" s="28" t="s">
        <v>37</v>
      </c>
      <c r="E89" s="29"/>
      <c r="F89" s="234" t="s">
        <v>76</v>
      </c>
      <c r="G89" s="227"/>
      <c r="H89" s="28" t="s">
        <v>77</v>
      </c>
      <c r="I89" s="45"/>
      <c r="J89" s="29"/>
      <c r="K89" s="28" t="s">
        <v>78</v>
      </c>
      <c r="L89" s="29"/>
      <c r="M89" s="28" t="s">
        <v>79</v>
      </c>
      <c r="N89" s="45"/>
      <c r="O89" s="29"/>
      <c r="P89" s="28" t="s">
        <v>78</v>
      </c>
      <c r="Q89" s="29"/>
      <c r="R89" s="28" t="s">
        <v>80</v>
      </c>
      <c r="S89" s="45"/>
      <c r="T89" s="45"/>
      <c r="U89" s="45"/>
      <c r="V89" s="29"/>
      <c r="W89" s="28" t="s">
        <v>78</v>
      </c>
      <c r="X89" s="29"/>
      <c r="Y89" s="5"/>
      <c r="Z89" s="5"/>
      <c r="AA89" s="5"/>
      <c r="AB89" s="17"/>
      <c r="AC89" s="28" t="s">
        <v>39</v>
      </c>
      <c r="AD89" s="29"/>
      <c r="AE89" s="14"/>
      <c r="AF89" s="1"/>
      <c r="AG89" s="5"/>
      <c r="AH89" s="5"/>
      <c r="AI89" s="5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2" customHeight="1">
      <c r="A90" s="1"/>
      <c r="B90" s="10"/>
      <c r="C90" s="17"/>
      <c r="D90" s="30" t="s">
        <v>40</v>
      </c>
      <c r="E90" s="31"/>
      <c r="F90" s="30"/>
      <c r="G90" s="31"/>
      <c r="H90" s="32" t="s">
        <v>81</v>
      </c>
      <c r="I90" s="16"/>
      <c r="J90" s="31"/>
      <c r="K90" s="30"/>
      <c r="L90" s="31"/>
      <c r="M90" s="32" t="s">
        <v>82</v>
      </c>
      <c r="N90" s="16"/>
      <c r="O90" s="16"/>
      <c r="P90" s="30"/>
      <c r="Q90" s="31"/>
      <c r="R90" s="30"/>
      <c r="S90" s="16"/>
      <c r="T90" s="16"/>
      <c r="U90" s="16"/>
      <c r="V90" s="31"/>
      <c r="W90" s="30"/>
      <c r="X90" s="31"/>
      <c r="Y90" s="5"/>
      <c r="Z90" s="5" t="s">
        <v>83</v>
      </c>
      <c r="AA90" s="5" t="s">
        <v>83</v>
      </c>
      <c r="AB90" s="17" t="s">
        <v>83</v>
      </c>
      <c r="AC90" s="30" t="s">
        <v>41</v>
      </c>
      <c r="AD90" s="31"/>
      <c r="AE90" s="14"/>
      <c r="AF90" s="1"/>
      <c r="AG90" s="5"/>
      <c r="AH90" s="5"/>
      <c r="AI90" s="5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2" customHeight="1">
      <c r="A91" s="1"/>
      <c r="B91" s="10"/>
      <c r="C91" s="17"/>
      <c r="D91" s="32" t="s">
        <v>42</v>
      </c>
      <c r="E91" s="31"/>
      <c r="F91" s="30" t="s">
        <v>84</v>
      </c>
      <c r="G91" s="31"/>
      <c r="H91" s="32" t="s">
        <v>85</v>
      </c>
      <c r="I91" s="16"/>
      <c r="J91" s="31"/>
      <c r="K91" s="30" t="s">
        <v>86</v>
      </c>
      <c r="L91" s="31"/>
      <c r="M91" s="32" t="s">
        <v>87</v>
      </c>
      <c r="N91" s="16"/>
      <c r="O91" s="31"/>
      <c r="P91" s="30" t="s">
        <v>86</v>
      </c>
      <c r="Q91" s="31"/>
      <c r="R91" s="16" t="s">
        <v>88</v>
      </c>
      <c r="S91" s="16" t="s">
        <v>89</v>
      </c>
      <c r="T91" s="16"/>
      <c r="U91" s="16"/>
      <c r="V91" s="31"/>
      <c r="W91" s="30" t="s">
        <v>86</v>
      </c>
      <c r="X91" s="31"/>
      <c r="Y91" s="46" t="s">
        <v>90</v>
      </c>
      <c r="Z91" s="12"/>
      <c r="AA91" s="12"/>
      <c r="AB91" s="17"/>
      <c r="AC91" s="30" t="s">
        <v>43</v>
      </c>
      <c r="AD91" s="31"/>
      <c r="AE91" s="14"/>
      <c r="AF91" s="1"/>
      <c r="AG91" s="5"/>
      <c r="AH91" s="5"/>
      <c r="AI91" s="5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2" customHeight="1">
      <c r="A92" s="1"/>
      <c r="B92" s="10"/>
      <c r="C92" s="17"/>
      <c r="D92" s="32" t="s">
        <v>44</v>
      </c>
      <c r="E92" s="31"/>
      <c r="F92" s="32" t="s">
        <v>44</v>
      </c>
      <c r="G92" s="31"/>
      <c r="H92" s="32" t="s">
        <v>91</v>
      </c>
      <c r="I92" s="16"/>
      <c r="J92" s="31"/>
      <c r="K92" s="32" t="s">
        <v>44</v>
      </c>
      <c r="L92" s="31"/>
      <c r="M92" s="32" t="s">
        <v>91</v>
      </c>
      <c r="N92" s="16"/>
      <c r="O92" s="31"/>
      <c r="P92" s="32" t="s">
        <v>44</v>
      </c>
      <c r="Q92" s="31"/>
      <c r="R92" s="32" t="s">
        <v>92</v>
      </c>
      <c r="S92" s="16"/>
      <c r="T92" s="16"/>
      <c r="U92" s="16"/>
      <c r="V92" s="31"/>
      <c r="W92" s="32" t="s">
        <v>44</v>
      </c>
      <c r="X92" s="31"/>
      <c r="Y92" s="46" t="s">
        <v>93</v>
      </c>
      <c r="Z92" s="12"/>
      <c r="AA92" s="12"/>
      <c r="AB92" s="17"/>
      <c r="AC92" s="32" t="s">
        <v>44</v>
      </c>
      <c r="AD92" s="31"/>
      <c r="AE92" s="14"/>
      <c r="AF92" s="1"/>
      <c r="AG92" s="5"/>
      <c r="AH92" s="5"/>
      <c r="AI92" s="5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2" customHeight="1">
      <c r="A93" s="1"/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14"/>
      <c r="AF93" s="1"/>
      <c r="AG93" s="5"/>
      <c r="AH93" s="5"/>
      <c r="AI93" s="5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2" customHeight="1">
      <c r="A94" s="1"/>
      <c r="B94" s="10"/>
      <c r="C94" s="5"/>
      <c r="D94" s="43" t="s">
        <v>94</v>
      </c>
      <c r="E94" s="12"/>
      <c r="F94" s="12"/>
      <c r="G94" s="12"/>
      <c r="H94" s="12"/>
      <c r="I94" s="1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14"/>
      <c r="AF94" s="1"/>
      <c r="AG94" s="5"/>
      <c r="AH94" s="5"/>
      <c r="AI94" s="5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2" customHeight="1">
      <c r="A95" s="1"/>
      <c r="B95" s="10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14"/>
      <c r="AF95" s="1"/>
      <c r="AG95" s="5"/>
      <c r="AH95" s="5"/>
      <c r="AI95" s="5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2" customHeight="1">
      <c r="A96" s="1"/>
      <c r="B96" s="10"/>
      <c r="C96" s="11" t="s">
        <v>95</v>
      </c>
      <c r="D96" s="12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14"/>
      <c r="AF96" s="1"/>
      <c r="AG96" s="5"/>
      <c r="AH96" s="5"/>
      <c r="AI96" s="5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2" customHeight="1">
      <c r="A97" s="1"/>
      <c r="B97" s="10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14"/>
      <c r="AF97" s="1"/>
      <c r="AG97" s="5"/>
      <c r="AH97" s="5"/>
      <c r="AI97" s="5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2" customHeight="1">
      <c r="A98" s="1"/>
      <c r="B98" s="10"/>
      <c r="C98" s="5"/>
      <c r="D98" s="43" t="s">
        <v>96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5"/>
      <c r="AB98" s="5"/>
      <c r="AC98" s="5"/>
      <c r="AD98" s="5"/>
      <c r="AE98" s="14"/>
      <c r="AF98" s="1"/>
      <c r="AG98" s="5"/>
      <c r="AH98" s="5"/>
      <c r="AI98" s="5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2" customHeight="1">
      <c r="A99" s="1"/>
      <c r="B99" s="10"/>
      <c r="C99" s="5"/>
      <c r="D99" s="4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14"/>
      <c r="AF99" s="1"/>
      <c r="AG99" s="5"/>
      <c r="AH99" s="5"/>
      <c r="AI99" s="5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2" customHeight="1">
      <c r="A100" s="1"/>
      <c r="B100" s="10"/>
      <c r="C100" s="5"/>
      <c r="D100" s="43" t="s">
        <v>97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5"/>
      <c r="W100" s="5"/>
      <c r="X100" s="5"/>
      <c r="Y100" s="5"/>
      <c r="Z100" s="5"/>
      <c r="AA100" s="5"/>
      <c r="AB100" s="5"/>
      <c r="AC100" s="5"/>
      <c r="AD100" s="5"/>
      <c r="AE100" s="14"/>
      <c r="AF100" s="1"/>
      <c r="AG100" s="5"/>
      <c r="AH100" s="5"/>
      <c r="AI100" s="5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2" customHeight="1">
      <c r="A101" s="1"/>
      <c r="B101" s="10"/>
      <c r="C101" s="5"/>
      <c r="D101" s="43" t="s">
        <v>98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5"/>
      <c r="X101" s="5"/>
      <c r="Y101" s="5"/>
      <c r="Z101" s="5"/>
      <c r="AA101" s="5"/>
      <c r="AB101" s="5"/>
      <c r="AC101" s="5"/>
      <c r="AD101" s="5"/>
      <c r="AE101" s="14"/>
      <c r="AF101" s="1"/>
      <c r="AG101" s="5"/>
      <c r="AH101" s="5"/>
      <c r="AI101" s="5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2" customHeight="1">
      <c r="A102" s="1"/>
      <c r="B102" s="10"/>
      <c r="C102" s="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14"/>
      <c r="AF102" s="1"/>
      <c r="AG102" s="5"/>
      <c r="AH102" s="5"/>
      <c r="AI102" s="5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2" customHeight="1">
      <c r="A103" s="1"/>
      <c r="B103" s="10"/>
      <c r="C103" s="17"/>
      <c r="D103" s="28" t="s">
        <v>99</v>
      </c>
      <c r="E103" s="45"/>
      <c r="F103" s="45"/>
      <c r="G103" s="45"/>
      <c r="H103" s="45"/>
      <c r="I103" s="45"/>
      <c r="J103" s="45"/>
      <c r="K103" s="45"/>
      <c r="L103" s="45"/>
      <c r="M103" s="29"/>
      <c r="N103" s="28" t="s">
        <v>100</v>
      </c>
      <c r="O103" s="45"/>
      <c r="P103" s="45"/>
      <c r="Q103" s="45"/>
      <c r="R103" s="2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14"/>
      <c r="AF103" s="1"/>
      <c r="AG103" s="5"/>
      <c r="AH103" s="5"/>
      <c r="AI103" s="5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2" customHeight="1">
      <c r="A104" s="1"/>
      <c r="B104" s="10"/>
      <c r="C104" s="17"/>
      <c r="D104" s="32" t="s">
        <v>101</v>
      </c>
      <c r="E104" s="16"/>
      <c r="F104" s="16"/>
      <c r="G104" s="16"/>
      <c r="H104" s="16"/>
      <c r="I104" s="16"/>
      <c r="J104" s="16"/>
      <c r="K104" s="16"/>
      <c r="L104" s="16"/>
      <c r="M104" s="31"/>
      <c r="N104" s="30" t="s">
        <v>102</v>
      </c>
      <c r="O104" s="16"/>
      <c r="P104" s="16"/>
      <c r="Q104" s="16"/>
      <c r="R104" s="31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14"/>
      <c r="AF104" s="1"/>
      <c r="AG104" s="5"/>
      <c r="AH104" s="5"/>
      <c r="AI104" s="5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2" customHeight="1">
      <c r="A105" s="1"/>
      <c r="B105" s="10"/>
      <c r="C105" s="17"/>
      <c r="D105" s="32" t="s">
        <v>103</v>
      </c>
      <c r="E105" s="16"/>
      <c r="F105" s="16"/>
      <c r="G105" s="16"/>
      <c r="H105" s="16"/>
      <c r="I105" s="16"/>
      <c r="J105" s="16"/>
      <c r="K105" s="16"/>
      <c r="L105" s="16"/>
      <c r="M105" s="31"/>
      <c r="N105" s="32" t="s">
        <v>104</v>
      </c>
      <c r="O105" s="16"/>
      <c r="P105" s="16"/>
      <c r="Q105" s="16"/>
      <c r="R105" s="31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14"/>
      <c r="AF105" s="1"/>
      <c r="AG105" s="5"/>
      <c r="AH105" s="5"/>
      <c r="AI105" s="5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2" customHeight="1">
      <c r="A106" s="1"/>
      <c r="B106" s="10"/>
      <c r="C106" s="17"/>
      <c r="D106" s="32" t="s">
        <v>105</v>
      </c>
      <c r="E106" s="16"/>
      <c r="F106" s="16"/>
      <c r="G106" s="16"/>
      <c r="H106" s="16"/>
      <c r="I106" s="16"/>
      <c r="J106" s="16"/>
      <c r="K106" s="16"/>
      <c r="L106" s="16"/>
      <c r="M106" s="31"/>
      <c r="N106" s="32" t="s">
        <v>106</v>
      </c>
      <c r="O106" s="16"/>
      <c r="P106" s="16"/>
      <c r="Q106" s="16"/>
      <c r="R106" s="31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14"/>
      <c r="AF106" s="1"/>
      <c r="AG106" s="5"/>
      <c r="AH106" s="5"/>
      <c r="AI106" s="5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2" customHeight="1">
      <c r="A107" s="1"/>
      <c r="B107" s="10"/>
      <c r="C107" s="17"/>
      <c r="D107" s="32" t="s">
        <v>107</v>
      </c>
      <c r="E107" s="16"/>
      <c r="F107" s="16"/>
      <c r="G107" s="16"/>
      <c r="H107" s="16"/>
      <c r="I107" s="16"/>
      <c r="J107" s="16"/>
      <c r="K107" s="16"/>
      <c r="L107" s="16"/>
      <c r="M107" s="31"/>
      <c r="N107" s="32" t="s">
        <v>108</v>
      </c>
      <c r="O107" s="16"/>
      <c r="P107" s="16"/>
      <c r="Q107" s="16"/>
      <c r="R107" s="31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14"/>
      <c r="AF107" s="1"/>
      <c r="AG107" s="5"/>
      <c r="AH107" s="5"/>
      <c r="AI107" s="5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2" customHeight="1">
      <c r="A108" s="1"/>
      <c r="B108" s="10"/>
      <c r="C108" s="17"/>
      <c r="D108" s="32" t="s">
        <v>109</v>
      </c>
      <c r="E108" s="16"/>
      <c r="F108" s="16"/>
      <c r="G108" s="16"/>
      <c r="H108" s="16"/>
      <c r="I108" s="16"/>
      <c r="J108" s="16"/>
      <c r="K108" s="16"/>
      <c r="L108" s="16"/>
      <c r="M108" s="31"/>
      <c r="N108" s="32" t="s">
        <v>110</v>
      </c>
      <c r="O108" s="16"/>
      <c r="P108" s="16"/>
      <c r="Q108" s="16"/>
      <c r="R108" s="31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14"/>
      <c r="AF108" s="1"/>
      <c r="AG108" s="5"/>
      <c r="AH108" s="5"/>
      <c r="AI108" s="5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2" customHeight="1">
      <c r="A109" s="1"/>
      <c r="B109" s="10"/>
      <c r="C109" s="17"/>
      <c r="D109" s="32" t="s">
        <v>111</v>
      </c>
      <c r="E109" s="16"/>
      <c r="F109" s="16"/>
      <c r="G109" s="16"/>
      <c r="H109" s="16"/>
      <c r="I109" s="16"/>
      <c r="J109" s="16"/>
      <c r="K109" s="16"/>
      <c r="L109" s="16"/>
      <c r="M109" s="31"/>
      <c r="N109" s="32" t="s">
        <v>112</v>
      </c>
      <c r="O109" s="16"/>
      <c r="P109" s="16"/>
      <c r="Q109" s="16"/>
      <c r="R109" s="31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14"/>
      <c r="AF109" s="1"/>
      <c r="AG109" s="5"/>
      <c r="AH109" s="5"/>
      <c r="AI109" s="5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2" customHeight="1">
      <c r="A110" s="1"/>
      <c r="B110" s="10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14"/>
      <c r="AF110" s="1"/>
      <c r="AG110" s="5"/>
      <c r="AH110" s="5"/>
      <c r="AI110" s="5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2" customHeight="1">
      <c r="A111" s="1"/>
      <c r="B111" s="10"/>
      <c r="C111" s="11" t="s">
        <v>113</v>
      </c>
      <c r="D111" s="12"/>
      <c r="E111" s="12"/>
      <c r="F111" s="12"/>
      <c r="G111" s="12"/>
      <c r="H111" s="12"/>
      <c r="I111" s="12"/>
      <c r="J111" s="12"/>
      <c r="K111" s="12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14"/>
      <c r="AF111" s="1"/>
      <c r="AG111" s="5"/>
      <c r="AH111" s="5"/>
      <c r="AI111" s="5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2" customHeight="1">
      <c r="A112" s="1"/>
      <c r="B112" s="1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14"/>
      <c r="AF112" s="1"/>
      <c r="AG112" s="5"/>
      <c r="AH112" s="5"/>
      <c r="AI112" s="5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2" customHeight="1">
      <c r="A113" s="1"/>
      <c r="B113" s="10"/>
      <c r="C113" s="5"/>
      <c r="D113" s="43" t="s">
        <v>114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5"/>
      <c r="AB113" s="5"/>
      <c r="AC113" s="5"/>
      <c r="AD113" s="5"/>
      <c r="AE113" s="14"/>
      <c r="AF113" s="1"/>
      <c r="AG113" s="5"/>
      <c r="AH113" s="5"/>
      <c r="AI113" s="5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2">
      <c r="A114" s="1"/>
      <c r="B114" s="10"/>
      <c r="C114" s="5"/>
      <c r="D114" s="43" t="s">
        <v>115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14"/>
      <c r="AF114" s="1"/>
      <c r="AG114" s="5"/>
      <c r="AH114" s="5"/>
      <c r="AI114" s="5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3.5" customHeight="1">
      <c r="A115" s="1"/>
      <c r="B115" s="10"/>
      <c r="C115" s="5"/>
      <c r="D115" s="43" t="s">
        <v>116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5"/>
      <c r="Y115" s="5"/>
      <c r="Z115" s="5"/>
      <c r="AA115" s="5"/>
      <c r="AB115" s="5"/>
      <c r="AC115" s="5"/>
      <c r="AD115" s="5"/>
      <c r="AE115" s="14"/>
      <c r="AF115" s="1"/>
      <c r="AG115" s="5"/>
      <c r="AH115" s="5"/>
      <c r="AI115" s="5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4.25" customHeight="1">
      <c r="A116" s="1"/>
      <c r="B116" s="10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14"/>
      <c r="AF116" s="1"/>
      <c r="AG116" s="5"/>
      <c r="AH116" s="5"/>
      <c r="AI116" s="5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2">
      <c r="A117" s="1"/>
      <c r="B117" s="10"/>
      <c r="C117" s="26" t="s">
        <v>117</v>
      </c>
      <c r="D117" s="16"/>
      <c r="E117" s="16"/>
      <c r="F117" s="5"/>
      <c r="G117" s="5"/>
      <c r="H117" s="5"/>
      <c r="I117" s="5"/>
      <c r="J117" s="26" t="s">
        <v>118</v>
      </c>
      <c r="K117" s="16"/>
      <c r="L117" s="16"/>
      <c r="M117" s="5"/>
      <c r="N117" s="5"/>
      <c r="O117" s="5"/>
      <c r="P117" s="5"/>
      <c r="Q117" s="5"/>
      <c r="R117" s="5"/>
      <c r="S117" s="5"/>
      <c r="T117" s="5"/>
      <c r="U117" s="26" t="s">
        <v>119</v>
      </c>
      <c r="V117" s="16"/>
      <c r="W117" s="12"/>
      <c r="X117" s="5"/>
      <c r="Y117" s="5"/>
      <c r="Z117" s="5"/>
      <c r="AA117" s="26" t="s">
        <v>120</v>
      </c>
      <c r="AB117" s="16"/>
      <c r="AC117" s="5"/>
      <c r="AD117" s="5"/>
      <c r="AE117" s="14"/>
      <c r="AF117" s="1"/>
      <c r="AG117" s="5"/>
      <c r="AH117" s="5"/>
      <c r="AI117" s="5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4.25" customHeight="1">
      <c r="A118" s="1"/>
      <c r="B118" s="47"/>
      <c r="C118" s="48"/>
      <c r="D118" s="48"/>
      <c r="E118" s="49"/>
      <c r="F118" s="5"/>
      <c r="G118" s="5"/>
      <c r="H118" s="5"/>
      <c r="I118" s="17"/>
      <c r="J118" s="50"/>
      <c r="K118" s="50"/>
      <c r="L118" s="51"/>
      <c r="M118" s="5"/>
      <c r="N118" s="5"/>
      <c r="O118" s="5"/>
      <c r="P118" s="5"/>
      <c r="Q118" s="5"/>
      <c r="R118" s="5"/>
      <c r="S118" s="5"/>
      <c r="T118" s="17"/>
      <c r="U118" s="52"/>
      <c r="V118" s="53"/>
      <c r="W118" s="5"/>
      <c r="X118" s="5"/>
      <c r="Y118" s="5"/>
      <c r="Z118" s="17"/>
      <c r="AA118" s="54"/>
      <c r="AB118" s="55"/>
      <c r="AC118" s="5"/>
      <c r="AD118" s="5"/>
      <c r="AE118" s="14"/>
      <c r="AF118" s="1"/>
      <c r="AG118" s="5"/>
      <c r="AH118" s="5"/>
      <c r="AI118" s="5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3.5" customHeight="1">
      <c r="A119" s="1"/>
      <c r="B119" s="47"/>
      <c r="C119" s="56"/>
      <c r="D119" s="56"/>
      <c r="E119" s="57"/>
      <c r="F119" s="5"/>
      <c r="G119" s="5"/>
      <c r="H119" s="5"/>
      <c r="I119" s="17"/>
      <c r="J119" s="58"/>
      <c r="K119" s="58"/>
      <c r="L119" s="59"/>
      <c r="M119" s="5"/>
      <c r="N119" s="5"/>
      <c r="O119" s="5"/>
      <c r="P119" s="5"/>
      <c r="Q119" s="5"/>
      <c r="R119" s="5"/>
      <c r="S119" s="5"/>
      <c r="T119" s="17"/>
      <c r="U119" s="60"/>
      <c r="V119" s="61"/>
      <c r="W119" s="5"/>
      <c r="X119" s="5"/>
      <c r="Y119" s="5"/>
      <c r="Z119" s="17"/>
      <c r="AA119" s="62"/>
      <c r="AB119" s="63"/>
      <c r="AC119" s="5"/>
      <c r="AD119" s="5"/>
      <c r="AE119" s="14"/>
      <c r="AF119" s="1"/>
      <c r="AG119" s="5"/>
      <c r="AH119" s="5"/>
      <c r="AI119" s="5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2" customHeight="1">
      <c r="A120" s="1"/>
      <c r="B120" s="10"/>
      <c r="C120" s="5"/>
      <c r="D120" s="5"/>
      <c r="E120" s="5"/>
      <c r="F120" s="5"/>
      <c r="G120" s="23" t="s">
        <v>14</v>
      </c>
      <c r="H120" s="5"/>
      <c r="I120" s="5"/>
      <c r="J120" s="5"/>
      <c r="K120" s="5"/>
      <c r="L120" s="5"/>
      <c r="M120" s="5"/>
      <c r="N120" s="5"/>
      <c r="O120" s="23" t="s">
        <v>15</v>
      </c>
      <c r="P120" s="5"/>
      <c r="Q120" s="5"/>
      <c r="R120" s="5"/>
      <c r="S120" s="5"/>
      <c r="T120" s="5"/>
      <c r="U120" s="5"/>
      <c r="V120" s="5"/>
      <c r="W120" s="5"/>
      <c r="X120" s="23" t="s">
        <v>14</v>
      </c>
      <c r="Y120" s="5"/>
      <c r="Z120" s="5"/>
      <c r="AA120" s="5"/>
      <c r="AB120" s="5"/>
      <c r="AC120" s="5"/>
      <c r="AD120" s="5"/>
      <c r="AE120" s="14"/>
      <c r="AF120" s="1"/>
      <c r="AG120" s="5"/>
      <c r="AH120" s="5"/>
      <c r="AI120" s="5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2" customHeight="1">
      <c r="A121" s="1"/>
      <c r="B121" s="1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14"/>
      <c r="AF121" s="1"/>
      <c r="AG121" s="5"/>
      <c r="AH121" s="5"/>
      <c r="AI121" s="5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2" customHeight="1">
      <c r="A122" s="1"/>
      <c r="B122" s="10"/>
      <c r="C122" s="5"/>
      <c r="D122" s="43" t="s">
        <v>121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5"/>
      <c r="AC122" s="5"/>
      <c r="AD122" s="5"/>
      <c r="AE122" s="14"/>
      <c r="AF122" s="1"/>
      <c r="AG122" s="5"/>
      <c r="AH122" s="5"/>
      <c r="AI122" s="5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2" customHeight="1">
      <c r="A123" s="1"/>
      <c r="B123" s="10"/>
      <c r="C123" s="5"/>
      <c r="D123" s="43" t="s">
        <v>122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5"/>
      <c r="AC123" s="5"/>
      <c r="AD123" s="5"/>
      <c r="AE123" s="14"/>
      <c r="AF123" s="1"/>
      <c r="AG123" s="5"/>
      <c r="AH123" s="5"/>
      <c r="AI123" s="5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2" customHeight="1">
      <c r="A124" s="1"/>
      <c r="B124" s="10"/>
      <c r="C124" s="5"/>
      <c r="D124" s="43" t="s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14"/>
      <c r="AF124" s="1"/>
      <c r="AG124" s="5"/>
      <c r="AH124" s="5"/>
      <c r="AI124" s="5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2" customHeight="1">
      <c r="A125" s="1"/>
      <c r="B125" s="10"/>
      <c r="C125" s="5"/>
      <c r="D125" s="44" t="s">
        <v>124</v>
      </c>
      <c r="E125" s="43" t="s">
        <v>125</v>
      </c>
      <c r="F125" s="12"/>
      <c r="G125" s="12"/>
      <c r="H125" s="12"/>
      <c r="I125" s="12"/>
      <c r="J125" s="12"/>
      <c r="K125" s="12"/>
      <c r="L125" s="12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14"/>
      <c r="AF125" s="1"/>
      <c r="AG125" s="5"/>
      <c r="AH125" s="5"/>
      <c r="AI125" s="5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2" customHeight="1">
      <c r="A126" s="1"/>
      <c r="B126" s="10"/>
      <c r="C126" s="5"/>
      <c r="D126" s="4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14"/>
      <c r="AF126" s="1"/>
      <c r="AG126" s="5"/>
      <c r="AH126" s="5"/>
      <c r="AI126" s="5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2" customHeight="1">
      <c r="A127" s="1"/>
      <c r="B127" s="10"/>
      <c r="C127" s="5"/>
      <c r="D127" s="43" t="s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5"/>
      <c r="W127" s="5"/>
      <c r="X127" s="5"/>
      <c r="Y127" s="5"/>
      <c r="Z127" s="5"/>
      <c r="AA127" s="5"/>
      <c r="AB127" s="5"/>
      <c r="AC127" s="5"/>
      <c r="AD127" s="5"/>
      <c r="AE127" s="14"/>
      <c r="AF127" s="1"/>
      <c r="AG127" s="5"/>
      <c r="AH127" s="5"/>
      <c r="AI127" s="5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2" customHeight="1">
      <c r="A128" s="1"/>
      <c r="B128" s="10"/>
      <c r="C128" s="5"/>
      <c r="D128" s="43" t="s">
        <v>127</v>
      </c>
      <c r="E128" s="12"/>
      <c r="F128" s="1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14"/>
      <c r="AF128" s="1"/>
      <c r="AG128" s="5"/>
      <c r="AH128" s="5"/>
      <c r="AI128" s="5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2" customHeight="1">
      <c r="A129" s="1"/>
      <c r="B129" s="10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14"/>
      <c r="AF129" s="1"/>
      <c r="AG129" s="5"/>
      <c r="AH129" s="5"/>
      <c r="AI129" s="5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2" customHeight="1">
      <c r="A130" s="1"/>
      <c r="B130" s="10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14"/>
      <c r="AF130" s="1"/>
      <c r="AG130" s="5"/>
      <c r="AH130" s="5"/>
      <c r="AI130" s="5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2" customHeight="1">
      <c r="A131" s="1"/>
      <c r="B131" s="1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14"/>
      <c r="AF131" s="1"/>
      <c r="AG131" s="5"/>
      <c r="AH131" s="5"/>
      <c r="AI131" s="5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2" customHeight="1">
      <c r="A132" s="1"/>
      <c r="B132" s="10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14"/>
      <c r="AF132" s="1"/>
      <c r="AG132" s="5"/>
      <c r="AH132" s="5"/>
      <c r="AI132" s="5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2" customHeight="1">
      <c r="A133" s="1"/>
      <c r="B133" s="1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14"/>
      <c r="AF133" s="1"/>
      <c r="AG133" s="5"/>
      <c r="AH133" s="5"/>
      <c r="AI133" s="5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2" customHeight="1">
      <c r="A134" s="1"/>
      <c r="B134" s="1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14"/>
      <c r="AF134" s="1"/>
      <c r="AG134" s="5"/>
      <c r="AH134" s="5"/>
      <c r="AI134" s="5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2" customHeight="1" thickBot="1">
      <c r="A135" s="1"/>
      <c r="B135" s="40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21"/>
      <c r="AF135" s="1"/>
      <c r="AG135" s="5"/>
      <c r="AH135" s="5"/>
      <c r="AI135" s="5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 t="s">
        <v>60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 t="s">
        <v>61</v>
      </c>
      <c r="AB136" s="1"/>
      <c r="AC136" s="1"/>
      <c r="AD136" s="1"/>
      <c r="AE136" s="1"/>
      <c r="AF136" s="1"/>
      <c r="AG136" s="5"/>
      <c r="AH136" s="5"/>
      <c r="AI136" s="5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2" customHeight="1" thickBot="1">
      <c r="A137" s="1"/>
      <c r="B137" s="1"/>
      <c r="C137" s="2"/>
      <c r="D137" s="2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3"/>
      <c r="R137" s="223"/>
      <c r="S137" s="216"/>
      <c r="T137" s="216"/>
      <c r="U137" s="216"/>
      <c r="V137" s="216"/>
      <c r="W137" s="224" t="s">
        <v>0</v>
      </c>
      <c r="X137" s="216"/>
      <c r="Y137" s="215">
        <f>SUM(Y69+1)</f>
        <v>3</v>
      </c>
      <c r="Z137" s="216"/>
      <c r="AA137" s="215" t="s">
        <v>1</v>
      </c>
      <c r="AB137" s="216"/>
      <c r="AC137" s="215">
        <v>5</v>
      </c>
      <c r="AD137" s="216"/>
      <c r="AE137" s="4" t="s">
        <v>2</v>
      </c>
      <c r="AF137" s="1"/>
      <c r="AG137" s="5"/>
      <c r="AH137" s="5"/>
      <c r="AI137" s="5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2" customHeight="1">
      <c r="A138" s="1"/>
      <c r="B138" s="64"/>
      <c r="C138" s="65"/>
      <c r="D138" s="65"/>
      <c r="E138" s="65"/>
      <c r="F138" s="65"/>
      <c r="G138" s="65"/>
      <c r="H138" s="65"/>
      <c r="I138" s="65"/>
      <c r="J138" s="66"/>
      <c r="K138" s="67"/>
      <c r="L138" s="67"/>
      <c r="M138" s="67"/>
      <c r="N138" s="65"/>
      <c r="O138" s="65"/>
      <c r="P138" s="65"/>
      <c r="Q138" s="65"/>
      <c r="R138" s="65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8"/>
      <c r="AF138" s="1"/>
      <c r="AG138" s="5"/>
      <c r="AH138" s="5"/>
      <c r="AI138" s="5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2" customHeight="1">
      <c r="A139" s="1"/>
      <c r="B139" s="69"/>
      <c r="C139" s="70" t="s">
        <v>128</v>
      </c>
      <c r="D139" s="71"/>
      <c r="E139" s="71"/>
      <c r="F139" s="71"/>
      <c r="G139" s="71"/>
      <c r="H139" s="71"/>
      <c r="I139" s="71"/>
      <c r="J139" s="72"/>
      <c r="K139" s="73"/>
      <c r="L139" s="73"/>
      <c r="M139" s="73"/>
      <c r="N139" s="74"/>
      <c r="O139" s="72"/>
      <c r="P139" s="72"/>
      <c r="Q139" s="72"/>
      <c r="R139" s="74"/>
      <c r="S139" s="72"/>
      <c r="T139" s="72"/>
      <c r="U139" s="72"/>
      <c r="V139" s="72"/>
      <c r="W139" s="72"/>
      <c r="X139" s="72"/>
      <c r="Y139" s="72"/>
      <c r="Z139" s="72"/>
      <c r="AA139" s="75" t="s">
        <v>4</v>
      </c>
      <c r="AB139" s="72"/>
      <c r="AC139" s="71"/>
      <c r="AD139" s="72"/>
      <c r="AE139" s="76"/>
      <c r="AF139" s="1"/>
      <c r="AG139" s="5"/>
      <c r="AH139" s="5"/>
      <c r="AI139" s="5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2" customHeight="1">
      <c r="A140" s="1"/>
      <c r="B140" s="69"/>
      <c r="C140" s="77" t="s">
        <v>129</v>
      </c>
      <c r="D140" s="78"/>
      <c r="E140" s="79" t="s">
        <v>77</v>
      </c>
      <c r="F140" s="79"/>
      <c r="G140" s="79"/>
      <c r="H140" s="79"/>
      <c r="I140" s="79"/>
      <c r="J140" s="79"/>
      <c r="K140" s="78"/>
      <c r="L140" s="79" t="s">
        <v>130</v>
      </c>
      <c r="M140" s="79"/>
      <c r="N140" s="79"/>
      <c r="O140" s="79"/>
      <c r="P140" s="80"/>
      <c r="Q140" s="81"/>
      <c r="R140" s="82"/>
      <c r="S140" s="79" t="s">
        <v>131</v>
      </c>
      <c r="T140" s="82"/>
      <c r="U140" s="82"/>
      <c r="V140" s="79"/>
      <c r="W140" s="82"/>
      <c r="X140" s="82"/>
      <c r="Y140" s="82"/>
      <c r="Z140" s="82"/>
      <c r="AA140" s="82"/>
      <c r="AB140" s="82"/>
      <c r="AC140" s="82"/>
      <c r="AD140" s="83"/>
      <c r="AE140" s="76"/>
      <c r="AF140" s="1"/>
      <c r="AG140" s="5"/>
      <c r="AH140" s="5"/>
      <c r="AI140" s="5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2" customHeight="1">
      <c r="A141" s="1"/>
      <c r="B141" s="69"/>
      <c r="C141" s="84">
        <v>1</v>
      </c>
      <c r="D141" s="85" t="s">
        <v>132</v>
      </c>
      <c r="E141" s="86"/>
      <c r="F141" s="86"/>
      <c r="G141" s="87"/>
      <c r="H141" s="87"/>
      <c r="I141" s="87"/>
      <c r="J141" s="88"/>
      <c r="K141" s="89" t="s">
        <v>133</v>
      </c>
      <c r="L141" s="90"/>
      <c r="M141" s="90"/>
      <c r="N141" s="90"/>
      <c r="O141" s="90"/>
      <c r="P141" s="90"/>
      <c r="Q141" s="91"/>
      <c r="R141" s="92" t="s">
        <v>134</v>
      </c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4"/>
      <c r="AE141" s="76"/>
      <c r="AF141" s="1"/>
      <c r="AG141" s="5"/>
      <c r="AH141" s="5"/>
      <c r="AI141" s="5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2" customHeight="1">
      <c r="A142" s="1"/>
      <c r="B142" s="69"/>
      <c r="C142" s="84">
        <v>2</v>
      </c>
      <c r="D142" s="95" t="s">
        <v>135</v>
      </c>
      <c r="E142" s="86"/>
      <c r="F142" s="86"/>
      <c r="G142" s="86"/>
      <c r="H142" s="87"/>
      <c r="I142" s="87"/>
      <c r="J142" s="88"/>
      <c r="K142" s="89" t="s">
        <v>136</v>
      </c>
      <c r="L142" s="90"/>
      <c r="M142" s="90"/>
      <c r="N142" s="90"/>
      <c r="O142" s="90"/>
      <c r="P142" s="90"/>
      <c r="Q142" s="91"/>
      <c r="R142" s="96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4"/>
      <c r="AE142" s="76"/>
      <c r="AF142" s="1"/>
      <c r="AG142" s="5"/>
      <c r="AH142" s="5"/>
      <c r="AI142" s="5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2" customHeight="1">
      <c r="A143" s="1"/>
      <c r="B143" s="69"/>
      <c r="C143" s="84">
        <v>3</v>
      </c>
      <c r="D143" s="97" t="s">
        <v>137</v>
      </c>
      <c r="E143" s="86"/>
      <c r="F143" s="86"/>
      <c r="G143" s="86"/>
      <c r="H143" s="87"/>
      <c r="I143" s="87"/>
      <c r="J143" s="88"/>
      <c r="K143" s="89" t="s">
        <v>138</v>
      </c>
      <c r="L143" s="90"/>
      <c r="M143" s="90"/>
      <c r="N143" s="90"/>
      <c r="O143" s="90"/>
      <c r="P143" s="90"/>
      <c r="Q143" s="91"/>
      <c r="R143" s="98" t="s">
        <v>139</v>
      </c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4"/>
      <c r="AE143" s="76"/>
      <c r="AF143" s="1"/>
      <c r="AG143" s="5"/>
      <c r="AH143" s="5"/>
      <c r="AI143" s="5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2" customHeight="1">
      <c r="A144" s="1"/>
      <c r="B144" s="69"/>
      <c r="C144" s="84">
        <v>4</v>
      </c>
      <c r="D144" s="97" t="s">
        <v>140</v>
      </c>
      <c r="E144" s="86"/>
      <c r="F144" s="86"/>
      <c r="G144" s="86"/>
      <c r="H144" s="87"/>
      <c r="I144" s="87"/>
      <c r="J144" s="88"/>
      <c r="K144" s="89" t="s">
        <v>141</v>
      </c>
      <c r="L144" s="90"/>
      <c r="M144" s="90"/>
      <c r="N144" s="90"/>
      <c r="O144" s="90"/>
      <c r="P144" s="90"/>
      <c r="Q144" s="91"/>
      <c r="R144" s="99" t="s">
        <v>142</v>
      </c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4"/>
      <c r="AE144" s="76"/>
      <c r="AF144" s="1"/>
      <c r="AG144" s="5"/>
      <c r="AH144" s="5"/>
      <c r="AI144" s="5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2" customHeight="1">
      <c r="A145" s="1"/>
      <c r="B145" s="69"/>
      <c r="C145" s="100">
        <v>5</v>
      </c>
      <c r="D145" s="97" t="s">
        <v>143</v>
      </c>
      <c r="E145" s="86"/>
      <c r="F145" s="86"/>
      <c r="G145" s="86"/>
      <c r="H145" s="86" t="s">
        <v>144</v>
      </c>
      <c r="I145" s="86"/>
      <c r="J145" s="88"/>
      <c r="K145" s="89" t="s">
        <v>145</v>
      </c>
      <c r="L145" s="90"/>
      <c r="M145" s="90"/>
      <c r="N145" s="90"/>
      <c r="O145" s="90"/>
      <c r="P145" s="90"/>
      <c r="Q145" s="91"/>
      <c r="R145" s="99" t="s">
        <v>146</v>
      </c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4"/>
      <c r="AE145" s="76"/>
      <c r="AF145" s="1"/>
      <c r="AG145" s="5"/>
      <c r="AH145" s="5"/>
      <c r="AI145" s="5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2" customHeight="1">
      <c r="A146" s="1"/>
      <c r="B146" s="69"/>
      <c r="C146" s="101"/>
      <c r="D146" s="85"/>
      <c r="E146" s="86"/>
      <c r="F146" s="86"/>
      <c r="G146" s="86"/>
      <c r="H146" s="86" t="s">
        <v>147</v>
      </c>
      <c r="I146" s="86"/>
      <c r="J146" s="88"/>
      <c r="K146" s="89" t="s">
        <v>148</v>
      </c>
      <c r="L146" s="90"/>
      <c r="M146" s="90"/>
      <c r="N146" s="90"/>
      <c r="O146" s="90"/>
      <c r="P146" s="90"/>
      <c r="Q146" s="91"/>
      <c r="R146" s="99" t="s">
        <v>146</v>
      </c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4"/>
      <c r="AE146" s="76"/>
      <c r="AF146" s="1"/>
      <c r="AG146" s="5"/>
      <c r="AH146" s="5"/>
      <c r="AI146" s="5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2" customHeight="1">
      <c r="A147" s="1"/>
      <c r="B147" s="69"/>
      <c r="C147" s="101"/>
      <c r="D147" s="85"/>
      <c r="E147" s="86"/>
      <c r="F147" s="86"/>
      <c r="G147" s="86"/>
      <c r="H147" s="86" t="s">
        <v>149</v>
      </c>
      <c r="I147" s="86"/>
      <c r="J147" s="88"/>
      <c r="K147" s="89" t="s">
        <v>150</v>
      </c>
      <c r="L147" s="90"/>
      <c r="M147" s="90"/>
      <c r="N147" s="90"/>
      <c r="O147" s="90"/>
      <c r="P147" s="90"/>
      <c r="Q147" s="91"/>
      <c r="R147" s="96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4"/>
      <c r="AE147" s="76"/>
      <c r="AF147" s="1"/>
      <c r="AG147" s="5"/>
      <c r="AH147" s="5"/>
      <c r="AI147" s="5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2" customHeight="1">
      <c r="A148" s="1"/>
      <c r="B148" s="69"/>
      <c r="C148" s="101"/>
      <c r="D148" s="85"/>
      <c r="E148" s="86"/>
      <c r="F148" s="86"/>
      <c r="G148" s="86"/>
      <c r="H148" s="86" t="s">
        <v>151</v>
      </c>
      <c r="I148" s="86"/>
      <c r="J148" s="88"/>
      <c r="K148" s="89" t="s">
        <v>152</v>
      </c>
      <c r="L148" s="90"/>
      <c r="M148" s="90"/>
      <c r="N148" s="90"/>
      <c r="O148" s="90"/>
      <c r="P148" s="90"/>
      <c r="Q148" s="91"/>
      <c r="R148" s="92" t="s">
        <v>153</v>
      </c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4"/>
      <c r="AE148" s="76"/>
      <c r="AF148" s="1"/>
      <c r="AG148" s="5"/>
      <c r="AH148" s="5"/>
      <c r="AI148" s="5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2" customHeight="1">
      <c r="A149" s="1"/>
      <c r="B149" s="69"/>
      <c r="C149" s="100">
        <v>6</v>
      </c>
      <c r="D149" s="85" t="s">
        <v>154</v>
      </c>
      <c r="E149" s="86"/>
      <c r="F149" s="86"/>
      <c r="G149" s="86"/>
      <c r="H149" s="87" t="s">
        <v>155</v>
      </c>
      <c r="I149" s="87"/>
      <c r="J149" s="88"/>
      <c r="K149" s="89" t="s">
        <v>156</v>
      </c>
      <c r="L149" s="90"/>
      <c r="M149" s="90"/>
      <c r="N149" s="90"/>
      <c r="O149" s="90"/>
      <c r="P149" s="90"/>
      <c r="Q149" s="91"/>
      <c r="R149" s="98" t="s">
        <v>157</v>
      </c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4"/>
      <c r="AE149" s="76"/>
      <c r="AF149" s="1"/>
      <c r="AG149" s="5"/>
      <c r="AH149" s="5"/>
      <c r="AI149" s="5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2" customHeight="1">
      <c r="A150" s="1"/>
      <c r="B150" s="69"/>
      <c r="C150" s="101"/>
      <c r="D150" s="85"/>
      <c r="E150" s="86"/>
      <c r="F150" s="86"/>
      <c r="G150" s="86"/>
      <c r="H150" s="87" t="s">
        <v>158</v>
      </c>
      <c r="I150" s="87"/>
      <c r="J150" s="88"/>
      <c r="K150" s="89" t="s">
        <v>159</v>
      </c>
      <c r="L150" s="90"/>
      <c r="M150" s="90"/>
      <c r="N150" s="90"/>
      <c r="O150" s="90"/>
      <c r="P150" s="90"/>
      <c r="Q150" s="91"/>
      <c r="R150" s="99" t="s">
        <v>157</v>
      </c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4"/>
      <c r="AE150" s="76"/>
      <c r="AF150" s="1"/>
      <c r="AG150" s="5"/>
      <c r="AH150" s="5"/>
      <c r="AI150" s="5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2" customHeight="1">
      <c r="A151" s="1"/>
      <c r="B151" s="69"/>
      <c r="C151" s="101"/>
      <c r="D151" s="85"/>
      <c r="E151" s="86"/>
      <c r="F151" s="86"/>
      <c r="G151" s="86"/>
      <c r="H151" s="87" t="s">
        <v>149</v>
      </c>
      <c r="I151" s="87"/>
      <c r="J151" s="88"/>
      <c r="K151" s="89" t="s">
        <v>160</v>
      </c>
      <c r="L151" s="90"/>
      <c r="M151" s="90"/>
      <c r="N151" s="90"/>
      <c r="O151" s="90"/>
      <c r="P151" s="90"/>
      <c r="Q151" s="91"/>
      <c r="R151" s="96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4"/>
      <c r="AE151" s="76"/>
      <c r="AF151" s="1"/>
      <c r="AG151" s="5"/>
      <c r="AH151" s="5"/>
      <c r="AI151" s="5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2" customHeight="1">
      <c r="A152" s="1"/>
      <c r="B152" s="69"/>
      <c r="C152" s="101"/>
      <c r="D152" s="85"/>
      <c r="E152" s="86"/>
      <c r="F152" s="86"/>
      <c r="G152" s="86"/>
      <c r="H152" s="87" t="s">
        <v>151</v>
      </c>
      <c r="I152" s="87"/>
      <c r="J152" s="88"/>
      <c r="K152" s="89" t="s">
        <v>161</v>
      </c>
      <c r="L152" s="90"/>
      <c r="M152" s="90"/>
      <c r="N152" s="90"/>
      <c r="O152" s="90"/>
      <c r="P152" s="90"/>
      <c r="Q152" s="91"/>
      <c r="R152" s="92" t="s">
        <v>162</v>
      </c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4"/>
      <c r="AE152" s="76"/>
      <c r="AF152" s="1"/>
      <c r="AG152" s="5"/>
      <c r="AH152" s="5"/>
      <c r="AI152" s="5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2" customHeight="1">
      <c r="A153" s="1"/>
      <c r="B153" s="69"/>
      <c r="C153" s="84">
        <v>7</v>
      </c>
      <c r="D153" s="95" t="s">
        <v>163</v>
      </c>
      <c r="E153" s="86"/>
      <c r="F153" s="86"/>
      <c r="G153" s="86"/>
      <c r="H153" s="86"/>
      <c r="I153" s="87"/>
      <c r="J153" s="88"/>
      <c r="K153" s="89" t="s">
        <v>164</v>
      </c>
      <c r="L153" s="90"/>
      <c r="M153" s="90"/>
      <c r="N153" s="90"/>
      <c r="O153" s="90"/>
      <c r="P153" s="90"/>
      <c r="Q153" s="91"/>
      <c r="R153" s="96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4"/>
      <c r="AE153" s="76"/>
      <c r="AF153" s="1"/>
      <c r="AG153" s="5"/>
      <c r="AH153" s="5"/>
      <c r="AI153" s="5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2" customHeight="1">
      <c r="A154" s="1"/>
      <c r="B154" s="69"/>
      <c r="C154" s="84">
        <v>8</v>
      </c>
      <c r="D154" s="97" t="s">
        <v>165</v>
      </c>
      <c r="E154" s="87"/>
      <c r="F154" s="87"/>
      <c r="G154" s="87"/>
      <c r="H154" s="87"/>
      <c r="I154" s="87"/>
      <c r="J154" s="88"/>
      <c r="K154" s="89" t="s">
        <v>166</v>
      </c>
      <c r="L154" s="90"/>
      <c r="M154" s="90"/>
      <c r="N154" s="90"/>
      <c r="O154" s="90"/>
      <c r="P154" s="90"/>
      <c r="Q154" s="91"/>
      <c r="R154" s="92" t="s">
        <v>134</v>
      </c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4"/>
      <c r="AE154" s="76"/>
      <c r="AF154" s="1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spans="1:46" ht="12" customHeight="1">
      <c r="A155" s="1"/>
      <c r="B155" s="69"/>
      <c r="C155" s="84">
        <v>9</v>
      </c>
      <c r="D155" s="97" t="s">
        <v>167</v>
      </c>
      <c r="E155" s="87"/>
      <c r="F155" s="87"/>
      <c r="G155" s="87"/>
      <c r="H155" s="87"/>
      <c r="I155" s="87"/>
      <c r="J155" s="88"/>
      <c r="K155" s="89" t="s">
        <v>168</v>
      </c>
      <c r="L155" s="90"/>
      <c r="M155" s="90"/>
      <c r="N155" s="90"/>
      <c r="O155" s="90"/>
      <c r="P155" s="90"/>
      <c r="Q155" s="91"/>
      <c r="R155" s="92" t="s">
        <v>134</v>
      </c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4"/>
      <c r="AE155" s="76"/>
      <c r="AF155" s="1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spans="1:46" ht="12" customHeight="1">
      <c r="A156" s="1"/>
      <c r="B156" s="69"/>
      <c r="C156" s="84">
        <v>10</v>
      </c>
      <c r="D156" s="97" t="s">
        <v>169</v>
      </c>
      <c r="E156" s="87"/>
      <c r="F156" s="87"/>
      <c r="G156" s="87"/>
      <c r="H156" s="87"/>
      <c r="I156" s="87"/>
      <c r="J156" s="88"/>
      <c r="K156" s="89" t="s">
        <v>170</v>
      </c>
      <c r="L156" s="90"/>
      <c r="M156" s="90"/>
      <c r="N156" s="90"/>
      <c r="O156" s="90"/>
      <c r="P156" s="90"/>
      <c r="Q156" s="91"/>
      <c r="R156" s="92" t="s">
        <v>171</v>
      </c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4"/>
      <c r="AE156" s="76"/>
      <c r="AF156" s="1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spans="1:46" ht="12" customHeight="1">
      <c r="A157" s="1"/>
      <c r="B157" s="69"/>
      <c r="C157" s="84">
        <v>11</v>
      </c>
      <c r="D157" s="97" t="s">
        <v>172</v>
      </c>
      <c r="E157" s="87"/>
      <c r="F157" s="87"/>
      <c r="G157" s="87"/>
      <c r="H157" s="87"/>
      <c r="I157" s="87"/>
      <c r="J157" s="88"/>
      <c r="K157" s="89" t="s">
        <v>173</v>
      </c>
      <c r="L157" s="90"/>
      <c r="M157" s="90"/>
      <c r="N157" s="90"/>
      <c r="O157" s="90"/>
      <c r="P157" s="90"/>
      <c r="Q157" s="91"/>
      <c r="R157" s="92" t="s">
        <v>134</v>
      </c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4"/>
      <c r="AE157" s="76"/>
      <c r="AF157" s="1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1:46" ht="12" customHeight="1">
      <c r="A158" s="1"/>
      <c r="B158" s="69"/>
      <c r="C158" s="84">
        <v>12</v>
      </c>
      <c r="D158" s="97" t="s">
        <v>174</v>
      </c>
      <c r="E158" s="86"/>
      <c r="F158" s="86"/>
      <c r="G158" s="86"/>
      <c r="H158" s="86"/>
      <c r="I158" s="86"/>
      <c r="J158" s="102"/>
      <c r="K158" s="103" t="s">
        <v>175</v>
      </c>
      <c r="L158" s="104"/>
      <c r="M158" s="104"/>
      <c r="N158" s="104"/>
      <c r="O158" s="104"/>
      <c r="P158" s="104"/>
      <c r="Q158" s="105"/>
      <c r="R158" s="106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8"/>
      <c r="AE158" s="76"/>
      <c r="AF158" s="1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spans="1:46" ht="12" customHeight="1">
      <c r="A159" s="1"/>
      <c r="B159" s="69"/>
      <c r="C159" s="84">
        <v>13</v>
      </c>
      <c r="D159" s="97" t="s">
        <v>176</v>
      </c>
      <c r="E159" s="86"/>
      <c r="F159" s="86"/>
      <c r="G159" s="86"/>
      <c r="H159" s="86"/>
      <c r="I159" s="86"/>
      <c r="J159" s="102"/>
      <c r="K159" s="103" t="s">
        <v>177</v>
      </c>
      <c r="L159" s="104"/>
      <c r="M159" s="104"/>
      <c r="N159" s="104"/>
      <c r="O159" s="104"/>
      <c r="P159" s="104"/>
      <c r="Q159" s="105"/>
      <c r="R159" s="109" t="s">
        <v>178</v>
      </c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8"/>
      <c r="AE159" s="76"/>
      <c r="AF159" s="1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spans="1:46" ht="12" customHeight="1">
      <c r="A160" s="1"/>
      <c r="B160" s="69"/>
      <c r="C160" s="84">
        <v>14</v>
      </c>
      <c r="D160" s="95" t="s">
        <v>179</v>
      </c>
      <c r="E160" s="86"/>
      <c r="F160" s="86"/>
      <c r="G160" s="86"/>
      <c r="H160" s="86"/>
      <c r="I160" s="86"/>
      <c r="J160" s="102"/>
      <c r="K160" s="103" t="s">
        <v>180</v>
      </c>
      <c r="L160" s="104"/>
      <c r="M160" s="104"/>
      <c r="N160" s="104"/>
      <c r="O160" s="104"/>
      <c r="P160" s="104"/>
      <c r="Q160" s="105"/>
      <c r="R160" s="98" t="s">
        <v>181</v>
      </c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8"/>
      <c r="AE160" s="76"/>
      <c r="AF160" s="1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spans="1:46" ht="12" customHeight="1">
      <c r="A161" s="1"/>
      <c r="B161" s="69"/>
      <c r="C161" s="84">
        <v>15</v>
      </c>
      <c r="D161" s="97" t="s">
        <v>182</v>
      </c>
      <c r="E161" s="86"/>
      <c r="F161" s="86"/>
      <c r="G161" s="86"/>
      <c r="H161" s="86"/>
      <c r="I161" s="86"/>
      <c r="J161" s="102"/>
      <c r="K161" s="103" t="s">
        <v>183</v>
      </c>
      <c r="L161" s="104"/>
      <c r="M161" s="104"/>
      <c r="N161" s="104"/>
      <c r="O161" s="104"/>
      <c r="P161" s="104"/>
      <c r="Q161" s="105"/>
      <c r="R161" s="99" t="s">
        <v>184</v>
      </c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8"/>
      <c r="AE161" s="76"/>
      <c r="AF161" s="1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spans="1:46" ht="12" customHeight="1">
      <c r="A162" s="1"/>
      <c r="B162" s="69"/>
      <c r="C162" s="84">
        <v>16</v>
      </c>
      <c r="D162" s="97" t="s">
        <v>185</v>
      </c>
      <c r="E162" s="86"/>
      <c r="F162" s="86"/>
      <c r="G162" s="86"/>
      <c r="H162" s="86"/>
      <c r="I162" s="86"/>
      <c r="J162" s="102"/>
      <c r="K162" s="103" t="s">
        <v>186</v>
      </c>
      <c r="L162" s="104"/>
      <c r="M162" s="104"/>
      <c r="N162" s="104"/>
      <c r="O162" s="104"/>
      <c r="P162" s="104"/>
      <c r="Q162" s="105"/>
      <c r="R162" s="99" t="s">
        <v>187</v>
      </c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8"/>
      <c r="AE162" s="76"/>
      <c r="AF162" s="1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spans="1:46" ht="12" customHeight="1">
      <c r="A163" s="1"/>
      <c r="B163" s="69"/>
      <c r="C163" s="84">
        <v>17</v>
      </c>
      <c r="D163" s="97" t="s">
        <v>188</v>
      </c>
      <c r="E163" s="86"/>
      <c r="F163" s="86"/>
      <c r="G163" s="86"/>
      <c r="H163" s="86"/>
      <c r="I163" s="86"/>
      <c r="J163" s="102"/>
      <c r="K163" s="89" t="s">
        <v>189</v>
      </c>
      <c r="L163" s="90"/>
      <c r="M163" s="90"/>
      <c r="N163" s="90"/>
      <c r="O163" s="90"/>
      <c r="P163" s="90"/>
      <c r="Q163" s="91"/>
      <c r="R163" s="99" t="s">
        <v>134</v>
      </c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1"/>
      <c r="AE163" s="76"/>
      <c r="AF163" s="1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1:46" ht="12" customHeight="1">
      <c r="A164" s="1"/>
      <c r="B164" s="69"/>
      <c r="C164" s="84">
        <v>18</v>
      </c>
      <c r="D164" s="97" t="s">
        <v>190</v>
      </c>
      <c r="E164" s="86"/>
      <c r="F164" s="86"/>
      <c r="G164" s="86"/>
      <c r="H164" s="86"/>
      <c r="I164" s="86"/>
      <c r="J164" s="102"/>
      <c r="K164" s="103" t="s">
        <v>191</v>
      </c>
      <c r="L164" s="104"/>
      <c r="M164" s="104"/>
      <c r="N164" s="104"/>
      <c r="O164" s="104"/>
      <c r="P164" s="104"/>
      <c r="Q164" s="105"/>
      <c r="R164" s="99" t="s">
        <v>192</v>
      </c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8"/>
      <c r="AE164" s="76"/>
      <c r="AF164" s="1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spans="1:46" ht="12" customHeight="1">
      <c r="A165" s="1"/>
      <c r="B165" s="69"/>
      <c r="C165" s="84">
        <v>19</v>
      </c>
      <c r="D165" s="97" t="s">
        <v>193</v>
      </c>
      <c r="E165" s="86"/>
      <c r="F165" s="86"/>
      <c r="G165" s="86"/>
      <c r="H165" s="86"/>
      <c r="I165" s="86"/>
      <c r="J165" s="102"/>
      <c r="K165" s="103" t="s">
        <v>194</v>
      </c>
      <c r="L165" s="104"/>
      <c r="M165" s="104"/>
      <c r="N165" s="104"/>
      <c r="O165" s="104"/>
      <c r="P165" s="104"/>
      <c r="Q165" s="105"/>
      <c r="R165" s="99" t="s">
        <v>195</v>
      </c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8"/>
      <c r="AE165" s="76"/>
      <c r="AF165" s="1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spans="1:46" ht="12" customHeight="1">
      <c r="A166" s="1"/>
      <c r="B166" s="69"/>
      <c r="C166" s="84">
        <v>20</v>
      </c>
      <c r="D166" s="97" t="s">
        <v>196</v>
      </c>
      <c r="E166" s="86"/>
      <c r="F166" s="86"/>
      <c r="G166" s="86"/>
      <c r="H166" s="86"/>
      <c r="I166" s="86"/>
      <c r="J166" s="102"/>
      <c r="K166" s="103" t="s">
        <v>197</v>
      </c>
      <c r="L166" s="104"/>
      <c r="M166" s="104"/>
      <c r="N166" s="104"/>
      <c r="O166" s="104"/>
      <c r="P166" s="104"/>
      <c r="Q166" s="105"/>
      <c r="R166" s="99" t="s">
        <v>198</v>
      </c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8"/>
      <c r="AE166" s="76"/>
      <c r="AF166" s="1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spans="1:46" ht="12" customHeight="1">
      <c r="A167" s="1"/>
      <c r="B167" s="69"/>
      <c r="C167" s="84">
        <v>21</v>
      </c>
      <c r="D167" s="97" t="s">
        <v>199</v>
      </c>
      <c r="E167" s="86"/>
      <c r="F167" s="86"/>
      <c r="G167" s="86"/>
      <c r="H167" s="86"/>
      <c r="I167" s="86"/>
      <c r="J167" s="102"/>
      <c r="K167" s="103" t="s">
        <v>200</v>
      </c>
      <c r="L167" s="104"/>
      <c r="M167" s="104"/>
      <c r="N167" s="104"/>
      <c r="O167" s="104"/>
      <c r="P167" s="104"/>
      <c r="Q167" s="105"/>
      <c r="R167" s="99" t="s">
        <v>201</v>
      </c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8"/>
      <c r="AE167" s="76"/>
      <c r="AF167" s="1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1:46" ht="12" customHeight="1">
      <c r="A168" s="1"/>
      <c r="B168" s="69"/>
      <c r="C168" s="100">
        <v>22</v>
      </c>
      <c r="D168" s="110" t="s">
        <v>202</v>
      </c>
      <c r="E168" s="72"/>
      <c r="F168" s="72"/>
      <c r="G168" s="72"/>
      <c r="H168" s="72"/>
      <c r="I168" s="72"/>
      <c r="J168" s="111"/>
      <c r="K168" s="112" t="s">
        <v>203</v>
      </c>
      <c r="L168" s="113"/>
      <c r="M168" s="113"/>
      <c r="N168" s="113"/>
      <c r="O168" s="113"/>
      <c r="P168" s="113"/>
      <c r="Q168" s="114"/>
      <c r="R168" s="228" t="s">
        <v>204</v>
      </c>
      <c r="S168" s="229"/>
      <c r="T168" s="229"/>
      <c r="U168" s="229"/>
      <c r="V168" s="229"/>
      <c r="W168" s="229"/>
      <c r="X168" s="229"/>
      <c r="Y168" s="229"/>
      <c r="Z168" s="229"/>
      <c r="AA168" s="229"/>
      <c r="AB168" s="229"/>
      <c r="AC168" s="229"/>
      <c r="AD168" s="230"/>
      <c r="AE168" s="76"/>
      <c r="AF168" s="1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1:46" ht="12" customHeight="1">
      <c r="A169" s="1"/>
      <c r="B169" s="69"/>
      <c r="C169" s="115"/>
      <c r="D169" s="86"/>
      <c r="E169" s="86"/>
      <c r="F169" s="86"/>
      <c r="G169" s="86"/>
      <c r="H169" s="86"/>
      <c r="I169" s="86"/>
      <c r="J169" s="102"/>
      <c r="K169" s="116"/>
      <c r="L169" s="104"/>
      <c r="M169" s="104"/>
      <c r="N169" s="104"/>
      <c r="O169" s="104"/>
      <c r="P169" s="104"/>
      <c r="Q169" s="105"/>
      <c r="R169" s="231"/>
      <c r="S169" s="232"/>
      <c r="T169" s="232"/>
      <c r="U169" s="232"/>
      <c r="V169" s="232"/>
      <c r="W169" s="232"/>
      <c r="X169" s="232"/>
      <c r="Y169" s="232"/>
      <c r="Z169" s="232"/>
      <c r="AA169" s="232"/>
      <c r="AB169" s="232"/>
      <c r="AC169" s="232"/>
      <c r="AD169" s="233"/>
      <c r="AE169" s="76"/>
      <c r="AF169" s="1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1:46" ht="12" customHeight="1">
      <c r="A170" s="1"/>
      <c r="B170" s="69"/>
      <c r="C170" s="115">
        <v>23</v>
      </c>
      <c r="D170" s="95" t="s">
        <v>205</v>
      </c>
      <c r="E170" s="117"/>
      <c r="F170" s="117"/>
      <c r="G170" s="117"/>
      <c r="H170" s="117"/>
      <c r="I170" s="117"/>
      <c r="J170" s="118"/>
      <c r="K170" s="103" t="s">
        <v>206</v>
      </c>
      <c r="L170" s="104"/>
      <c r="M170" s="104"/>
      <c r="N170" s="104"/>
      <c r="O170" s="104"/>
      <c r="P170" s="104"/>
      <c r="Q170" s="105"/>
      <c r="R170" s="109" t="s">
        <v>207</v>
      </c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8"/>
      <c r="AE170" s="76"/>
      <c r="AF170" s="1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1:46" ht="12" customHeight="1">
      <c r="A171" s="1"/>
      <c r="B171" s="69"/>
      <c r="C171" s="115">
        <v>24</v>
      </c>
      <c r="D171" s="97" t="s">
        <v>208</v>
      </c>
      <c r="E171" s="16"/>
      <c r="F171" s="16"/>
      <c r="G171" s="16"/>
      <c r="H171" s="16"/>
      <c r="I171" s="16"/>
      <c r="J171" s="31"/>
      <c r="K171" s="103" t="s">
        <v>209</v>
      </c>
      <c r="L171" s="104"/>
      <c r="M171" s="104"/>
      <c r="N171" s="104"/>
      <c r="O171" s="104"/>
      <c r="P171" s="104"/>
      <c r="Q171" s="105"/>
      <c r="R171" s="109" t="s">
        <v>210</v>
      </c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8"/>
      <c r="AE171" s="76"/>
      <c r="AF171" s="1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spans="1:46" ht="12" customHeight="1">
      <c r="A172" s="1"/>
      <c r="B172" s="69"/>
      <c r="C172" s="115">
        <v>25</v>
      </c>
      <c r="D172" s="97" t="s">
        <v>211</v>
      </c>
      <c r="E172" s="16"/>
      <c r="F172" s="16"/>
      <c r="G172" s="16"/>
      <c r="H172" s="16"/>
      <c r="I172" s="16"/>
      <c r="J172" s="31"/>
      <c r="K172" s="103" t="s">
        <v>212</v>
      </c>
      <c r="L172" s="104"/>
      <c r="M172" s="104"/>
      <c r="N172" s="104"/>
      <c r="O172" s="104"/>
      <c r="P172" s="104"/>
      <c r="Q172" s="105"/>
      <c r="R172" s="109" t="s">
        <v>213</v>
      </c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8"/>
      <c r="AE172" s="76"/>
      <c r="AF172" s="1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1:46" ht="12" customHeight="1">
      <c r="A173" s="1"/>
      <c r="B173" s="69"/>
      <c r="C173" s="115">
        <v>26</v>
      </c>
      <c r="D173" s="97" t="s">
        <v>214</v>
      </c>
      <c r="E173" s="16"/>
      <c r="F173" s="16"/>
      <c r="G173" s="16"/>
      <c r="H173" s="16"/>
      <c r="I173" s="16"/>
      <c r="J173" s="31"/>
      <c r="K173" s="103" t="s">
        <v>215</v>
      </c>
      <c r="L173" s="104"/>
      <c r="M173" s="104"/>
      <c r="N173" s="104"/>
      <c r="O173" s="104"/>
      <c r="P173" s="104"/>
      <c r="Q173" s="105"/>
      <c r="R173" s="109" t="s">
        <v>216</v>
      </c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8"/>
      <c r="AE173" s="76"/>
      <c r="AF173" s="1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spans="1:46" ht="12" customHeight="1">
      <c r="A174" s="1"/>
      <c r="B174" s="69"/>
      <c r="C174" s="115">
        <v>27</v>
      </c>
      <c r="D174" s="97" t="s">
        <v>217</v>
      </c>
      <c r="E174" s="16"/>
      <c r="F174" s="16"/>
      <c r="G174" s="16"/>
      <c r="H174" s="16"/>
      <c r="I174" s="16"/>
      <c r="J174" s="31"/>
      <c r="K174" s="103" t="s">
        <v>218</v>
      </c>
      <c r="L174" s="104"/>
      <c r="M174" s="104"/>
      <c r="N174" s="104"/>
      <c r="O174" s="104"/>
      <c r="P174" s="104"/>
      <c r="Q174" s="105"/>
      <c r="R174" s="109" t="s">
        <v>219</v>
      </c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8"/>
      <c r="AE174" s="76"/>
      <c r="AF174" s="1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1:46" ht="12" customHeight="1">
      <c r="A175" s="1"/>
      <c r="B175" s="69"/>
      <c r="C175" s="115">
        <v>28</v>
      </c>
      <c r="D175" s="97" t="s">
        <v>220</v>
      </c>
      <c r="E175" s="16"/>
      <c r="F175" s="16"/>
      <c r="G175" s="16"/>
      <c r="H175" s="16"/>
      <c r="I175" s="16"/>
      <c r="J175" s="31"/>
      <c r="K175" s="103" t="s">
        <v>221</v>
      </c>
      <c r="L175" s="104"/>
      <c r="M175" s="104"/>
      <c r="N175" s="104"/>
      <c r="O175" s="104"/>
      <c r="P175" s="104"/>
      <c r="Q175" s="105"/>
      <c r="R175" s="106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8"/>
      <c r="AE175" s="76"/>
      <c r="AF175" s="1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spans="1:46" ht="12" customHeight="1">
      <c r="A176" s="1"/>
      <c r="B176" s="69"/>
      <c r="C176" s="115">
        <v>29</v>
      </c>
      <c r="D176" s="97" t="s">
        <v>222</v>
      </c>
      <c r="E176" s="16"/>
      <c r="F176" s="16"/>
      <c r="G176" s="16"/>
      <c r="H176" s="16"/>
      <c r="I176" s="16"/>
      <c r="J176" s="31"/>
      <c r="K176" s="103" t="s">
        <v>223</v>
      </c>
      <c r="L176" s="104"/>
      <c r="M176" s="104"/>
      <c r="N176" s="104"/>
      <c r="O176" s="104"/>
      <c r="P176" s="104"/>
      <c r="Q176" s="105"/>
      <c r="R176" s="106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8"/>
      <c r="AE176" s="76"/>
      <c r="AF176" s="1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1:46" ht="12" customHeight="1">
      <c r="A177" s="1"/>
      <c r="B177" s="69"/>
      <c r="C177" s="115">
        <v>30</v>
      </c>
      <c r="D177" s="97" t="s">
        <v>224</v>
      </c>
      <c r="E177" s="16"/>
      <c r="F177" s="16"/>
      <c r="G177" s="16"/>
      <c r="H177" s="16"/>
      <c r="I177" s="16"/>
      <c r="J177" s="31"/>
      <c r="K177" s="103" t="s">
        <v>225</v>
      </c>
      <c r="L177" s="104"/>
      <c r="M177" s="104"/>
      <c r="N177" s="104"/>
      <c r="O177" s="104"/>
      <c r="P177" s="104"/>
      <c r="Q177" s="105"/>
      <c r="R177" s="106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8"/>
      <c r="AE177" s="76"/>
      <c r="AF177" s="1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spans="1:46" ht="12" customHeight="1">
      <c r="A178" s="1"/>
      <c r="B178" s="69"/>
      <c r="C178" s="100">
        <v>31</v>
      </c>
      <c r="D178" s="110" t="s">
        <v>226</v>
      </c>
      <c r="E178" s="12"/>
      <c r="F178" s="12"/>
      <c r="G178" s="5"/>
      <c r="H178" s="5"/>
      <c r="I178" s="5"/>
      <c r="J178" s="17"/>
      <c r="K178" s="119" t="s">
        <v>227</v>
      </c>
      <c r="L178" s="120"/>
      <c r="M178" s="120"/>
      <c r="N178" s="120"/>
      <c r="O178" s="120"/>
      <c r="P178" s="120"/>
      <c r="Q178" s="121"/>
      <c r="R178" s="98" t="s">
        <v>228</v>
      </c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8"/>
      <c r="AE178" s="76"/>
      <c r="AF178" s="1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spans="1:46" ht="12" customHeight="1">
      <c r="A179" s="1"/>
      <c r="B179" s="69"/>
      <c r="C179" s="115"/>
      <c r="D179" s="122"/>
      <c r="E179" s="16"/>
      <c r="F179" s="16"/>
      <c r="G179" s="16"/>
      <c r="H179" s="16"/>
      <c r="I179" s="16"/>
      <c r="J179" s="31"/>
      <c r="K179" s="103"/>
      <c r="L179" s="104"/>
      <c r="M179" s="104"/>
      <c r="N179" s="104"/>
      <c r="O179" s="104"/>
      <c r="P179" s="104"/>
      <c r="Q179" s="105"/>
      <c r="R179" s="99" t="s">
        <v>229</v>
      </c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8"/>
      <c r="AE179" s="76"/>
      <c r="AF179" s="1"/>
      <c r="AG179" s="5"/>
      <c r="AH179" s="5"/>
      <c r="AI179" s="5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2" customHeight="1">
      <c r="A180" s="1"/>
      <c r="B180" s="69"/>
      <c r="C180" s="84">
        <v>32</v>
      </c>
      <c r="D180" s="97" t="s">
        <v>230</v>
      </c>
      <c r="E180" s="16"/>
      <c r="F180" s="16"/>
      <c r="G180" s="16"/>
      <c r="H180" s="16"/>
      <c r="I180" s="16"/>
      <c r="J180" s="31"/>
      <c r="K180" s="103" t="s">
        <v>231</v>
      </c>
      <c r="L180" s="104"/>
      <c r="M180" s="104"/>
      <c r="N180" s="104"/>
      <c r="O180" s="104"/>
      <c r="P180" s="104"/>
      <c r="Q180" s="105"/>
      <c r="R180" s="109" t="s">
        <v>232</v>
      </c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8"/>
      <c r="AE180" s="76"/>
      <c r="AF180" s="1"/>
      <c r="AG180" s="5"/>
      <c r="AH180" s="5"/>
      <c r="AI180" s="5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2" customHeight="1">
      <c r="A181" s="1"/>
      <c r="B181" s="69"/>
      <c r="C181" s="84">
        <v>33</v>
      </c>
      <c r="D181" s="97" t="s">
        <v>233</v>
      </c>
      <c r="E181" s="16"/>
      <c r="F181" s="16"/>
      <c r="G181" s="16"/>
      <c r="H181" s="16"/>
      <c r="I181" s="16"/>
      <c r="J181" s="31"/>
      <c r="K181" s="103" t="s">
        <v>234</v>
      </c>
      <c r="L181" s="104"/>
      <c r="M181" s="104"/>
      <c r="N181" s="104"/>
      <c r="O181" s="104"/>
      <c r="P181" s="104"/>
      <c r="Q181" s="105"/>
      <c r="R181" s="98" t="s">
        <v>235</v>
      </c>
      <c r="S181" s="123"/>
      <c r="T181" s="123"/>
      <c r="U181" s="123"/>
      <c r="V181" s="123"/>
      <c r="W181" s="123"/>
      <c r="X181" s="123"/>
      <c r="Y181" s="124" t="s">
        <v>236</v>
      </c>
      <c r="Z181" s="123"/>
      <c r="AA181" s="123"/>
      <c r="AB181" s="123"/>
      <c r="AC181" s="123"/>
      <c r="AD181" s="125"/>
      <c r="AE181" s="76"/>
      <c r="AF181" s="1"/>
      <c r="AG181" s="5"/>
      <c r="AH181" s="5"/>
      <c r="AI181" s="5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2" customHeight="1">
      <c r="A182" s="1"/>
      <c r="B182" s="69"/>
      <c r="C182" s="100">
        <v>34</v>
      </c>
      <c r="D182" s="110" t="s">
        <v>237</v>
      </c>
      <c r="E182" s="126"/>
      <c r="F182" s="127"/>
      <c r="G182" s="127"/>
      <c r="H182" s="46" t="s">
        <v>238</v>
      </c>
      <c r="I182" s="126"/>
      <c r="J182" s="17"/>
      <c r="K182" s="128" t="s">
        <v>239</v>
      </c>
      <c r="L182" s="113"/>
      <c r="M182" s="113"/>
      <c r="N182" s="113"/>
      <c r="O182" s="113"/>
      <c r="P182" s="113"/>
      <c r="Q182" s="114"/>
      <c r="R182" s="109" t="s">
        <v>240</v>
      </c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8"/>
      <c r="AE182" s="76"/>
      <c r="AF182" s="1"/>
      <c r="AG182" s="5"/>
      <c r="AH182" s="5"/>
      <c r="AI182" s="5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2" customHeight="1">
      <c r="A183" s="1"/>
      <c r="B183" s="69"/>
      <c r="C183" s="101"/>
      <c r="D183" s="72"/>
      <c r="E183" s="72"/>
      <c r="F183" s="72"/>
      <c r="G183" s="72"/>
      <c r="H183" s="72"/>
      <c r="I183" s="72"/>
      <c r="J183" s="111"/>
      <c r="K183" s="128"/>
      <c r="L183" s="113"/>
      <c r="M183" s="113"/>
      <c r="N183" s="113"/>
      <c r="O183" s="113"/>
      <c r="P183" s="113"/>
      <c r="Q183" s="114"/>
      <c r="R183" s="98" t="s">
        <v>241</v>
      </c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8"/>
      <c r="AE183" s="76"/>
      <c r="AF183" s="1"/>
      <c r="AG183" s="5"/>
      <c r="AH183" s="5"/>
      <c r="AI183" s="5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2" customHeight="1">
      <c r="A184" s="1"/>
      <c r="B184" s="69"/>
      <c r="C184" s="115"/>
      <c r="D184" s="86"/>
      <c r="E184" s="86"/>
      <c r="F184" s="86"/>
      <c r="G184" s="86"/>
      <c r="H184" s="86"/>
      <c r="I184" s="86"/>
      <c r="J184" s="102"/>
      <c r="K184" s="116"/>
      <c r="L184" s="104"/>
      <c r="M184" s="104"/>
      <c r="N184" s="104"/>
      <c r="O184" s="104"/>
      <c r="P184" s="104"/>
      <c r="Q184" s="105"/>
      <c r="R184" s="99" t="s">
        <v>242</v>
      </c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8"/>
      <c r="AE184" s="76"/>
      <c r="AF184" s="1"/>
      <c r="AG184" s="5"/>
      <c r="AH184" s="5"/>
      <c r="AI184" s="5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2" customHeight="1">
      <c r="A185" s="1"/>
      <c r="B185" s="69"/>
      <c r="C185" s="101">
        <v>35</v>
      </c>
      <c r="D185" s="129" t="s">
        <v>243</v>
      </c>
      <c r="E185" s="130"/>
      <c r="F185" s="130"/>
      <c r="G185" s="130"/>
      <c r="H185" s="131" t="s">
        <v>238</v>
      </c>
      <c r="I185" s="130"/>
      <c r="J185" s="132"/>
      <c r="K185" s="133" t="s">
        <v>244</v>
      </c>
      <c r="L185" s="134"/>
      <c r="M185" s="134"/>
      <c r="N185" s="134"/>
      <c r="O185" s="134"/>
      <c r="P185" s="134"/>
      <c r="Q185" s="135"/>
      <c r="R185" s="136" t="s">
        <v>245</v>
      </c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5"/>
      <c r="AE185" s="76"/>
      <c r="AF185" s="1"/>
      <c r="AG185" s="5"/>
      <c r="AH185" s="5"/>
      <c r="AI185" s="5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2" customHeight="1">
      <c r="A186" s="1"/>
      <c r="B186" s="69"/>
      <c r="C186" s="115"/>
      <c r="D186" s="137"/>
      <c r="E186" s="16"/>
      <c r="F186" s="16"/>
      <c r="G186" s="16"/>
      <c r="H186" s="16"/>
      <c r="I186" s="16"/>
      <c r="J186" s="31"/>
      <c r="K186" s="138"/>
      <c r="L186" s="138"/>
      <c r="M186" s="138"/>
      <c r="N186" s="138"/>
      <c r="O186" s="138"/>
      <c r="P186" s="138"/>
      <c r="Q186" s="139"/>
      <c r="R186" s="99" t="s">
        <v>246</v>
      </c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9"/>
      <c r="AE186" s="76"/>
      <c r="AF186" s="1"/>
      <c r="AG186" s="5"/>
      <c r="AH186" s="5"/>
      <c r="AI186" s="5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2" customHeight="1">
      <c r="A187" s="1"/>
      <c r="B187" s="69"/>
      <c r="C187" s="115">
        <v>36</v>
      </c>
      <c r="D187" s="97" t="s">
        <v>247</v>
      </c>
      <c r="E187" s="16"/>
      <c r="F187" s="16"/>
      <c r="G187" s="16"/>
      <c r="H187" s="140" t="s">
        <v>238</v>
      </c>
      <c r="I187" s="16"/>
      <c r="J187" s="31"/>
      <c r="K187" s="141" t="s">
        <v>248</v>
      </c>
      <c r="L187" s="138"/>
      <c r="M187" s="138"/>
      <c r="N187" s="138"/>
      <c r="O187" s="138"/>
      <c r="P187" s="138"/>
      <c r="Q187" s="139"/>
      <c r="R187" s="142" t="s">
        <v>249</v>
      </c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9"/>
      <c r="AE187" s="76"/>
      <c r="AF187" s="1"/>
      <c r="AG187" s="5"/>
      <c r="AH187" s="5"/>
      <c r="AI187" s="5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2" customHeight="1">
      <c r="A188" s="1"/>
      <c r="B188" s="69"/>
      <c r="C188" s="115">
        <v>37</v>
      </c>
      <c r="D188" s="95" t="s">
        <v>250</v>
      </c>
      <c r="E188" s="86"/>
      <c r="F188" s="86"/>
      <c r="G188" s="86"/>
      <c r="H188" s="86"/>
      <c r="I188" s="86"/>
      <c r="J188" s="102"/>
      <c r="K188" s="103" t="s">
        <v>251</v>
      </c>
      <c r="L188" s="104"/>
      <c r="M188" s="104"/>
      <c r="N188" s="104"/>
      <c r="O188" s="104"/>
      <c r="P188" s="104"/>
      <c r="Q188" s="105"/>
      <c r="R188" s="109" t="s">
        <v>134</v>
      </c>
      <c r="S188" s="93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8"/>
      <c r="AE188" s="76"/>
      <c r="AF188" s="1"/>
      <c r="AG188" s="5"/>
      <c r="AH188" s="5"/>
      <c r="AI188" s="5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2" customHeight="1">
      <c r="A189" s="1"/>
      <c r="B189" s="69"/>
      <c r="C189" s="115">
        <v>38</v>
      </c>
      <c r="D189" s="97" t="s">
        <v>252</v>
      </c>
      <c r="E189" s="86"/>
      <c r="F189" s="86"/>
      <c r="G189" s="86"/>
      <c r="H189" s="86"/>
      <c r="I189" s="86"/>
      <c r="J189" s="102"/>
      <c r="K189" s="103" t="s">
        <v>253</v>
      </c>
      <c r="L189" s="104"/>
      <c r="M189" s="104"/>
      <c r="N189" s="104"/>
      <c r="O189" s="104"/>
      <c r="P189" s="104"/>
      <c r="Q189" s="105"/>
      <c r="R189" s="109" t="s">
        <v>254</v>
      </c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4"/>
      <c r="AE189" s="76"/>
      <c r="AF189" s="1"/>
      <c r="AG189" s="5"/>
      <c r="AH189" s="5"/>
      <c r="AI189" s="5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2" customHeight="1">
      <c r="A190" s="1"/>
      <c r="B190" s="69"/>
      <c r="C190" s="115">
        <v>39</v>
      </c>
      <c r="D190" s="97" t="s">
        <v>255</v>
      </c>
      <c r="E190" s="86"/>
      <c r="F190" s="86"/>
      <c r="G190" s="86"/>
      <c r="H190" s="86"/>
      <c r="I190" s="86"/>
      <c r="J190" s="102"/>
      <c r="K190" s="103" t="s">
        <v>256</v>
      </c>
      <c r="L190" s="104"/>
      <c r="M190" s="104"/>
      <c r="N190" s="104"/>
      <c r="O190" s="104"/>
      <c r="P190" s="104"/>
      <c r="Q190" s="105"/>
      <c r="R190" s="109" t="s">
        <v>134</v>
      </c>
      <c r="S190" s="107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4"/>
      <c r="AE190" s="76"/>
      <c r="AF190" s="1"/>
      <c r="AG190" s="5"/>
      <c r="AH190" s="5"/>
      <c r="AI190" s="5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2" customHeight="1">
      <c r="A191" s="1"/>
      <c r="B191" s="69"/>
      <c r="C191" s="115">
        <v>40</v>
      </c>
      <c r="D191" s="97" t="s">
        <v>257</v>
      </c>
      <c r="E191" s="86"/>
      <c r="F191" s="86"/>
      <c r="G191" s="86"/>
      <c r="H191" s="86"/>
      <c r="I191" s="86"/>
      <c r="J191" s="102"/>
      <c r="K191" s="103" t="s">
        <v>258</v>
      </c>
      <c r="L191" s="104"/>
      <c r="M191" s="104"/>
      <c r="N191" s="104"/>
      <c r="O191" s="104"/>
      <c r="P191" s="104"/>
      <c r="Q191" s="105"/>
      <c r="R191" s="109" t="s">
        <v>259</v>
      </c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8"/>
      <c r="AE191" s="76"/>
      <c r="AF191" s="1"/>
      <c r="AG191" s="5"/>
      <c r="AH191" s="5"/>
      <c r="AI191" s="5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2" customHeight="1">
      <c r="A192" s="1"/>
      <c r="B192" s="69"/>
      <c r="C192" s="115">
        <v>41</v>
      </c>
      <c r="D192" s="97" t="s">
        <v>260</v>
      </c>
      <c r="E192" s="86"/>
      <c r="F192" s="86"/>
      <c r="G192" s="86"/>
      <c r="H192" s="86"/>
      <c r="I192" s="86"/>
      <c r="J192" s="102"/>
      <c r="K192" s="103" t="s">
        <v>261</v>
      </c>
      <c r="L192" s="104"/>
      <c r="M192" s="104"/>
      <c r="N192" s="104"/>
      <c r="O192" s="104"/>
      <c r="P192" s="104"/>
      <c r="Q192" s="105"/>
      <c r="R192" s="109" t="s">
        <v>262</v>
      </c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8"/>
      <c r="AE192" s="76"/>
      <c r="AF192" s="1"/>
      <c r="AG192" s="5"/>
      <c r="AH192" s="5"/>
      <c r="AI192" s="5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2" customHeight="1">
      <c r="A193" s="1"/>
      <c r="B193" s="69"/>
      <c r="C193" s="115">
        <v>42</v>
      </c>
      <c r="D193" s="97" t="s">
        <v>263</v>
      </c>
      <c r="E193" s="86"/>
      <c r="F193" s="86"/>
      <c r="G193" s="86"/>
      <c r="H193" s="86"/>
      <c r="I193" s="86"/>
      <c r="J193" s="102"/>
      <c r="K193" s="103" t="s">
        <v>264</v>
      </c>
      <c r="L193" s="104"/>
      <c r="M193" s="104"/>
      <c r="N193" s="104"/>
      <c r="O193" s="104"/>
      <c r="P193" s="104"/>
      <c r="Q193" s="105"/>
      <c r="R193" s="109" t="s">
        <v>134</v>
      </c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8"/>
      <c r="AE193" s="76"/>
      <c r="AF193" s="1"/>
      <c r="AG193" s="5"/>
      <c r="AH193" s="5"/>
      <c r="AI193" s="5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2" customHeight="1">
      <c r="A194" s="1"/>
      <c r="B194" s="69"/>
      <c r="C194" s="100">
        <v>43</v>
      </c>
      <c r="D194" s="110" t="s">
        <v>265</v>
      </c>
      <c r="E194" s="72"/>
      <c r="F194" s="72"/>
      <c r="G194" s="72"/>
      <c r="H194" s="72"/>
      <c r="I194" s="72"/>
      <c r="J194" s="143"/>
      <c r="K194" s="128" t="s">
        <v>266</v>
      </c>
      <c r="L194" s="113"/>
      <c r="M194" s="113"/>
      <c r="N194" s="113"/>
      <c r="O194" s="113"/>
      <c r="P194" s="113"/>
      <c r="Q194" s="121"/>
      <c r="R194" s="98" t="s">
        <v>267</v>
      </c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8"/>
      <c r="AE194" s="76"/>
      <c r="AF194" s="1"/>
      <c r="AG194" s="5"/>
      <c r="AH194" s="5"/>
      <c r="AI194" s="5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2" customHeight="1">
      <c r="A195" s="1"/>
      <c r="B195" s="144"/>
      <c r="C195" s="101"/>
      <c r="D195" s="72"/>
      <c r="E195" s="72"/>
      <c r="F195" s="72"/>
      <c r="G195" s="72"/>
      <c r="H195" s="72"/>
      <c r="I195" s="72"/>
      <c r="J195" s="111"/>
      <c r="K195" s="128"/>
      <c r="L195" s="113"/>
      <c r="M195" s="113"/>
      <c r="N195" s="113"/>
      <c r="O195" s="113"/>
      <c r="P195" s="113"/>
      <c r="Q195" s="114"/>
      <c r="R195" s="99" t="s">
        <v>268</v>
      </c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8"/>
      <c r="AE195" s="76"/>
      <c r="AF195" s="1"/>
      <c r="AG195" s="5"/>
      <c r="AH195" s="5"/>
      <c r="AI195" s="5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2" customHeight="1">
      <c r="A196" s="1"/>
      <c r="B196" s="144"/>
      <c r="C196" s="101"/>
      <c r="D196" s="72"/>
      <c r="E196" s="72"/>
      <c r="F196" s="72"/>
      <c r="G196" s="72"/>
      <c r="H196" s="72"/>
      <c r="I196" s="72"/>
      <c r="J196" s="111"/>
      <c r="K196" s="128"/>
      <c r="L196" s="113"/>
      <c r="M196" s="113"/>
      <c r="N196" s="113"/>
      <c r="O196" s="113"/>
      <c r="P196" s="113"/>
      <c r="Q196" s="114"/>
      <c r="R196" s="99" t="s">
        <v>269</v>
      </c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8"/>
      <c r="AE196" s="76"/>
      <c r="AF196" s="1"/>
      <c r="AG196" s="5"/>
      <c r="AH196" s="5"/>
      <c r="AI196" s="5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2" customHeight="1">
      <c r="A197" s="1"/>
      <c r="B197" s="144"/>
      <c r="C197" s="115"/>
      <c r="D197" s="86"/>
      <c r="E197" s="86"/>
      <c r="F197" s="86"/>
      <c r="G197" s="86"/>
      <c r="H197" s="86"/>
      <c r="I197" s="86"/>
      <c r="J197" s="102"/>
      <c r="K197" s="116"/>
      <c r="L197" s="104"/>
      <c r="M197" s="104"/>
      <c r="N197" s="104"/>
      <c r="O197" s="104"/>
      <c r="P197" s="104"/>
      <c r="Q197" s="105"/>
      <c r="R197" s="99" t="s">
        <v>270</v>
      </c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8"/>
      <c r="AE197" s="76"/>
      <c r="AF197" s="1"/>
      <c r="AG197" s="5"/>
      <c r="AH197" s="5"/>
      <c r="AI197" s="5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2" customHeight="1">
      <c r="A198" s="1"/>
      <c r="B198" s="144"/>
      <c r="C198" s="145">
        <v>44</v>
      </c>
      <c r="D198" s="95" t="s">
        <v>271</v>
      </c>
      <c r="E198" s="86"/>
      <c r="F198" s="86"/>
      <c r="G198" s="86"/>
      <c r="H198" s="86"/>
      <c r="I198" s="86"/>
      <c r="J198" s="102"/>
      <c r="K198" s="103" t="s">
        <v>272</v>
      </c>
      <c r="L198" s="104"/>
      <c r="M198" s="104"/>
      <c r="N198" s="104"/>
      <c r="O198" s="104"/>
      <c r="P198" s="104"/>
      <c r="Q198" s="105"/>
      <c r="R198" s="92" t="s">
        <v>273</v>
      </c>
      <c r="S198" s="93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8"/>
      <c r="AE198" s="76"/>
      <c r="AF198" s="1"/>
      <c r="AG198" s="5"/>
      <c r="AH198" s="5"/>
      <c r="AI198" s="5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2" customHeight="1">
      <c r="A199" s="1"/>
      <c r="B199" s="144"/>
      <c r="C199" s="146">
        <v>45</v>
      </c>
      <c r="D199" s="97" t="s">
        <v>274</v>
      </c>
      <c r="E199" s="87"/>
      <c r="F199" s="87"/>
      <c r="G199" s="87"/>
      <c r="H199" s="87"/>
      <c r="I199" s="87"/>
      <c r="J199" s="88"/>
      <c r="K199" s="89" t="s">
        <v>275</v>
      </c>
      <c r="L199" s="90"/>
      <c r="M199" s="90"/>
      <c r="N199" s="90"/>
      <c r="O199" s="90"/>
      <c r="P199" s="90"/>
      <c r="Q199" s="91"/>
      <c r="R199" s="92" t="s">
        <v>273</v>
      </c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4"/>
      <c r="AE199" s="76"/>
      <c r="AF199" s="1"/>
      <c r="AG199" s="5"/>
      <c r="AH199" s="5"/>
      <c r="AI199" s="5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2" customHeight="1">
      <c r="A200" s="1"/>
      <c r="B200" s="144"/>
      <c r="C200" s="147">
        <v>46</v>
      </c>
      <c r="D200" s="148" t="s">
        <v>276</v>
      </c>
      <c r="E200" s="149"/>
      <c r="F200" s="149"/>
      <c r="G200" s="149"/>
      <c r="H200" s="149"/>
      <c r="I200" s="149"/>
      <c r="J200" s="143"/>
      <c r="K200" s="119" t="s">
        <v>277</v>
      </c>
      <c r="L200" s="120"/>
      <c r="M200" s="120"/>
      <c r="N200" s="120"/>
      <c r="O200" s="120"/>
      <c r="P200" s="120"/>
      <c r="Q200" s="121"/>
      <c r="R200" s="150" t="s">
        <v>278</v>
      </c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2"/>
      <c r="AE200" s="76"/>
      <c r="AF200" s="1"/>
      <c r="AG200" s="5"/>
      <c r="AH200" s="5"/>
      <c r="AI200" s="5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2" customHeight="1">
      <c r="A201" s="1"/>
      <c r="B201" s="144"/>
      <c r="C201" s="153"/>
      <c r="D201" s="154"/>
      <c r="E201" s="154"/>
      <c r="F201" s="154"/>
      <c r="G201" s="154"/>
      <c r="H201" s="154"/>
      <c r="I201" s="154"/>
      <c r="J201" s="154"/>
      <c r="K201" s="155"/>
      <c r="L201" s="156"/>
      <c r="M201" s="156"/>
      <c r="N201" s="156"/>
      <c r="O201" s="156"/>
      <c r="P201" s="156"/>
      <c r="Q201" s="156"/>
      <c r="R201" s="157"/>
      <c r="S201" s="158"/>
      <c r="T201" s="158"/>
      <c r="U201" s="158"/>
      <c r="V201" s="158"/>
      <c r="W201" s="158"/>
      <c r="X201" s="158"/>
      <c r="Y201" s="158"/>
      <c r="Z201" s="158"/>
      <c r="AA201" s="158"/>
      <c r="AB201" s="158"/>
      <c r="AC201" s="158"/>
      <c r="AD201" s="158"/>
      <c r="AE201" s="76"/>
      <c r="AF201" s="1"/>
      <c r="AG201" s="5"/>
      <c r="AH201" s="5"/>
      <c r="AI201" s="5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2" customHeight="1">
      <c r="A202" s="1"/>
      <c r="B202" s="144"/>
      <c r="C202" s="159"/>
      <c r="D202" s="160"/>
      <c r="E202" s="160"/>
      <c r="F202" s="160"/>
      <c r="G202" s="160"/>
      <c r="H202" s="160"/>
      <c r="I202" s="160"/>
      <c r="J202" s="160"/>
      <c r="K202" s="161"/>
      <c r="L202" s="162"/>
      <c r="M202" s="162"/>
      <c r="N202" s="162"/>
      <c r="O202" s="162"/>
      <c r="P202" s="162"/>
      <c r="Q202" s="162"/>
      <c r="R202" s="163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76"/>
      <c r="AF202" s="1"/>
      <c r="AG202" s="5"/>
      <c r="AH202" s="5"/>
      <c r="AI202" s="5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2" customHeight="1" thickBot="1">
      <c r="A203" s="1"/>
      <c r="B203" s="165"/>
      <c r="C203" s="18"/>
      <c r="D203" s="18"/>
      <c r="E203" s="18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7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9"/>
      <c r="AF203" s="1"/>
      <c r="AG203" s="5"/>
      <c r="AH203" s="5"/>
      <c r="AI203" s="5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 t="s">
        <v>60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 t="s">
        <v>61</v>
      </c>
      <c r="AB204" s="1"/>
      <c r="AC204" s="1"/>
      <c r="AD204" s="1"/>
      <c r="AE204" s="1"/>
      <c r="AF204" s="1"/>
      <c r="AG204" s="5"/>
      <c r="AH204" s="5"/>
      <c r="AI204" s="5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2" customHeight="1" thickBot="1">
      <c r="A205" s="1"/>
      <c r="B205" s="1"/>
      <c r="C205" s="2"/>
      <c r="D205" s="2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3"/>
      <c r="R205" s="223"/>
      <c r="S205" s="216"/>
      <c r="T205" s="216"/>
      <c r="U205" s="216"/>
      <c r="V205" s="216"/>
      <c r="W205" s="224" t="s">
        <v>0</v>
      </c>
      <c r="X205" s="216"/>
      <c r="Y205" s="215">
        <f>SUM(Y137+1)</f>
        <v>4</v>
      </c>
      <c r="Z205" s="216"/>
      <c r="AA205" s="215" t="s">
        <v>1</v>
      </c>
      <c r="AB205" s="216"/>
      <c r="AC205" s="215">
        <v>5</v>
      </c>
      <c r="AD205" s="216"/>
      <c r="AE205" s="4" t="s">
        <v>2</v>
      </c>
      <c r="AF205" s="1"/>
      <c r="AG205" s="5"/>
      <c r="AH205" s="5"/>
      <c r="AI205" s="5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2" customHeight="1">
      <c r="A206" s="1"/>
      <c r="B206" s="170"/>
      <c r="C206" s="171"/>
      <c r="D206" s="171"/>
      <c r="E206" s="171"/>
      <c r="F206" s="171"/>
      <c r="G206" s="171"/>
      <c r="H206" s="171"/>
      <c r="I206" s="171"/>
      <c r="J206" s="172"/>
      <c r="K206" s="171"/>
      <c r="L206" s="171"/>
      <c r="M206" s="171"/>
      <c r="N206" s="171"/>
      <c r="O206" s="171"/>
      <c r="P206" s="171"/>
      <c r="Q206" s="171"/>
      <c r="R206" s="171"/>
      <c r="S206" s="172"/>
      <c r="T206" s="172"/>
      <c r="U206" s="172"/>
      <c r="V206" s="172"/>
      <c r="W206" s="172"/>
      <c r="X206" s="172"/>
      <c r="Y206" s="172"/>
      <c r="Z206" s="172"/>
      <c r="AA206" s="172"/>
      <c r="AB206" s="172"/>
      <c r="AC206" s="172"/>
      <c r="AD206" s="172"/>
      <c r="AE206" s="173"/>
      <c r="AF206" s="1"/>
      <c r="AG206" s="5"/>
      <c r="AH206" s="5"/>
      <c r="AI206" s="5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2" customHeight="1">
      <c r="A207" s="1"/>
      <c r="B207" s="174"/>
      <c r="C207" s="70" t="s">
        <v>279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75" t="s">
        <v>4</v>
      </c>
      <c r="AB207" s="1"/>
      <c r="AC207" s="1"/>
      <c r="AD207" s="71"/>
      <c r="AE207" s="175"/>
      <c r="AF207" s="1"/>
      <c r="AG207" s="5"/>
      <c r="AH207" s="5"/>
      <c r="AI207" s="5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2" customHeight="1">
      <c r="A208" s="1"/>
      <c r="B208" s="174"/>
      <c r="C208" s="176" t="s">
        <v>129</v>
      </c>
      <c r="D208" s="78"/>
      <c r="E208" s="79" t="s">
        <v>77</v>
      </c>
      <c r="F208" s="79"/>
      <c r="G208" s="79"/>
      <c r="H208" s="79"/>
      <c r="I208" s="79"/>
      <c r="J208" s="79"/>
      <c r="K208" s="78" t="s">
        <v>280</v>
      </c>
      <c r="L208" s="79"/>
      <c r="M208" s="79"/>
      <c r="N208" s="79"/>
      <c r="O208" s="78" t="s">
        <v>281</v>
      </c>
      <c r="P208" s="80"/>
      <c r="Q208" s="177"/>
      <c r="R208" s="82"/>
      <c r="S208" s="78"/>
      <c r="T208" s="178" t="s">
        <v>131</v>
      </c>
      <c r="U208" s="82"/>
      <c r="V208" s="79"/>
      <c r="W208" s="82"/>
      <c r="X208" s="82"/>
      <c r="Y208" s="82"/>
      <c r="Z208" s="82"/>
      <c r="AA208" s="82"/>
      <c r="AB208" s="82"/>
      <c r="AC208" s="82"/>
      <c r="AD208" s="83"/>
      <c r="AE208" s="175"/>
      <c r="AF208" s="1"/>
      <c r="AG208" s="5"/>
      <c r="AH208" s="5"/>
      <c r="AI208" s="5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2" customHeight="1">
      <c r="A209" s="1"/>
      <c r="B209" s="174"/>
      <c r="C209" s="84">
        <v>1</v>
      </c>
      <c r="D209" s="95" t="s">
        <v>282</v>
      </c>
      <c r="E209" s="86"/>
      <c r="F209" s="86"/>
      <c r="G209" s="86"/>
      <c r="H209" s="86"/>
      <c r="I209" s="86"/>
      <c r="J209" s="102"/>
      <c r="K209" s="179" t="s">
        <v>283</v>
      </c>
      <c r="L209" s="93"/>
      <c r="M209" s="93"/>
      <c r="N209" s="93"/>
      <c r="O209" s="179" t="str">
        <f t="shared" ref="O209:O217" si="0">CONCATENATE(K209, ";xx")</f>
        <v>@MNG;RES;xx</v>
      </c>
      <c r="P209" s="93"/>
      <c r="Q209" s="93"/>
      <c r="R209" s="93"/>
      <c r="S209" s="225" t="s">
        <v>284</v>
      </c>
      <c r="T209" s="226"/>
      <c r="U209" s="226"/>
      <c r="V209" s="226"/>
      <c r="W209" s="226"/>
      <c r="X209" s="226"/>
      <c r="Y209" s="226"/>
      <c r="Z209" s="226"/>
      <c r="AA209" s="226"/>
      <c r="AB209" s="226"/>
      <c r="AC209" s="226"/>
      <c r="AD209" s="227"/>
      <c r="AE209" s="175"/>
      <c r="AF209" s="1"/>
      <c r="AG209" s="5"/>
      <c r="AH209" s="5"/>
      <c r="AI209" s="5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2" customHeight="1">
      <c r="A210" s="1"/>
      <c r="B210" s="174"/>
      <c r="C210" s="84">
        <v>2</v>
      </c>
      <c r="D210" s="97" t="s">
        <v>285</v>
      </c>
      <c r="E210" s="86"/>
      <c r="F210" s="86"/>
      <c r="G210" s="86"/>
      <c r="H210" s="86"/>
      <c r="I210" s="86"/>
      <c r="J210" s="102"/>
      <c r="K210" s="179" t="s">
        <v>286</v>
      </c>
      <c r="L210" s="93"/>
      <c r="M210" s="93"/>
      <c r="N210" s="93"/>
      <c r="O210" s="179" t="str">
        <f t="shared" si="0"/>
        <v>@MNG;OIA;xx</v>
      </c>
      <c r="P210" s="93"/>
      <c r="Q210" s="93"/>
      <c r="R210" s="93"/>
      <c r="S210" s="109" t="s">
        <v>184</v>
      </c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4"/>
      <c r="AE210" s="175"/>
      <c r="AF210" s="1"/>
      <c r="AG210" s="5"/>
      <c r="AH210" s="5"/>
      <c r="AI210" s="5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2" customHeight="1">
      <c r="A211" s="1"/>
      <c r="B211" s="174"/>
      <c r="C211" s="84">
        <v>3</v>
      </c>
      <c r="D211" s="97" t="s">
        <v>287</v>
      </c>
      <c r="E211" s="86"/>
      <c r="F211" s="86"/>
      <c r="G211" s="86"/>
      <c r="H211" s="86"/>
      <c r="I211" s="86"/>
      <c r="J211" s="102"/>
      <c r="K211" s="179" t="s">
        <v>288</v>
      </c>
      <c r="L211" s="93"/>
      <c r="M211" s="93"/>
      <c r="N211" s="93"/>
      <c r="O211" s="179" t="str">
        <f t="shared" si="0"/>
        <v>@MNG;FLK;xx</v>
      </c>
      <c r="P211" s="93"/>
      <c r="Q211" s="93"/>
      <c r="R211" s="93"/>
      <c r="S211" s="109" t="s">
        <v>187</v>
      </c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4"/>
      <c r="AE211" s="175"/>
      <c r="AF211" s="1"/>
      <c r="AG211" s="5"/>
      <c r="AH211" s="5"/>
      <c r="AI211" s="5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2" customHeight="1">
      <c r="A212" s="1"/>
      <c r="B212" s="174"/>
      <c r="C212" s="84">
        <v>4</v>
      </c>
      <c r="D212" s="97" t="s">
        <v>289</v>
      </c>
      <c r="E212" s="86"/>
      <c r="F212" s="86"/>
      <c r="G212" s="86"/>
      <c r="H212" s="86"/>
      <c r="I212" s="86"/>
      <c r="J212" s="102"/>
      <c r="K212" s="179" t="s">
        <v>290</v>
      </c>
      <c r="L212" s="93"/>
      <c r="M212" s="93"/>
      <c r="N212" s="93"/>
      <c r="O212" s="179" t="str">
        <f t="shared" si="0"/>
        <v>@MNG;NDF;xx</v>
      </c>
      <c r="P212" s="93"/>
      <c r="Q212" s="93"/>
      <c r="R212" s="93"/>
      <c r="S212" s="109" t="s">
        <v>134</v>
      </c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4"/>
      <c r="AE212" s="175"/>
      <c r="AF212" s="1"/>
      <c r="AG212" s="5"/>
      <c r="AH212" s="5"/>
      <c r="AI212" s="5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2" customHeight="1">
      <c r="A213" s="1"/>
      <c r="B213" s="174"/>
      <c r="C213" s="84">
        <v>5</v>
      </c>
      <c r="D213" s="97" t="s">
        <v>291</v>
      </c>
      <c r="E213" s="86"/>
      <c r="F213" s="86"/>
      <c r="G213" s="86"/>
      <c r="H213" s="86"/>
      <c r="I213" s="86"/>
      <c r="J213" s="102"/>
      <c r="K213" s="179" t="s">
        <v>292</v>
      </c>
      <c r="L213" s="93"/>
      <c r="M213" s="93"/>
      <c r="N213" s="93"/>
      <c r="O213" s="179" t="str">
        <f t="shared" si="0"/>
        <v>@MNG;USB;xx</v>
      </c>
      <c r="P213" s="93"/>
      <c r="Q213" s="93"/>
      <c r="R213" s="93"/>
      <c r="S213" s="98" t="s">
        <v>293</v>
      </c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4"/>
      <c r="AE213" s="175"/>
      <c r="AF213" s="1"/>
      <c r="AG213" s="5"/>
      <c r="AH213" s="5"/>
      <c r="AI213" s="5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2" customHeight="1">
      <c r="A214" s="1"/>
      <c r="B214" s="174"/>
      <c r="C214" s="84">
        <v>6</v>
      </c>
      <c r="D214" s="97" t="s">
        <v>294</v>
      </c>
      <c r="E214" s="86"/>
      <c r="F214" s="86"/>
      <c r="G214" s="86"/>
      <c r="H214" s="86"/>
      <c r="I214" s="86"/>
      <c r="J214" s="102"/>
      <c r="K214" s="179" t="s">
        <v>295</v>
      </c>
      <c r="L214" s="93"/>
      <c r="M214" s="93"/>
      <c r="N214" s="93"/>
      <c r="O214" s="179" t="str">
        <f t="shared" si="0"/>
        <v>@MNG;ASW;xx</v>
      </c>
      <c r="P214" s="93"/>
      <c r="Q214" s="93"/>
      <c r="R214" s="93"/>
      <c r="S214" s="99" t="s">
        <v>195</v>
      </c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4"/>
      <c r="AE214" s="175"/>
      <c r="AF214" s="1"/>
      <c r="AG214" s="5"/>
      <c r="AH214" s="5"/>
      <c r="AI214" s="5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2" customHeight="1">
      <c r="A215" s="1"/>
      <c r="B215" s="174"/>
      <c r="C215" s="84">
        <v>7</v>
      </c>
      <c r="D215" s="97" t="s">
        <v>296</v>
      </c>
      <c r="E215" s="86"/>
      <c r="F215" s="86"/>
      <c r="G215" s="86"/>
      <c r="H215" s="86"/>
      <c r="I215" s="86"/>
      <c r="J215" s="102"/>
      <c r="K215" s="179" t="s">
        <v>297</v>
      </c>
      <c r="L215" s="93"/>
      <c r="M215" s="93"/>
      <c r="N215" s="93"/>
      <c r="O215" s="179" t="str">
        <f t="shared" si="0"/>
        <v>@MNG;AVL;xx</v>
      </c>
      <c r="P215" s="93"/>
      <c r="Q215" s="93"/>
      <c r="R215" s="93"/>
      <c r="S215" s="99" t="s">
        <v>298</v>
      </c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4"/>
      <c r="AE215" s="175"/>
      <c r="AF215" s="1"/>
      <c r="AG215" s="5"/>
      <c r="AH215" s="5"/>
      <c r="AI215" s="5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2" customHeight="1">
      <c r="A216" s="1"/>
      <c r="B216" s="174"/>
      <c r="C216" s="84">
        <v>8</v>
      </c>
      <c r="D216" s="97" t="s">
        <v>299</v>
      </c>
      <c r="E216" s="86"/>
      <c r="F216" s="86"/>
      <c r="G216" s="86"/>
      <c r="H216" s="86"/>
      <c r="I216" s="86"/>
      <c r="J216" s="102"/>
      <c r="K216" s="179" t="s">
        <v>300</v>
      </c>
      <c r="L216" s="93"/>
      <c r="M216" s="93"/>
      <c r="N216" s="93"/>
      <c r="O216" s="180" t="str">
        <f t="shared" si="0"/>
        <v>@MNG;OVL;xx</v>
      </c>
      <c r="P216" s="93"/>
      <c r="Q216" s="93"/>
      <c r="R216" s="93"/>
      <c r="S216" s="99" t="s">
        <v>301</v>
      </c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4"/>
      <c r="AE216" s="175"/>
      <c r="AF216" s="1"/>
      <c r="AG216" s="5"/>
      <c r="AH216" s="5"/>
      <c r="AI216" s="5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2" customHeight="1">
      <c r="A217" s="1"/>
      <c r="B217" s="174"/>
      <c r="C217" s="100">
        <v>9</v>
      </c>
      <c r="D217" s="110" t="s">
        <v>302</v>
      </c>
      <c r="E217" s="149"/>
      <c r="F217" s="149"/>
      <c r="G217" s="149"/>
      <c r="H217" s="149"/>
      <c r="I217" s="149"/>
      <c r="J217" s="143"/>
      <c r="K217" s="180" t="s">
        <v>303</v>
      </c>
      <c r="L217" s="151"/>
      <c r="M217" s="151"/>
      <c r="N217" s="151"/>
      <c r="O217" s="180" t="str">
        <f t="shared" si="0"/>
        <v>@MNG;MQL;xx</v>
      </c>
      <c r="P217" s="151"/>
      <c r="Q217" s="151"/>
      <c r="R217" s="152"/>
      <c r="S217" s="150" t="s">
        <v>304</v>
      </c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2"/>
      <c r="AE217" s="175"/>
      <c r="AF217" s="1"/>
      <c r="AG217" s="5"/>
      <c r="AH217" s="5"/>
      <c r="AI217" s="5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2" customHeight="1">
      <c r="A218" s="1"/>
      <c r="B218" s="174"/>
      <c r="C218" s="115"/>
      <c r="D218" s="85"/>
      <c r="E218" s="86"/>
      <c r="F218" s="86"/>
      <c r="G218" s="86"/>
      <c r="H218" s="86"/>
      <c r="I218" s="86"/>
      <c r="J218" s="102"/>
      <c r="K218" s="181"/>
      <c r="L218" s="107"/>
      <c r="M218" s="107"/>
      <c r="N218" s="108"/>
      <c r="O218" s="103"/>
      <c r="P218" s="107"/>
      <c r="Q218" s="107"/>
      <c r="R218" s="108"/>
      <c r="S218" s="109" t="s">
        <v>305</v>
      </c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8"/>
      <c r="AE218" s="175"/>
      <c r="AF218" s="1"/>
      <c r="AG218" s="5"/>
      <c r="AH218" s="5"/>
      <c r="AI218" s="5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2" customHeight="1">
      <c r="A219" s="1"/>
      <c r="B219" s="174"/>
      <c r="C219" s="84">
        <v>10</v>
      </c>
      <c r="D219" s="95" t="s">
        <v>306</v>
      </c>
      <c r="E219" s="86"/>
      <c r="F219" s="86"/>
      <c r="G219" s="86"/>
      <c r="H219" s="86"/>
      <c r="I219" s="86"/>
      <c r="J219" s="102"/>
      <c r="K219" s="179" t="s">
        <v>307</v>
      </c>
      <c r="L219" s="93"/>
      <c r="M219" s="93"/>
      <c r="N219" s="93"/>
      <c r="O219" s="180" t="str">
        <f t="shared" ref="O219:O223" si="1">CONCATENATE(K219, ";xx")</f>
        <v>@MNG;VCM;xx</v>
      </c>
      <c r="P219" s="93"/>
      <c r="Q219" s="93"/>
      <c r="R219" s="93"/>
      <c r="S219" s="109" t="s">
        <v>207</v>
      </c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4"/>
      <c r="AE219" s="175"/>
      <c r="AF219" s="1"/>
      <c r="AG219" s="5"/>
      <c r="AH219" s="5"/>
      <c r="AI219" s="5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2" customHeight="1">
      <c r="A220" s="1"/>
      <c r="B220" s="174"/>
      <c r="C220" s="84">
        <v>11</v>
      </c>
      <c r="D220" s="97" t="s">
        <v>308</v>
      </c>
      <c r="E220" s="86"/>
      <c r="F220" s="86"/>
      <c r="G220" s="86"/>
      <c r="H220" s="86"/>
      <c r="I220" s="86"/>
      <c r="J220" s="102"/>
      <c r="K220" s="179" t="s">
        <v>309</v>
      </c>
      <c r="L220" s="93"/>
      <c r="M220" s="93"/>
      <c r="N220" s="93"/>
      <c r="O220" s="180" t="str">
        <f t="shared" si="1"/>
        <v>@MNG;RMD;xx</v>
      </c>
      <c r="P220" s="93"/>
      <c r="Q220" s="93"/>
      <c r="R220" s="93"/>
      <c r="S220" s="109" t="s">
        <v>210</v>
      </c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4"/>
      <c r="AE220" s="175"/>
      <c r="AF220" s="1"/>
      <c r="AG220" s="5"/>
      <c r="AH220" s="5"/>
      <c r="AI220" s="5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2" customHeight="1">
      <c r="A221" s="1"/>
      <c r="B221" s="174"/>
      <c r="C221" s="84">
        <v>12</v>
      </c>
      <c r="D221" s="97" t="s">
        <v>310</v>
      </c>
      <c r="E221" s="86"/>
      <c r="F221" s="86"/>
      <c r="G221" s="86"/>
      <c r="H221" s="86"/>
      <c r="I221" s="86"/>
      <c r="J221" s="102"/>
      <c r="K221" s="179" t="s">
        <v>311</v>
      </c>
      <c r="L221" s="93"/>
      <c r="M221" s="93"/>
      <c r="N221" s="93"/>
      <c r="O221" s="180" t="str">
        <f t="shared" si="1"/>
        <v>@MNG;LTM;xx</v>
      </c>
      <c r="P221" s="93"/>
      <c r="Q221" s="93"/>
      <c r="R221" s="93"/>
      <c r="S221" s="109" t="s">
        <v>213</v>
      </c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4"/>
      <c r="AE221" s="175"/>
      <c r="AF221" s="1"/>
      <c r="AG221" s="5"/>
      <c r="AH221" s="5"/>
      <c r="AI221" s="5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2" customHeight="1">
      <c r="A222" s="1"/>
      <c r="B222" s="174"/>
      <c r="C222" s="84">
        <v>13</v>
      </c>
      <c r="D222" s="97" t="s">
        <v>312</v>
      </c>
      <c r="E222" s="86"/>
      <c r="F222" s="86"/>
      <c r="G222" s="86"/>
      <c r="H222" s="86"/>
      <c r="I222" s="86"/>
      <c r="J222" s="102"/>
      <c r="K222" s="179" t="s">
        <v>313</v>
      </c>
      <c r="L222" s="93"/>
      <c r="M222" s="93"/>
      <c r="N222" s="93"/>
      <c r="O222" s="180" t="str">
        <f t="shared" si="1"/>
        <v>@MNG;POT;xx</v>
      </c>
      <c r="P222" s="93"/>
      <c r="Q222" s="93"/>
      <c r="R222" s="93"/>
      <c r="S222" s="109" t="s">
        <v>216</v>
      </c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4"/>
      <c r="AE222" s="175"/>
      <c r="AF222" s="1"/>
      <c r="AG222" s="5"/>
      <c r="AH222" s="5"/>
      <c r="AI222" s="5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2" customHeight="1">
      <c r="A223" s="1"/>
      <c r="B223" s="174"/>
      <c r="C223" s="84">
        <v>14</v>
      </c>
      <c r="D223" s="97" t="s">
        <v>314</v>
      </c>
      <c r="E223" s="86"/>
      <c r="F223" s="86"/>
      <c r="G223" s="86"/>
      <c r="H223" s="86"/>
      <c r="I223" s="86"/>
      <c r="J223" s="102"/>
      <c r="K223" s="179" t="s">
        <v>315</v>
      </c>
      <c r="L223" s="93"/>
      <c r="M223" s="93"/>
      <c r="N223" s="93"/>
      <c r="O223" s="180" t="str">
        <f t="shared" si="1"/>
        <v>@MNG;LAG;xx</v>
      </c>
      <c r="P223" s="93"/>
      <c r="Q223" s="93"/>
      <c r="R223" s="93"/>
      <c r="S223" s="109" t="s">
        <v>219</v>
      </c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4"/>
      <c r="AE223" s="175"/>
      <c r="AF223" s="1"/>
      <c r="AG223" s="5"/>
      <c r="AH223" s="5"/>
      <c r="AI223" s="5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2" customHeight="1">
      <c r="A224" s="1"/>
      <c r="B224" s="174"/>
      <c r="C224" s="100">
        <v>15</v>
      </c>
      <c r="D224" s="110" t="s">
        <v>316</v>
      </c>
      <c r="E224" s="149"/>
      <c r="F224" s="149"/>
      <c r="G224" s="149"/>
      <c r="H224" s="149"/>
      <c r="I224" s="149"/>
      <c r="J224" s="143"/>
      <c r="K224" s="180" t="s">
        <v>317</v>
      </c>
      <c r="L224" s="151"/>
      <c r="M224" s="151"/>
      <c r="N224" s="151"/>
      <c r="O224" s="217" t="str">
        <f>CONCATENATE(K224, ";x1;x2")</f>
        <v>@MNG;TST;x1;x2</v>
      </c>
      <c r="P224" s="218"/>
      <c r="Q224" s="218"/>
      <c r="R224" s="218"/>
      <c r="S224" s="98" t="s">
        <v>228</v>
      </c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4"/>
      <c r="AE224" s="175"/>
      <c r="AF224" s="1"/>
      <c r="AG224" s="5"/>
      <c r="AH224" s="5"/>
      <c r="AI224" s="5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2" customHeight="1">
      <c r="A225" s="1"/>
      <c r="B225" s="174"/>
      <c r="C225" s="115"/>
      <c r="D225" s="85"/>
      <c r="E225" s="86"/>
      <c r="F225" s="86"/>
      <c r="G225" s="86"/>
      <c r="H225" s="86"/>
      <c r="I225" s="86"/>
      <c r="J225" s="102"/>
      <c r="K225" s="181"/>
      <c r="L225" s="107"/>
      <c r="M225" s="107"/>
      <c r="N225" s="107"/>
      <c r="O225" s="220"/>
      <c r="P225" s="221"/>
      <c r="Q225" s="221"/>
      <c r="R225" s="221"/>
      <c r="S225" s="99" t="s">
        <v>229</v>
      </c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4"/>
      <c r="AE225" s="175"/>
      <c r="AF225" s="1"/>
      <c r="AG225" s="5"/>
      <c r="AH225" s="5"/>
      <c r="AI225" s="5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2" customHeight="1">
      <c r="A226" s="1"/>
      <c r="B226" s="174"/>
      <c r="C226" s="84">
        <v>16</v>
      </c>
      <c r="D226" s="95" t="s">
        <v>318</v>
      </c>
      <c r="E226" s="86"/>
      <c r="F226" s="86"/>
      <c r="G226" s="86"/>
      <c r="H226" s="86"/>
      <c r="I226" s="86"/>
      <c r="J226" s="102"/>
      <c r="K226" s="179" t="s">
        <v>319</v>
      </c>
      <c r="L226" s="93"/>
      <c r="M226" s="93"/>
      <c r="N226" s="93"/>
      <c r="O226" s="180" t="str">
        <f t="shared" ref="O226:O227" si="2">CONCATENATE(K226, ";xx")</f>
        <v>@MNG;IRA;xx</v>
      </c>
      <c r="P226" s="93"/>
      <c r="Q226" s="93"/>
      <c r="R226" s="93"/>
      <c r="S226" s="109" t="s">
        <v>232</v>
      </c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4"/>
      <c r="AE226" s="175"/>
      <c r="AF226" s="1"/>
      <c r="AG226" s="5"/>
      <c r="AH226" s="5"/>
      <c r="AI226" s="5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2" customHeight="1">
      <c r="A227" s="1"/>
      <c r="B227" s="174"/>
      <c r="C227" s="100">
        <v>17</v>
      </c>
      <c r="D227" s="97" t="s">
        <v>233</v>
      </c>
      <c r="E227" s="149"/>
      <c r="F227" s="149"/>
      <c r="G227" s="149"/>
      <c r="H227" s="149"/>
      <c r="I227" s="149"/>
      <c r="J227" s="143"/>
      <c r="K227" s="179" t="s">
        <v>320</v>
      </c>
      <c r="L227" s="151"/>
      <c r="M227" s="151"/>
      <c r="N227" s="151"/>
      <c r="O227" s="180" t="str">
        <f t="shared" si="2"/>
        <v>@MNG;FCM;xx</v>
      </c>
      <c r="P227" s="182"/>
      <c r="Q227" s="182"/>
      <c r="R227" s="183"/>
      <c r="S227" s="98" t="s">
        <v>321</v>
      </c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4"/>
      <c r="AE227" s="175"/>
      <c r="AF227" s="1"/>
      <c r="AG227" s="5"/>
      <c r="AH227" s="5"/>
      <c r="AI227" s="5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2" customHeight="1">
      <c r="A228" s="1"/>
      <c r="B228" s="174"/>
      <c r="C228" s="100">
        <v>18</v>
      </c>
      <c r="D228" s="110" t="s">
        <v>322</v>
      </c>
      <c r="E228" s="149"/>
      <c r="F228" s="149"/>
      <c r="G228" s="149"/>
      <c r="H228" s="149"/>
      <c r="I228" s="149"/>
      <c r="J228" s="143"/>
      <c r="K228" s="180" t="s">
        <v>323</v>
      </c>
      <c r="L228" s="151"/>
      <c r="M228" s="151"/>
      <c r="N228" s="151"/>
      <c r="O228" s="217" t="str">
        <f>CONCATENATE(K228, ";x1;x2;x3")</f>
        <v>@MNG;NET;x1;x2;x3</v>
      </c>
      <c r="P228" s="218"/>
      <c r="Q228" s="218"/>
      <c r="R228" s="218"/>
      <c r="S228" s="99" t="s">
        <v>240</v>
      </c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4"/>
      <c r="AE228" s="175"/>
      <c r="AF228" s="1"/>
      <c r="AG228" s="5"/>
      <c r="AH228" s="5"/>
      <c r="AI228" s="5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2" customHeight="1">
      <c r="A229" s="1"/>
      <c r="B229" s="174"/>
      <c r="C229" s="101"/>
      <c r="D229" s="184" t="s">
        <v>238</v>
      </c>
      <c r="E229" s="72"/>
      <c r="F229" s="72"/>
      <c r="G229" s="72"/>
      <c r="H229" s="72"/>
      <c r="I229" s="72"/>
      <c r="J229" s="111"/>
      <c r="K229" s="185"/>
      <c r="L229" s="186"/>
      <c r="M229" s="186"/>
      <c r="N229" s="186"/>
      <c r="O229" s="220"/>
      <c r="P229" s="221"/>
      <c r="Q229" s="221"/>
      <c r="R229" s="221"/>
      <c r="S229" s="99" t="s">
        <v>241</v>
      </c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4"/>
      <c r="AE229" s="175"/>
      <c r="AF229" s="1"/>
      <c r="AG229" s="5"/>
      <c r="AH229" s="5"/>
      <c r="AI229" s="5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2" customHeight="1">
      <c r="A230" s="1"/>
      <c r="B230" s="174"/>
      <c r="C230" s="101"/>
      <c r="D230" s="187"/>
      <c r="E230" s="72"/>
      <c r="F230" s="72"/>
      <c r="G230" s="72"/>
      <c r="H230" s="72"/>
      <c r="I230" s="72"/>
      <c r="J230" s="111"/>
      <c r="K230" s="185"/>
      <c r="L230" s="186"/>
      <c r="M230" s="186"/>
      <c r="N230" s="186"/>
      <c r="O230" s="112"/>
      <c r="P230" s="186"/>
      <c r="Q230" s="186"/>
      <c r="R230" s="188"/>
      <c r="S230" s="99" t="s">
        <v>242</v>
      </c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4"/>
      <c r="AE230" s="175"/>
      <c r="AF230" s="1"/>
      <c r="AG230" s="5"/>
      <c r="AH230" s="5"/>
      <c r="AI230" s="5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2" customHeight="1">
      <c r="A231" s="1"/>
      <c r="B231" s="174"/>
      <c r="C231" s="100">
        <v>19</v>
      </c>
      <c r="D231" s="129" t="s">
        <v>324</v>
      </c>
      <c r="E231" s="149"/>
      <c r="F231" s="149"/>
      <c r="G231" s="149"/>
      <c r="H231" s="149"/>
      <c r="I231" s="149"/>
      <c r="J231" s="143"/>
      <c r="K231" s="180" t="s">
        <v>325</v>
      </c>
      <c r="L231" s="151"/>
      <c r="M231" s="151"/>
      <c r="N231" s="151"/>
      <c r="O231" s="217" t="str">
        <f>CONCATENATE(K231, ";x1;x2")</f>
        <v>@MNG;DNS;x1;x2</v>
      </c>
      <c r="P231" s="218"/>
      <c r="Q231" s="218"/>
      <c r="R231" s="218"/>
      <c r="S231" s="98" t="s">
        <v>245</v>
      </c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4"/>
      <c r="AE231" s="175"/>
      <c r="AF231" s="1"/>
      <c r="AG231" s="5"/>
      <c r="AH231" s="5"/>
      <c r="AI231" s="5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2" customHeight="1">
      <c r="A232" s="1"/>
      <c r="B232" s="189"/>
      <c r="C232" s="115"/>
      <c r="D232" s="190" t="s">
        <v>238</v>
      </c>
      <c r="E232" s="86"/>
      <c r="F232" s="86"/>
      <c r="G232" s="86"/>
      <c r="H232" s="86"/>
      <c r="I232" s="86"/>
      <c r="J232" s="102"/>
      <c r="K232" s="181"/>
      <c r="L232" s="107"/>
      <c r="M232" s="107"/>
      <c r="N232" s="107"/>
      <c r="O232" s="220"/>
      <c r="P232" s="221"/>
      <c r="Q232" s="221"/>
      <c r="R232" s="221"/>
      <c r="S232" s="99" t="s">
        <v>246</v>
      </c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4"/>
      <c r="AE232" s="191"/>
      <c r="AF232" s="1"/>
      <c r="AG232" s="5"/>
      <c r="AH232" s="5"/>
      <c r="AI232" s="5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2" customHeight="1">
      <c r="A233" s="1"/>
      <c r="B233" s="189"/>
      <c r="C233" s="100">
        <v>20</v>
      </c>
      <c r="D233" s="129" t="s">
        <v>326</v>
      </c>
      <c r="E233" s="149"/>
      <c r="F233" s="149"/>
      <c r="G233" s="149"/>
      <c r="H233" s="149"/>
      <c r="I233" s="149"/>
      <c r="J233" s="143"/>
      <c r="K233" s="180" t="s">
        <v>327</v>
      </c>
      <c r="L233" s="151"/>
      <c r="M233" s="151"/>
      <c r="N233" s="151"/>
      <c r="O233" s="217" t="str">
        <f>CONCATENATE(K233, ";x1;x2")</f>
        <v>@MNG;NEA;x1;x2</v>
      </c>
      <c r="P233" s="218"/>
      <c r="Q233" s="218"/>
      <c r="R233" s="218"/>
      <c r="S233" s="98" t="s">
        <v>328</v>
      </c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4"/>
      <c r="AE233" s="191"/>
      <c r="AF233" s="1"/>
      <c r="AG233" s="5"/>
      <c r="AH233" s="5"/>
      <c r="AI233" s="5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2" customHeight="1">
      <c r="A234" s="1"/>
      <c r="B234" s="189"/>
      <c r="C234" s="101"/>
      <c r="D234" s="184" t="s">
        <v>329</v>
      </c>
      <c r="E234" s="72"/>
      <c r="F234" s="72"/>
      <c r="G234" s="72"/>
      <c r="H234" s="72"/>
      <c r="I234" s="72"/>
      <c r="J234" s="111"/>
      <c r="K234" s="185"/>
      <c r="L234" s="186"/>
      <c r="M234" s="186"/>
      <c r="N234" s="186"/>
      <c r="O234" s="220"/>
      <c r="P234" s="221"/>
      <c r="Q234" s="221"/>
      <c r="R234" s="221"/>
      <c r="S234" s="99" t="s">
        <v>330</v>
      </c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4"/>
      <c r="AE234" s="191"/>
      <c r="AF234" s="1"/>
      <c r="AG234" s="5"/>
      <c r="AH234" s="5"/>
      <c r="AI234" s="5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2" customHeight="1">
      <c r="A235" s="1"/>
      <c r="B235" s="189"/>
      <c r="C235" s="101"/>
      <c r="D235" s="190" t="s">
        <v>238</v>
      </c>
      <c r="E235" s="72"/>
      <c r="F235" s="72"/>
      <c r="G235" s="72"/>
      <c r="H235" s="72"/>
      <c r="I235" s="72"/>
      <c r="J235" s="111"/>
      <c r="K235" s="185"/>
      <c r="L235" s="186"/>
      <c r="M235" s="186"/>
      <c r="N235" s="186"/>
      <c r="O235" s="112"/>
      <c r="P235" s="186"/>
      <c r="Q235" s="186"/>
      <c r="R235" s="188"/>
      <c r="S235" s="106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4"/>
      <c r="AE235" s="191"/>
      <c r="AF235" s="1"/>
      <c r="AG235" s="5"/>
      <c r="AH235" s="5"/>
      <c r="AI235" s="5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2" customHeight="1">
      <c r="A236" s="1"/>
      <c r="B236" s="189"/>
      <c r="C236" s="100">
        <v>21</v>
      </c>
      <c r="D236" s="129" t="s">
        <v>331</v>
      </c>
      <c r="E236" s="149"/>
      <c r="F236" s="149"/>
      <c r="G236" s="149"/>
      <c r="H236" s="149"/>
      <c r="I236" s="149"/>
      <c r="J236" s="143"/>
      <c r="K236" s="180" t="s">
        <v>332</v>
      </c>
      <c r="L236" s="151"/>
      <c r="M236" s="151"/>
      <c r="N236" s="151"/>
      <c r="O236" s="217" t="str">
        <f>CONCATENATE(K236, ";x1;x2")</f>
        <v>@MNG;DNA;x1;x2</v>
      </c>
      <c r="P236" s="218"/>
      <c r="Q236" s="218"/>
      <c r="R236" s="218"/>
      <c r="S236" s="98" t="s">
        <v>245</v>
      </c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4"/>
      <c r="AE236" s="191"/>
      <c r="AF236" s="1"/>
      <c r="AG236" s="5"/>
      <c r="AH236" s="5"/>
      <c r="AI236" s="5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2" customHeight="1">
      <c r="A237" s="1"/>
      <c r="B237" s="189"/>
      <c r="C237" s="101"/>
      <c r="D237" s="184" t="s">
        <v>333</v>
      </c>
      <c r="E237" s="72"/>
      <c r="F237" s="72"/>
      <c r="G237" s="72"/>
      <c r="H237" s="72"/>
      <c r="I237" s="72"/>
      <c r="J237" s="111"/>
      <c r="K237" s="185"/>
      <c r="L237" s="186"/>
      <c r="M237" s="186"/>
      <c r="N237" s="186"/>
      <c r="O237" s="220"/>
      <c r="P237" s="221"/>
      <c r="Q237" s="221"/>
      <c r="R237" s="221"/>
      <c r="S237" s="99" t="s">
        <v>246</v>
      </c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4"/>
      <c r="AE237" s="191"/>
      <c r="AF237" s="1"/>
      <c r="AG237" s="5"/>
      <c r="AH237" s="5"/>
      <c r="AI237" s="5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2" customHeight="1">
      <c r="A238" s="1"/>
      <c r="B238" s="189"/>
      <c r="C238" s="192"/>
      <c r="D238" s="190" t="s">
        <v>238</v>
      </c>
      <c r="E238" s="193"/>
      <c r="F238" s="193"/>
      <c r="G238" s="193"/>
      <c r="H238" s="193"/>
      <c r="I238" s="193"/>
      <c r="J238" s="194"/>
      <c r="K238" s="193"/>
      <c r="L238" s="193"/>
      <c r="M238" s="193"/>
      <c r="N238" s="194"/>
      <c r="O238" s="193"/>
      <c r="P238" s="193"/>
      <c r="Q238" s="193"/>
      <c r="R238" s="194"/>
      <c r="S238" s="193"/>
      <c r="T238" s="193"/>
      <c r="U238" s="193"/>
      <c r="V238" s="193"/>
      <c r="W238" s="193"/>
      <c r="X238" s="193"/>
      <c r="Y238" s="193"/>
      <c r="Z238" s="193"/>
      <c r="AA238" s="193"/>
      <c r="AB238" s="193"/>
      <c r="AC238" s="193"/>
      <c r="AD238" s="194"/>
      <c r="AE238" s="191"/>
      <c r="AF238" s="1"/>
      <c r="AG238" s="5"/>
      <c r="AH238" s="5"/>
      <c r="AI238" s="5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2" customHeight="1">
      <c r="A239" s="1"/>
      <c r="B239" s="189"/>
      <c r="C239" s="115">
        <v>22</v>
      </c>
      <c r="D239" s="95" t="s">
        <v>334</v>
      </c>
      <c r="E239" s="117"/>
      <c r="F239" s="117"/>
      <c r="G239" s="117"/>
      <c r="H239" s="195" t="s">
        <v>238</v>
      </c>
      <c r="I239" s="117"/>
      <c r="J239" s="118"/>
      <c r="K239" s="181" t="s">
        <v>335</v>
      </c>
      <c r="L239" s="107"/>
      <c r="M239" s="107"/>
      <c r="N239" s="107"/>
      <c r="O239" s="180" t="str">
        <f t="shared" ref="O239:O245" si="3">CONCATENATE(K239, ";xx")</f>
        <v>@MNG;HNM;xx</v>
      </c>
      <c r="P239" s="107"/>
      <c r="Q239" s="107"/>
      <c r="R239" s="107"/>
      <c r="S239" s="109" t="s">
        <v>249</v>
      </c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8"/>
      <c r="AE239" s="191"/>
      <c r="AF239" s="1"/>
      <c r="AG239" s="5"/>
      <c r="AH239" s="5"/>
      <c r="AI239" s="5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2" customHeight="1">
      <c r="A240" s="1"/>
      <c r="B240" s="189"/>
      <c r="C240" s="84">
        <v>23</v>
      </c>
      <c r="D240" s="95" t="s">
        <v>336</v>
      </c>
      <c r="E240" s="86"/>
      <c r="F240" s="86"/>
      <c r="G240" s="86"/>
      <c r="H240" s="86"/>
      <c r="I240" s="86"/>
      <c r="J240" s="102"/>
      <c r="K240" s="179" t="s">
        <v>337</v>
      </c>
      <c r="L240" s="93"/>
      <c r="M240" s="93"/>
      <c r="N240" s="93"/>
      <c r="O240" s="180" t="str">
        <f t="shared" si="3"/>
        <v>@MNG;APO;xx</v>
      </c>
      <c r="P240" s="93"/>
      <c r="Q240" s="93"/>
      <c r="R240" s="93"/>
      <c r="S240" s="109" t="s">
        <v>134</v>
      </c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4"/>
      <c r="AE240" s="191"/>
      <c r="AF240" s="1"/>
      <c r="AG240" s="5"/>
      <c r="AH240" s="5"/>
      <c r="AI240" s="5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2" customHeight="1">
      <c r="A241" s="1"/>
      <c r="B241" s="189"/>
      <c r="C241" s="84">
        <v>24</v>
      </c>
      <c r="D241" s="97" t="s">
        <v>338</v>
      </c>
      <c r="E241" s="86"/>
      <c r="F241" s="86"/>
      <c r="G241" s="86"/>
      <c r="H241" s="86"/>
      <c r="I241" s="86"/>
      <c r="J241" s="102"/>
      <c r="K241" s="179" t="s">
        <v>339</v>
      </c>
      <c r="L241" s="93"/>
      <c r="M241" s="93"/>
      <c r="N241" s="93"/>
      <c r="O241" s="180" t="str">
        <f t="shared" si="3"/>
        <v>@MNG;AFM;xx</v>
      </c>
      <c r="P241" s="93"/>
      <c r="Q241" s="93"/>
      <c r="R241" s="93"/>
      <c r="S241" s="109" t="s">
        <v>254</v>
      </c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4"/>
      <c r="AE241" s="191"/>
      <c r="AF241" s="1"/>
      <c r="AG241" s="5"/>
      <c r="AH241" s="5"/>
      <c r="AI241" s="5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2" customHeight="1">
      <c r="A242" s="1"/>
      <c r="B242" s="189"/>
      <c r="C242" s="84">
        <v>25</v>
      </c>
      <c r="D242" s="97" t="s">
        <v>340</v>
      </c>
      <c r="E242" s="86"/>
      <c r="F242" s="86"/>
      <c r="G242" s="86"/>
      <c r="H242" s="86"/>
      <c r="I242" s="86"/>
      <c r="J242" s="102"/>
      <c r="K242" s="179" t="s">
        <v>341</v>
      </c>
      <c r="L242" s="93"/>
      <c r="M242" s="93"/>
      <c r="N242" s="93"/>
      <c r="O242" s="180" t="str">
        <f t="shared" si="3"/>
        <v>@MNG;EZM;xx</v>
      </c>
      <c r="P242" s="93"/>
      <c r="Q242" s="93"/>
      <c r="R242" s="93"/>
      <c r="S242" s="109" t="s">
        <v>134</v>
      </c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4"/>
      <c r="AE242" s="191"/>
      <c r="AF242" s="1"/>
      <c r="AG242" s="5"/>
      <c r="AH242" s="5"/>
      <c r="AI242" s="5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2" customHeight="1">
      <c r="A243" s="1"/>
      <c r="B243" s="189"/>
      <c r="C243" s="84">
        <v>26</v>
      </c>
      <c r="D243" s="97" t="s">
        <v>342</v>
      </c>
      <c r="E243" s="86"/>
      <c r="F243" s="86"/>
      <c r="G243" s="86"/>
      <c r="H243" s="86"/>
      <c r="I243" s="86"/>
      <c r="J243" s="102"/>
      <c r="K243" s="179" t="s">
        <v>343</v>
      </c>
      <c r="L243" s="93"/>
      <c r="M243" s="93"/>
      <c r="N243" s="93"/>
      <c r="O243" s="180" t="str">
        <f t="shared" si="3"/>
        <v>@MNG;WBL;xx</v>
      </c>
      <c r="P243" s="93"/>
      <c r="Q243" s="93"/>
      <c r="R243" s="93"/>
      <c r="S243" s="109" t="s">
        <v>259</v>
      </c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4"/>
      <c r="AE243" s="191"/>
      <c r="AF243" s="1"/>
      <c r="AG243" s="5"/>
      <c r="AH243" s="5"/>
      <c r="AI243" s="5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2" customHeight="1">
      <c r="A244" s="1"/>
      <c r="B244" s="189"/>
      <c r="C244" s="84">
        <v>27</v>
      </c>
      <c r="D244" s="97" t="s">
        <v>344</v>
      </c>
      <c r="E244" s="86"/>
      <c r="F244" s="86"/>
      <c r="G244" s="86"/>
      <c r="H244" s="86"/>
      <c r="I244" s="86"/>
      <c r="J244" s="102"/>
      <c r="K244" s="179" t="s">
        <v>345</v>
      </c>
      <c r="L244" s="93"/>
      <c r="M244" s="93"/>
      <c r="N244" s="93"/>
      <c r="O244" s="180" t="str">
        <f t="shared" si="3"/>
        <v>@MNG;IMD;xx</v>
      </c>
      <c r="P244" s="93"/>
      <c r="Q244" s="93"/>
      <c r="R244" s="93"/>
      <c r="S244" s="109" t="s">
        <v>262</v>
      </c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4"/>
      <c r="AE244" s="191"/>
      <c r="AF244" s="1"/>
      <c r="AG244" s="5"/>
      <c r="AH244" s="5"/>
      <c r="AI244" s="5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2" customHeight="1">
      <c r="A245" s="1"/>
      <c r="B245" s="189"/>
      <c r="C245" s="84">
        <v>28</v>
      </c>
      <c r="D245" s="97" t="s">
        <v>346</v>
      </c>
      <c r="E245" s="86"/>
      <c r="F245" s="86"/>
      <c r="G245" s="86"/>
      <c r="H245" s="86"/>
      <c r="I245" s="86"/>
      <c r="J245" s="102"/>
      <c r="K245" s="179" t="s">
        <v>347</v>
      </c>
      <c r="L245" s="93"/>
      <c r="M245" s="93"/>
      <c r="N245" s="93"/>
      <c r="O245" s="180" t="str">
        <f t="shared" si="3"/>
        <v>@MNG;IMS;xx</v>
      </c>
      <c r="P245" s="93"/>
      <c r="Q245" s="93"/>
      <c r="R245" s="93"/>
      <c r="S245" s="109" t="s">
        <v>134</v>
      </c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4"/>
      <c r="AE245" s="191"/>
      <c r="AF245" s="1"/>
      <c r="AG245" s="5"/>
      <c r="AH245" s="5"/>
      <c r="AI245" s="5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2" customHeight="1">
      <c r="A246" s="1"/>
      <c r="B246" s="189"/>
      <c r="C246" s="100">
        <v>29</v>
      </c>
      <c r="D246" s="110" t="s">
        <v>348</v>
      </c>
      <c r="E246" s="149"/>
      <c r="F246" s="149"/>
      <c r="G246" s="149"/>
      <c r="H246" s="149"/>
      <c r="I246" s="149"/>
      <c r="J246" s="143"/>
      <c r="K246" s="180" t="s">
        <v>349</v>
      </c>
      <c r="L246" s="151"/>
      <c r="M246" s="151"/>
      <c r="N246" s="151"/>
      <c r="O246" s="217" t="str">
        <f>CONCATENATE(K246, ";x1;x2;x3;x4")</f>
        <v>@MNG;IMK;x1;x2;x3;x4</v>
      </c>
      <c r="P246" s="218"/>
      <c r="Q246" s="218"/>
      <c r="R246" s="218"/>
      <c r="S246" s="98" t="s">
        <v>267</v>
      </c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4"/>
      <c r="AE246" s="191"/>
      <c r="AF246" s="1"/>
      <c r="AG246" s="5"/>
      <c r="AH246" s="5"/>
      <c r="AI246" s="5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2" customHeight="1">
      <c r="A247" s="1"/>
      <c r="B247" s="189"/>
      <c r="C247" s="101"/>
      <c r="D247" s="187"/>
      <c r="E247" s="72"/>
      <c r="F247" s="72"/>
      <c r="G247" s="72"/>
      <c r="H247" s="72"/>
      <c r="I247" s="72"/>
      <c r="J247" s="111"/>
      <c r="K247" s="185"/>
      <c r="L247" s="186"/>
      <c r="M247" s="186"/>
      <c r="N247" s="186"/>
      <c r="O247" s="220"/>
      <c r="P247" s="221"/>
      <c r="Q247" s="221"/>
      <c r="R247" s="221"/>
      <c r="S247" s="99" t="s">
        <v>268</v>
      </c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4"/>
      <c r="AE247" s="191"/>
      <c r="AF247" s="1"/>
      <c r="AG247" s="5"/>
      <c r="AH247" s="5"/>
      <c r="AI247" s="5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2" customHeight="1">
      <c r="A248" s="1"/>
      <c r="B248" s="189"/>
      <c r="C248" s="101"/>
      <c r="D248" s="187"/>
      <c r="E248" s="72"/>
      <c r="F248" s="72"/>
      <c r="G248" s="72"/>
      <c r="H248" s="72"/>
      <c r="I248" s="72"/>
      <c r="J248" s="111"/>
      <c r="K248" s="185"/>
      <c r="L248" s="186"/>
      <c r="M248" s="186"/>
      <c r="N248" s="186"/>
      <c r="O248" s="112"/>
      <c r="P248" s="186"/>
      <c r="Q248" s="186"/>
      <c r="R248" s="188"/>
      <c r="S248" s="99" t="s">
        <v>269</v>
      </c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4"/>
      <c r="AE248" s="191"/>
      <c r="AF248" s="1"/>
      <c r="AG248" s="5"/>
      <c r="AH248" s="5"/>
      <c r="AI248" s="5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2" customHeight="1">
      <c r="A249" s="1"/>
      <c r="B249" s="189"/>
      <c r="C249" s="115"/>
      <c r="D249" s="85"/>
      <c r="E249" s="86"/>
      <c r="F249" s="86"/>
      <c r="G249" s="86"/>
      <c r="H249" s="86"/>
      <c r="I249" s="86"/>
      <c r="J249" s="102"/>
      <c r="K249" s="181"/>
      <c r="L249" s="107"/>
      <c r="M249" s="107"/>
      <c r="N249" s="107"/>
      <c r="O249" s="103"/>
      <c r="P249" s="107"/>
      <c r="Q249" s="107"/>
      <c r="R249" s="108"/>
      <c r="S249" s="99" t="s">
        <v>270</v>
      </c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4"/>
      <c r="AE249" s="191"/>
      <c r="AF249" s="1"/>
      <c r="AG249" s="5"/>
      <c r="AH249" s="5"/>
      <c r="AI249" s="5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2" customHeight="1">
      <c r="A250" s="1"/>
      <c r="B250" s="189"/>
      <c r="C250" s="84">
        <v>30</v>
      </c>
      <c r="D250" s="95" t="s">
        <v>350</v>
      </c>
      <c r="E250" s="86"/>
      <c r="F250" s="86"/>
      <c r="G250" s="86"/>
      <c r="H250" s="86"/>
      <c r="I250" s="86"/>
      <c r="J250" s="102"/>
      <c r="K250" s="179" t="s">
        <v>351</v>
      </c>
      <c r="L250" s="93"/>
      <c r="M250" s="93"/>
      <c r="N250" s="93"/>
      <c r="O250" s="180" t="str">
        <f t="shared" ref="O250:O252" si="4">CONCATENATE(K250, ";xx")</f>
        <v>@MNG;COC;xx</v>
      </c>
      <c r="P250" s="93"/>
      <c r="Q250" s="93"/>
      <c r="R250" s="93"/>
      <c r="S250" s="98" t="s">
        <v>352</v>
      </c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4"/>
      <c r="AE250" s="191"/>
      <c r="AF250" s="1"/>
      <c r="AG250" s="5"/>
      <c r="AH250" s="5"/>
      <c r="AI250" s="5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2" customHeight="1">
      <c r="A251" s="1"/>
      <c r="B251" s="189"/>
      <c r="C251" s="84">
        <v>31</v>
      </c>
      <c r="D251" s="97" t="s">
        <v>353</v>
      </c>
      <c r="E251" s="86"/>
      <c r="F251" s="86"/>
      <c r="G251" s="86"/>
      <c r="H251" s="86"/>
      <c r="I251" s="86"/>
      <c r="J251" s="102"/>
      <c r="K251" s="179" t="s">
        <v>354</v>
      </c>
      <c r="L251" s="93"/>
      <c r="M251" s="93"/>
      <c r="N251" s="93"/>
      <c r="O251" s="180" t="str">
        <f t="shared" si="4"/>
        <v>@MNG;CTR;xx</v>
      </c>
      <c r="P251" s="93"/>
      <c r="Q251" s="93"/>
      <c r="R251" s="93"/>
      <c r="S251" s="99" t="s">
        <v>352</v>
      </c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4"/>
      <c r="AE251" s="191"/>
      <c r="AF251" s="1"/>
      <c r="AG251" s="5"/>
      <c r="AH251" s="5"/>
      <c r="AI251" s="5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2" customHeight="1">
      <c r="A252" s="1"/>
      <c r="B252" s="189"/>
      <c r="C252" s="84">
        <v>32</v>
      </c>
      <c r="D252" s="97" t="s">
        <v>355</v>
      </c>
      <c r="E252" s="86"/>
      <c r="F252" s="86"/>
      <c r="G252" s="86"/>
      <c r="H252" s="86"/>
      <c r="I252" s="86"/>
      <c r="J252" s="102"/>
      <c r="K252" s="179" t="s">
        <v>356</v>
      </c>
      <c r="L252" s="93"/>
      <c r="M252" s="93"/>
      <c r="N252" s="93"/>
      <c r="O252" s="180" t="str">
        <f t="shared" si="4"/>
        <v>@MNG;MAC;xx</v>
      </c>
      <c r="P252" s="93"/>
      <c r="Q252" s="93"/>
      <c r="R252" s="93"/>
      <c r="S252" s="99" t="s">
        <v>357</v>
      </c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4"/>
      <c r="AE252" s="191"/>
      <c r="AF252" s="1"/>
      <c r="AG252" s="5"/>
      <c r="AH252" s="5"/>
      <c r="AI252" s="5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2" customHeight="1">
      <c r="A253" s="1"/>
      <c r="B253" s="189"/>
      <c r="C253" s="100">
        <v>33</v>
      </c>
      <c r="D253" s="110" t="s">
        <v>358</v>
      </c>
      <c r="E253" s="149"/>
      <c r="F253" s="149"/>
      <c r="G253" s="149"/>
      <c r="H253" s="149"/>
      <c r="I253" s="149"/>
      <c r="J253" s="143"/>
      <c r="K253" s="180" t="s">
        <v>359</v>
      </c>
      <c r="L253" s="151"/>
      <c r="M253" s="151"/>
      <c r="N253" s="151"/>
      <c r="O253" s="217" t="str">
        <f>CONCATENATE(K253, ";x1;x2;x3;x4")</f>
        <v>@MNG;VER;x1;x2;x3;x4</v>
      </c>
      <c r="P253" s="218"/>
      <c r="Q253" s="218"/>
      <c r="R253" s="218"/>
      <c r="S253" s="99" t="s">
        <v>360</v>
      </c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4"/>
      <c r="AE253" s="191"/>
      <c r="AF253" s="1"/>
      <c r="AG253" s="5"/>
      <c r="AH253" s="5"/>
      <c r="AI253" s="5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2" customHeight="1">
      <c r="A254" s="1"/>
      <c r="B254" s="189"/>
      <c r="C254" s="101"/>
      <c r="D254" s="187"/>
      <c r="E254" s="72"/>
      <c r="F254" s="72"/>
      <c r="G254" s="72"/>
      <c r="H254" s="72"/>
      <c r="I254" s="72"/>
      <c r="J254" s="111"/>
      <c r="K254" s="185"/>
      <c r="L254" s="186"/>
      <c r="M254" s="186"/>
      <c r="N254" s="186"/>
      <c r="O254" s="220"/>
      <c r="P254" s="221"/>
      <c r="Q254" s="221"/>
      <c r="R254" s="221"/>
      <c r="S254" s="99" t="s">
        <v>361</v>
      </c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4"/>
      <c r="AE254" s="191"/>
      <c r="AF254" s="1"/>
      <c r="AG254" s="5"/>
      <c r="AH254" s="5"/>
      <c r="AI254" s="5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2" customHeight="1">
      <c r="A255" s="1"/>
      <c r="B255" s="189"/>
      <c r="C255" s="101"/>
      <c r="D255" s="187"/>
      <c r="E255" s="72"/>
      <c r="F255" s="72"/>
      <c r="G255" s="72"/>
      <c r="H255" s="72"/>
      <c r="I255" s="72"/>
      <c r="J255" s="111"/>
      <c r="K255" s="185"/>
      <c r="L255" s="186"/>
      <c r="M255" s="186"/>
      <c r="N255" s="186"/>
      <c r="O255" s="112"/>
      <c r="P255" s="186"/>
      <c r="Q255" s="186"/>
      <c r="R255" s="188"/>
      <c r="S255" s="99" t="s">
        <v>362</v>
      </c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4"/>
      <c r="AE255" s="191"/>
      <c r="AF255" s="1"/>
      <c r="AG255" s="5"/>
      <c r="AH255" s="5"/>
      <c r="AI255" s="5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2" customHeight="1">
      <c r="A256" s="1"/>
      <c r="B256" s="189"/>
      <c r="C256" s="115"/>
      <c r="D256" s="85"/>
      <c r="E256" s="86"/>
      <c r="F256" s="86"/>
      <c r="G256" s="86"/>
      <c r="H256" s="86"/>
      <c r="I256" s="86"/>
      <c r="J256" s="102"/>
      <c r="K256" s="181"/>
      <c r="L256" s="107"/>
      <c r="M256" s="107"/>
      <c r="N256" s="107"/>
      <c r="O256" s="103"/>
      <c r="P256" s="107"/>
      <c r="Q256" s="107"/>
      <c r="R256" s="108"/>
      <c r="S256" s="99" t="s">
        <v>363</v>
      </c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4"/>
      <c r="AE256" s="191"/>
      <c r="AF256" s="1"/>
      <c r="AG256" s="5"/>
      <c r="AH256" s="5"/>
      <c r="AI256" s="5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2" customHeight="1">
      <c r="A257" s="1"/>
      <c r="B257" s="189"/>
      <c r="C257" s="100">
        <v>34</v>
      </c>
      <c r="D257" s="187" t="s">
        <v>364</v>
      </c>
      <c r="E257" s="160"/>
      <c r="F257" s="160"/>
      <c r="G257" s="160"/>
      <c r="H257" s="160"/>
      <c r="I257" s="160"/>
      <c r="J257" s="111"/>
      <c r="K257" s="180" t="s">
        <v>365</v>
      </c>
      <c r="L257" s="151"/>
      <c r="M257" s="151"/>
      <c r="N257" s="151"/>
      <c r="O257" s="180" t="str">
        <f t="shared" ref="O257" si="5">CONCATENATE(K257, ";xx")</f>
        <v>@MNG;SMB;xx</v>
      </c>
      <c r="P257" s="151"/>
      <c r="Q257" s="151"/>
      <c r="R257" s="151"/>
      <c r="S257" s="150" t="s">
        <v>278</v>
      </c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2"/>
      <c r="AE257" s="191"/>
      <c r="AF257" s="1"/>
      <c r="AG257" s="5"/>
      <c r="AH257" s="5"/>
      <c r="AI257" s="5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2" customHeight="1">
      <c r="A258" s="1"/>
      <c r="B258" s="189"/>
      <c r="C258" s="196"/>
      <c r="D258" s="154"/>
      <c r="E258" s="154"/>
      <c r="F258" s="154"/>
      <c r="G258" s="154"/>
      <c r="H258" s="154"/>
      <c r="I258" s="154"/>
      <c r="J258" s="154"/>
      <c r="K258" s="197"/>
      <c r="L258" s="158"/>
      <c r="M258" s="158"/>
      <c r="N258" s="158"/>
      <c r="O258" s="197"/>
      <c r="P258" s="158"/>
      <c r="Q258" s="158"/>
      <c r="R258" s="158"/>
      <c r="S258" s="157"/>
      <c r="T258" s="15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91"/>
      <c r="AF258" s="1"/>
      <c r="AG258" s="5"/>
      <c r="AH258" s="5"/>
      <c r="AI258" s="5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2" customHeight="1">
      <c r="A259" s="1"/>
      <c r="B259" s="189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4"/>
      <c r="Q259" s="73"/>
      <c r="R259" s="198"/>
      <c r="S259" s="72"/>
      <c r="T259" s="72"/>
      <c r="U259" s="198"/>
      <c r="V259" s="72"/>
      <c r="W259" s="198"/>
      <c r="X259" s="198"/>
      <c r="Y259" s="198"/>
      <c r="Z259" s="198"/>
      <c r="AA259" s="198"/>
      <c r="AB259" s="198"/>
      <c r="AC259" s="198"/>
      <c r="AD259" s="198"/>
      <c r="AE259" s="191"/>
      <c r="AF259" s="1"/>
      <c r="AG259" s="5"/>
      <c r="AH259" s="5"/>
      <c r="AI259" s="5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2" customHeight="1">
      <c r="A260" s="1"/>
      <c r="B260" s="189"/>
      <c r="C260" s="199"/>
      <c r="D260" s="72"/>
      <c r="E260" s="72"/>
      <c r="F260" s="72"/>
      <c r="G260" s="72"/>
      <c r="H260" s="72"/>
      <c r="I260" s="72"/>
      <c r="J260" s="72"/>
      <c r="K260" s="200"/>
      <c r="L260" s="186"/>
      <c r="M260" s="186"/>
      <c r="N260" s="186"/>
      <c r="O260" s="200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  <c r="AA260" s="186"/>
      <c r="AB260" s="186"/>
      <c r="AC260" s="186"/>
      <c r="AD260" s="186"/>
      <c r="AE260" s="191"/>
      <c r="AF260" s="1"/>
      <c r="AG260" s="5"/>
      <c r="AH260" s="5"/>
      <c r="AI260" s="5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2" customHeight="1">
      <c r="A261" s="1"/>
      <c r="B261" s="189"/>
      <c r="C261" s="199"/>
      <c r="D261" s="72"/>
      <c r="E261" s="72"/>
      <c r="F261" s="72"/>
      <c r="G261" s="72"/>
      <c r="H261" s="72"/>
      <c r="I261" s="72"/>
      <c r="J261" s="72"/>
      <c r="K261" s="200"/>
      <c r="L261" s="186"/>
      <c r="M261" s="186"/>
      <c r="N261" s="186"/>
      <c r="O261" s="200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  <c r="AA261" s="186"/>
      <c r="AB261" s="186"/>
      <c r="AC261" s="186"/>
      <c r="AD261" s="186"/>
      <c r="AE261" s="191"/>
      <c r="AF261" s="1"/>
      <c r="AG261" s="5"/>
      <c r="AH261" s="5"/>
      <c r="AI261" s="5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2" customHeight="1">
      <c r="A262" s="1"/>
      <c r="B262" s="189"/>
      <c r="C262" s="199"/>
      <c r="D262" s="72"/>
      <c r="E262" s="72"/>
      <c r="F262" s="72"/>
      <c r="G262" s="72"/>
      <c r="H262" s="72"/>
      <c r="I262" s="72"/>
      <c r="J262" s="72"/>
      <c r="K262" s="200"/>
      <c r="L262" s="186"/>
      <c r="M262" s="186"/>
      <c r="N262" s="186"/>
      <c r="O262" s="200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  <c r="AA262" s="186"/>
      <c r="AB262" s="186"/>
      <c r="AC262" s="186"/>
      <c r="AD262" s="186"/>
      <c r="AE262" s="191"/>
      <c r="AF262" s="1"/>
      <c r="AG262" s="5"/>
      <c r="AH262" s="5"/>
      <c r="AI262" s="5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2" customHeight="1">
      <c r="A263" s="1"/>
      <c r="B263" s="189"/>
      <c r="C263" s="199"/>
      <c r="D263" s="72"/>
      <c r="E263" s="72"/>
      <c r="F263" s="72"/>
      <c r="G263" s="72"/>
      <c r="H263" s="72"/>
      <c r="I263" s="72"/>
      <c r="J263" s="72"/>
      <c r="K263" s="200"/>
      <c r="L263" s="186"/>
      <c r="M263" s="186"/>
      <c r="N263" s="186"/>
      <c r="O263" s="200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  <c r="AA263" s="186"/>
      <c r="AB263" s="186"/>
      <c r="AC263" s="186"/>
      <c r="AD263" s="186"/>
      <c r="AE263" s="191"/>
      <c r="AF263" s="1"/>
      <c r="AG263" s="5"/>
      <c r="AH263" s="5"/>
      <c r="AI263" s="5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2" customHeight="1">
      <c r="A264" s="1"/>
      <c r="B264" s="189"/>
      <c r="C264" s="199"/>
      <c r="D264" s="72"/>
      <c r="E264" s="72"/>
      <c r="F264" s="72"/>
      <c r="G264" s="72"/>
      <c r="H264" s="72"/>
      <c r="I264" s="72"/>
      <c r="J264" s="72"/>
      <c r="K264" s="200"/>
      <c r="L264" s="186"/>
      <c r="M264" s="186"/>
      <c r="N264" s="186"/>
      <c r="O264" s="200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91"/>
      <c r="AF264" s="1"/>
      <c r="AG264" s="5"/>
      <c r="AH264" s="5"/>
      <c r="AI264" s="5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2" customHeight="1">
      <c r="A265" s="1"/>
      <c r="B265" s="189"/>
      <c r="C265" s="199"/>
      <c r="D265" s="72"/>
      <c r="E265" s="72"/>
      <c r="F265" s="72"/>
      <c r="G265" s="72"/>
      <c r="H265" s="72"/>
      <c r="I265" s="72"/>
      <c r="J265" s="72"/>
      <c r="K265" s="200"/>
      <c r="L265" s="186"/>
      <c r="M265" s="186"/>
      <c r="N265" s="186"/>
      <c r="O265" s="200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  <c r="AA265" s="186"/>
      <c r="AB265" s="186"/>
      <c r="AC265" s="186"/>
      <c r="AD265" s="186"/>
      <c r="AE265" s="191"/>
      <c r="AF265" s="1"/>
      <c r="AG265" s="5"/>
      <c r="AH265" s="5"/>
      <c r="AI265" s="5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2" customHeight="1">
      <c r="A266" s="1"/>
      <c r="B266" s="189"/>
      <c r="C266" s="199"/>
      <c r="D266" s="72"/>
      <c r="E266" s="72"/>
      <c r="F266" s="72"/>
      <c r="G266" s="72"/>
      <c r="H266" s="72"/>
      <c r="I266" s="72"/>
      <c r="J266" s="72"/>
      <c r="K266" s="200"/>
      <c r="L266" s="186"/>
      <c r="M266" s="186"/>
      <c r="N266" s="186"/>
      <c r="O266" s="200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  <c r="AA266" s="186"/>
      <c r="AB266" s="186"/>
      <c r="AC266" s="186"/>
      <c r="AD266" s="186"/>
      <c r="AE266" s="191"/>
      <c r="AF266" s="1"/>
      <c r="AG266" s="5"/>
      <c r="AH266" s="5"/>
      <c r="AI266" s="5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2" customHeight="1">
      <c r="A267" s="1"/>
      <c r="B267" s="189"/>
      <c r="C267" s="199"/>
      <c r="D267" s="72"/>
      <c r="E267" s="72"/>
      <c r="F267" s="72"/>
      <c r="G267" s="72"/>
      <c r="H267" s="72"/>
      <c r="I267" s="72"/>
      <c r="J267" s="72"/>
      <c r="K267" s="200"/>
      <c r="L267" s="186"/>
      <c r="M267" s="186"/>
      <c r="N267" s="186"/>
      <c r="O267" s="200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  <c r="AA267" s="186"/>
      <c r="AB267" s="186"/>
      <c r="AC267" s="186"/>
      <c r="AD267" s="186"/>
      <c r="AE267" s="191"/>
      <c r="AF267" s="1"/>
      <c r="AG267" s="5"/>
      <c r="AH267" s="5"/>
      <c r="AI267" s="5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2" customHeight="1">
      <c r="A268" s="1"/>
      <c r="B268" s="189"/>
      <c r="C268" s="199"/>
      <c r="D268" s="72"/>
      <c r="E268" s="72"/>
      <c r="F268" s="72"/>
      <c r="G268" s="72"/>
      <c r="H268" s="72"/>
      <c r="I268" s="72"/>
      <c r="J268" s="72"/>
      <c r="K268" s="200"/>
      <c r="L268" s="186"/>
      <c r="M268" s="186"/>
      <c r="N268" s="186"/>
      <c r="O268" s="201"/>
      <c r="P268" s="201"/>
      <c r="Q268" s="201"/>
      <c r="R268" s="201"/>
      <c r="S268" s="186"/>
      <c r="T268" s="186"/>
      <c r="U268" s="186"/>
      <c r="V268" s="186"/>
      <c r="W268" s="186"/>
      <c r="X268" s="186"/>
      <c r="Y268" s="186"/>
      <c r="Z268" s="186"/>
      <c r="AA268" s="186"/>
      <c r="AB268" s="186"/>
      <c r="AC268" s="186"/>
      <c r="AD268" s="186"/>
      <c r="AE268" s="191"/>
      <c r="AF268" s="1"/>
      <c r="AG268" s="5"/>
      <c r="AH268" s="5"/>
      <c r="AI268" s="5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2" customHeight="1">
      <c r="A269" s="1"/>
      <c r="B269" s="189"/>
      <c r="C269" s="199"/>
      <c r="D269" s="72"/>
      <c r="E269" s="72"/>
      <c r="F269" s="72"/>
      <c r="G269" s="72"/>
      <c r="H269" s="72"/>
      <c r="I269" s="72"/>
      <c r="J269" s="72"/>
      <c r="K269" s="200"/>
      <c r="L269" s="186"/>
      <c r="M269" s="186"/>
      <c r="N269" s="186"/>
      <c r="O269" s="201"/>
      <c r="P269" s="201"/>
      <c r="Q269" s="201"/>
      <c r="R269" s="201"/>
      <c r="S269" s="186"/>
      <c r="T269" s="186"/>
      <c r="U269" s="186"/>
      <c r="V269" s="186"/>
      <c r="W269" s="186"/>
      <c r="X269" s="186"/>
      <c r="Y269" s="186"/>
      <c r="Z269" s="186"/>
      <c r="AA269" s="186"/>
      <c r="AB269" s="186"/>
      <c r="AC269" s="186"/>
      <c r="AD269" s="186"/>
      <c r="AE269" s="191"/>
      <c r="AF269" s="1"/>
      <c r="AG269" s="5"/>
      <c r="AH269" s="5"/>
      <c r="AI269" s="5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2" customHeight="1">
      <c r="A270" s="1"/>
      <c r="B270" s="189"/>
      <c r="C270" s="199"/>
      <c r="D270" s="72"/>
      <c r="E270" s="72"/>
      <c r="F270" s="72"/>
      <c r="G270" s="72"/>
      <c r="H270" s="72"/>
      <c r="I270" s="72"/>
      <c r="J270" s="72"/>
      <c r="K270" s="200"/>
      <c r="L270" s="186"/>
      <c r="M270" s="186"/>
      <c r="N270" s="186"/>
      <c r="O270" s="201"/>
      <c r="P270" s="201"/>
      <c r="Q270" s="201"/>
      <c r="R270" s="201"/>
      <c r="S270" s="186"/>
      <c r="T270" s="186"/>
      <c r="U270" s="186"/>
      <c r="V270" s="186"/>
      <c r="W270" s="186"/>
      <c r="X270" s="186"/>
      <c r="Y270" s="186"/>
      <c r="Z270" s="186"/>
      <c r="AA270" s="186"/>
      <c r="AB270" s="186"/>
      <c r="AC270" s="186"/>
      <c r="AD270" s="186"/>
      <c r="AE270" s="191"/>
      <c r="AF270" s="1"/>
      <c r="AG270" s="5"/>
      <c r="AH270" s="5"/>
      <c r="AI270" s="5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2" customHeight="1" thickBot="1">
      <c r="A271" s="1"/>
      <c r="B271" s="202"/>
      <c r="C271" s="203"/>
      <c r="D271" s="203"/>
      <c r="E271" s="203"/>
      <c r="F271" s="204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  <c r="R271" s="204"/>
      <c r="S271" s="203"/>
      <c r="T271" s="203"/>
      <c r="U271" s="203"/>
      <c r="V271" s="203"/>
      <c r="W271" s="203"/>
      <c r="X271" s="203"/>
      <c r="Y271" s="203"/>
      <c r="Z271" s="203"/>
      <c r="AA271" s="203"/>
      <c r="AB271" s="203"/>
      <c r="AC271" s="203"/>
      <c r="AD271" s="203"/>
      <c r="AE271" s="205"/>
      <c r="AF271" s="1"/>
      <c r="AG271" s="5"/>
      <c r="AH271" s="5"/>
      <c r="AI271" s="5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60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 t="s">
        <v>61</v>
      </c>
      <c r="AB272" s="1"/>
      <c r="AC272" s="1"/>
      <c r="AD272" s="1"/>
      <c r="AE272" s="1"/>
      <c r="AF272" s="1"/>
      <c r="AG272" s="5"/>
      <c r="AH272" s="5"/>
      <c r="AI272" s="5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2" customHeight="1" thickBot="1">
      <c r="A273" s="1"/>
      <c r="B273" s="1"/>
      <c r="C273" s="2"/>
      <c r="D273" s="2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3"/>
      <c r="R273" s="223"/>
      <c r="S273" s="216"/>
      <c r="T273" s="216"/>
      <c r="U273" s="216"/>
      <c r="V273" s="216"/>
      <c r="W273" s="224" t="s">
        <v>0</v>
      </c>
      <c r="X273" s="216"/>
      <c r="Y273" s="215">
        <f>SUM(Y205+1)</f>
        <v>5</v>
      </c>
      <c r="Z273" s="216"/>
      <c r="AA273" s="215" t="s">
        <v>1</v>
      </c>
      <c r="AB273" s="216"/>
      <c r="AC273" s="215">
        <v>5</v>
      </c>
      <c r="AD273" s="216"/>
      <c r="AE273" s="4" t="s">
        <v>2</v>
      </c>
      <c r="AF273" s="1"/>
      <c r="AG273" s="5"/>
      <c r="AH273" s="5"/>
      <c r="AI273" s="5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2" customHeight="1">
      <c r="A274" s="1"/>
      <c r="B274" s="170"/>
      <c r="C274" s="171"/>
      <c r="D274" s="171"/>
      <c r="E274" s="171"/>
      <c r="F274" s="171"/>
      <c r="G274" s="171"/>
      <c r="H274" s="171"/>
      <c r="I274" s="171"/>
      <c r="J274" s="172"/>
      <c r="K274" s="171"/>
      <c r="L274" s="171"/>
      <c r="M274" s="171"/>
      <c r="N274" s="171"/>
      <c r="O274" s="171"/>
      <c r="P274" s="171"/>
      <c r="Q274" s="171"/>
      <c r="R274" s="171"/>
      <c r="S274" s="172"/>
      <c r="T274" s="172"/>
      <c r="U274" s="172"/>
      <c r="V274" s="172"/>
      <c r="W274" s="172"/>
      <c r="X274" s="172"/>
      <c r="Y274" s="172"/>
      <c r="Z274" s="172"/>
      <c r="AA274" s="172"/>
      <c r="AB274" s="172"/>
      <c r="AC274" s="172"/>
      <c r="AD274" s="172"/>
      <c r="AE274" s="173"/>
      <c r="AF274" s="1"/>
      <c r="AG274" s="5"/>
      <c r="AH274" s="5"/>
      <c r="AI274" s="5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2" customHeight="1">
      <c r="A275" s="1"/>
      <c r="B275" s="174"/>
      <c r="C275" s="70" t="s">
        <v>366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75" t="s">
        <v>4</v>
      </c>
      <c r="AB275" s="1"/>
      <c r="AC275" s="1"/>
      <c r="AD275" s="71"/>
      <c r="AE275" s="175"/>
      <c r="AF275" s="1"/>
      <c r="AG275" s="5"/>
      <c r="AH275" s="5"/>
      <c r="AI275" s="5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2" customHeight="1">
      <c r="A276" s="1"/>
      <c r="B276" s="174"/>
      <c r="C276" s="176" t="s">
        <v>129</v>
      </c>
      <c r="D276" s="78"/>
      <c r="E276" s="79" t="s">
        <v>77</v>
      </c>
      <c r="F276" s="79"/>
      <c r="G276" s="79"/>
      <c r="H276" s="79"/>
      <c r="I276" s="79"/>
      <c r="J276" s="79"/>
      <c r="K276" s="78" t="s">
        <v>280</v>
      </c>
      <c r="L276" s="79"/>
      <c r="M276" s="79"/>
      <c r="N276" s="79"/>
      <c r="O276" s="78" t="s">
        <v>281</v>
      </c>
      <c r="P276" s="80"/>
      <c r="Q276" s="177"/>
      <c r="R276" s="83"/>
      <c r="S276" s="79"/>
      <c r="T276" s="79"/>
      <c r="U276" s="82"/>
      <c r="V276" s="79"/>
      <c r="W276" s="82"/>
      <c r="X276" s="82"/>
      <c r="Y276" s="82"/>
      <c r="Z276" s="82"/>
      <c r="AA276" s="82"/>
      <c r="AB276" s="82"/>
      <c r="AC276" s="82"/>
      <c r="AD276" s="83"/>
      <c r="AE276" s="175"/>
      <c r="AF276" s="1"/>
      <c r="AG276" s="5"/>
      <c r="AH276" s="5"/>
      <c r="AI276" s="5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2" customHeight="1">
      <c r="A277" s="1"/>
      <c r="B277" s="174"/>
      <c r="C277" s="84">
        <v>1</v>
      </c>
      <c r="D277" s="95" t="s">
        <v>367</v>
      </c>
      <c r="E277" s="87"/>
      <c r="F277" s="87"/>
      <c r="G277" s="87"/>
      <c r="H277" s="87"/>
      <c r="I277" s="87"/>
      <c r="J277" s="88"/>
      <c r="K277" s="179" t="s">
        <v>368</v>
      </c>
      <c r="L277" s="93"/>
      <c r="M277" s="93"/>
      <c r="N277" s="93"/>
      <c r="O277" s="179" t="str">
        <f t="shared" ref="O277:O284" si="6">CONCATENATE(K277, ";xx")</f>
        <v>@STG;MNT;xx</v>
      </c>
      <c r="P277" s="93"/>
      <c r="Q277" s="93"/>
      <c r="R277" s="93"/>
      <c r="S277" s="96" t="s">
        <v>369</v>
      </c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4"/>
      <c r="AE277" s="175"/>
      <c r="AF277" s="1"/>
      <c r="AG277" s="5"/>
      <c r="AH277" s="5"/>
      <c r="AI277" s="5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2" customHeight="1">
      <c r="A278" s="1"/>
      <c r="B278" s="174"/>
      <c r="C278" s="84">
        <v>2</v>
      </c>
      <c r="D278" s="97" t="s">
        <v>370</v>
      </c>
      <c r="E278" s="87"/>
      <c r="F278" s="87"/>
      <c r="G278" s="87"/>
      <c r="H278" s="87"/>
      <c r="I278" s="87"/>
      <c r="J278" s="88"/>
      <c r="K278" s="179" t="s">
        <v>371</v>
      </c>
      <c r="L278" s="93"/>
      <c r="M278" s="93"/>
      <c r="N278" s="93"/>
      <c r="O278" s="179" t="str">
        <f t="shared" si="6"/>
        <v>@STG;REC;xx</v>
      </c>
      <c r="P278" s="93"/>
      <c r="Q278" s="93"/>
      <c r="R278" s="93"/>
      <c r="S278" s="96" t="s">
        <v>372</v>
      </c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4"/>
      <c r="AE278" s="175"/>
      <c r="AF278" s="1"/>
      <c r="AG278" s="5"/>
      <c r="AH278" s="5"/>
      <c r="AI278" s="5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2" customHeight="1">
      <c r="A279" s="1"/>
      <c r="B279" s="174"/>
      <c r="C279" s="84">
        <v>3</v>
      </c>
      <c r="D279" s="97" t="s">
        <v>373</v>
      </c>
      <c r="E279" s="87"/>
      <c r="F279" s="87"/>
      <c r="G279" s="87"/>
      <c r="H279" s="87"/>
      <c r="I279" s="87"/>
      <c r="J279" s="88"/>
      <c r="K279" s="179" t="s">
        <v>374</v>
      </c>
      <c r="L279" s="93"/>
      <c r="M279" s="93"/>
      <c r="N279" s="93"/>
      <c r="O279" s="179" t="str">
        <f t="shared" si="6"/>
        <v>@STG;ROT;xx</v>
      </c>
      <c r="P279" s="93"/>
      <c r="Q279" s="93"/>
      <c r="R279" s="93"/>
      <c r="S279" s="92" t="s">
        <v>375</v>
      </c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4"/>
      <c r="AE279" s="175"/>
      <c r="AF279" s="1"/>
      <c r="AG279" s="5"/>
      <c r="AH279" s="5"/>
      <c r="AI279" s="5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2" customHeight="1">
      <c r="A280" s="1"/>
      <c r="B280" s="174"/>
      <c r="C280" s="84">
        <v>4</v>
      </c>
      <c r="D280" s="97" t="s">
        <v>376</v>
      </c>
      <c r="E280" s="87"/>
      <c r="F280" s="87"/>
      <c r="G280" s="87"/>
      <c r="H280" s="87"/>
      <c r="I280" s="87"/>
      <c r="J280" s="88"/>
      <c r="K280" s="179" t="s">
        <v>377</v>
      </c>
      <c r="L280" s="93"/>
      <c r="M280" s="93"/>
      <c r="N280" s="93"/>
      <c r="O280" s="179" t="str">
        <f t="shared" si="6"/>
        <v>@STG;APT;xx</v>
      </c>
      <c r="P280" s="93"/>
      <c r="Q280" s="93"/>
      <c r="R280" s="93"/>
      <c r="S280" s="92" t="s">
        <v>378</v>
      </c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4"/>
      <c r="AE280" s="175"/>
      <c r="AF280" s="1"/>
      <c r="AG280" s="5"/>
      <c r="AH280" s="5"/>
      <c r="AI280" s="5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2" customHeight="1">
      <c r="A281" s="1"/>
      <c r="B281" s="174"/>
      <c r="C281" s="84">
        <v>5</v>
      </c>
      <c r="D281" s="97" t="s">
        <v>379</v>
      </c>
      <c r="E281" s="87"/>
      <c r="F281" s="87"/>
      <c r="G281" s="87"/>
      <c r="H281" s="87"/>
      <c r="I281" s="87"/>
      <c r="J281" s="88"/>
      <c r="K281" s="179" t="s">
        <v>380</v>
      </c>
      <c r="L281" s="93"/>
      <c r="M281" s="93"/>
      <c r="N281" s="93"/>
      <c r="O281" s="179" t="str">
        <f t="shared" si="6"/>
        <v>@STG;LSW;xx</v>
      </c>
      <c r="P281" s="93"/>
      <c r="Q281" s="93"/>
      <c r="R281" s="93"/>
      <c r="S281" s="92" t="s">
        <v>381</v>
      </c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4"/>
      <c r="AE281" s="175"/>
      <c r="AF281" s="1"/>
      <c r="AG281" s="5"/>
      <c r="AH281" s="5"/>
      <c r="AI281" s="5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2" customHeight="1">
      <c r="A282" s="1"/>
      <c r="B282" s="174"/>
      <c r="C282" s="84">
        <v>6</v>
      </c>
      <c r="D282" s="97" t="s">
        <v>382</v>
      </c>
      <c r="E282" s="87"/>
      <c r="F282" s="87"/>
      <c r="G282" s="87"/>
      <c r="H282" s="87"/>
      <c r="I282" s="87"/>
      <c r="J282" s="88"/>
      <c r="K282" s="179" t="s">
        <v>383</v>
      </c>
      <c r="L282" s="93"/>
      <c r="M282" s="93"/>
      <c r="N282" s="93"/>
      <c r="O282" s="179" t="str">
        <f t="shared" si="6"/>
        <v>@STG;FRZ;xx</v>
      </c>
      <c r="P282" s="93"/>
      <c r="Q282" s="93"/>
      <c r="R282" s="93"/>
      <c r="S282" s="92" t="s">
        <v>381</v>
      </c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4"/>
      <c r="AE282" s="175"/>
      <c r="AF282" s="1"/>
      <c r="AG282" s="5"/>
      <c r="AH282" s="5"/>
      <c r="AI282" s="5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2" customHeight="1">
      <c r="A283" s="1"/>
      <c r="B283" s="174"/>
      <c r="C283" s="84">
        <v>7</v>
      </c>
      <c r="D283" s="97" t="s">
        <v>384</v>
      </c>
      <c r="E283" s="87"/>
      <c r="F283" s="87"/>
      <c r="G283" s="87"/>
      <c r="H283" s="87"/>
      <c r="I283" s="87"/>
      <c r="J283" s="88"/>
      <c r="K283" s="179" t="s">
        <v>385</v>
      </c>
      <c r="L283" s="93"/>
      <c r="M283" s="93"/>
      <c r="N283" s="93"/>
      <c r="O283" s="179" t="str">
        <f t="shared" si="6"/>
        <v>@STG;ATF;xx</v>
      </c>
      <c r="P283" s="93"/>
      <c r="Q283" s="93"/>
      <c r="R283" s="93"/>
      <c r="S283" s="92" t="s">
        <v>381</v>
      </c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4"/>
      <c r="AE283" s="175"/>
      <c r="AF283" s="1"/>
      <c r="AG283" s="5"/>
      <c r="AH283" s="5"/>
      <c r="AI283" s="5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2" customHeight="1">
      <c r="A284" s="1"/>
      <c r="B284" s="174"/>
      <c r="C284" s="84">
        <v>8</v>
      </c>
      <c r="D284" s="97" t="s">
        <v>386</v>
      </c>
      <c r="E284" s="87"/>
      <c r="F284" s="87"/>
      <c r="G284" s="87"/>
      <c r="H284" s="87"/>
      <c r="I284" s="87"/>
      <c r="J284" s="88"/>
      <c r="K284" s="179" t="s">
        <v>387</v>
      </c>
      <c r="L284" s="93"/>
      <c r="M284" s="93"/>
      <c r="N284" s="93"/>
      <c r="O284" s="179" t="str">
        <f t="shared" si="6"/>
        <v>@STG;ZOM;xx</v>
      </c>
      <c r="P284" s="93"/>
      <c r="Q284" s="93"/>
      <c r="R284" s="93"/>
      <c r="S284" s="98" t="s">
        <v>388</v>
      </c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4"/>
      <c r="AE284" s="175"/>
      <c r="AF284" s="1"/>
      <c r="AG284" s="5"/>
      <c r="AH284" s="5"/>
      <c r="AI284" s="5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2" customHeight="1">
      <c r="A285" s="1"/>
      <c r="B285" s="174"/>
      <c r="C285" s="100">
        <v>9</v>
      </c>
      <c r="D285" s="110" t="s">
        <v>389</v>
      </c>
      <c r="E285" s="149"/>
      <c r="F285" s="149"/>
      <c r="G285" s="149"/>
      <c r="H285" s="149"/>
      <c r="I285" s="149"/>
      <c r="J285" s="143"/>
      <c r="K285" s="180" t="s">
        <v>390</v>
      </c>
      <c r="L285" s="151"/>
      <c r="M285" s="151"/>
      <c r="N285" s="151"/>
      <c r="O285" s="217" t="str">
        <f>CONCATENATE(K285, ";x1;x2;x3")</f>
        <v>@STG;LEN;x1;x2;x3</v>
      </c>
      <c r="P285" s="218"/>
      <c r="Q285" s="218"/>
      <c r="R285" s="219"/>
      <c r="S285" s="99" t="s">
        <v>391</v>
      </c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2"/>
      <c r="AE285" s="175"/>
      <c r="AF285" s="1"/>
      <c r="AG285" s="5"/>
      <c r="AH285" s="5"/>
      <c r="AI285" s="5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2" customHeight="1">
      <c r="A286" s="1"/>
      <c r="B286" s="174"/>
      <c r="C286" s="101"/>
      <c r="D286" s="187"/>
      <c r="E286" s="72"/>
      <c r="F286" s="72"/>
      <c r="G286" s="72"/>
      <c r="H286" s="72"/>
      <c r="I286" s="72"/>
      <c r="J286" s="111"/>
      <c r="K286" s="185"/>
      <c r="L286" s="186"/>
      <c r="M286" s="186"/>
      <c r="N286" s="186"/>
      <c r="O286" s="220"/>
      <c r="P286" s="221"/>
      <c r="Q286" s="221"/>
      <c r="R286" s="222"/>
      <c r="S286" s="99" t="s">
        <v>392</v>
      </c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4"/>
      <c r="AE286" s="175"/>
      <c r="AF286" s="1"/>
      <c r="AG286" s="5"/>
      <c r="AH286" s="5"/>
      <c r="AI286" s="5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2" customHeight="1">
      <c r="A287" s="1"/>
      <c r="B287" s="174"/>
      <c r="C287" s="101"/>
      <c r="D287" s="187"/>
      <c r="E287" s="160"/>
      <c r="F287" s="160"/>
      <c r="G287" s="160"/>
      <c r="H287" s="160"/>
      <c r="I287" s="160"/>
      <c r="J287" s="111"/>
      <c r="K287" s="185"/>
      <c r="L287" s="164"/>
      <c r="M287" s="164"/>
      <c r="N287" s="164"/>
      <c r="O287" s="206"/>
      <c r="P287" s="207"/>
      <c r="Q287" s="207"/>
      <c r="R287" s="208"/>
      <c r="S287" s="209" t="s">
        <v>393</v>
      </c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  <c r="AD287" s="188"/>
      <c r="AE287" s="175"/>
      <c r="AF287" s="1"/>
      <c r="AG287" s="5"/>
      <c r="AH287" s="5"/>
      <c r="AI287" s="5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2" customHeight="1">
      <c r="A288" s="1"/>
      <c r="B288" s="174"/>
      <c r="C288" s="196"/>
      <c r="D288" s="154"/>
      <c r="E288" s="154"/>
      <c r="F288" s="154"/>
      <c r="G288" s="154"/>
      <c r="H288" s="154"/>
      <c r="I288" s="154"/>
      <c r="J288" s="154"/>
      <c r="K288" s="197"/>
      <c r="L288" s="158"/>
      <c r="M288" s="158"/>
      <c r="N288" s="158"/>
      <c r="O288" s="197"/>
      <c r="P288" s="158"/>
      <c r="Q288" s="158"/>
      <c r="R288" s="158"/>
      <c r="S288" s="157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75"/>
      <c r="AF288" s="1"/>
      <c r="AG288" s="5"/>
      <c r="AH288" s="5"/>
      <c r="AI288" s="5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2" customHeight="1">
      <c r="A289" s="1"/>
      <c r="B289" s="174"/>
      <c r="C289" s="210"/>
      <c r="D289" s="160"/>
      <c r="E289" s="160"/>
      <c r="F289" s="160"/>
      <c r="G289" s="160"/>
      <c r="H289" s="160"/>
      <c r="I289" s="160"/>
      <c r="J289" s="160"/>
      <c r="K289" s="211"/>
      <c r="L289" s="164"/>
      <c r="M289" s="164"/>
      <c r="N289" s="164"/>
      <c r="O289" s="211"/>
      <c r="P289" s="164"/>
      <c r="Q289" s="164"/>
      <c r="R289" s="164"/>
      <c r="S289" s="163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75"/>
      <c r="AF289" s="1"/>
      <c r="AG289" s="5"/>
      <c r="AH289" s="5"/>
      <c r="AI289" s="5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2" customHeight="1">
      <c r="A290" s="1"/>
      <c r="B290" s="174"/>
      <c r="C290" s="199"/>
      <c r="D290" s="72"/>
      <c r="E290" s="72"/>
      <c r="F290" s="72"/>
      <c r="G290" s="72"/>
      <c r="H290" s="72"/>
      <c r="I290" s="72"/>
      <c r="J290" s="72"/>
      <c r="K290" s="200"/>
      <c r="L290" s="186"/>
      <c r="M290" s="186"/>
      <c r="N290" s="186"/>
      <c r="O290" s="128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  <c r="AA290" s="186"/>
      <c r="AB290" s="186"/>
      <c r="AC290" s="186"/>
      <c r="AD290" s="186"/>
      <c r="AE290" s="175"/>
      <c r="AF290" s="1"/>
      <c r="AG290" s="5"/>
      <c r="AH290" s="5"/>
      <c r="AI290" s="5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2" customHeight="1">
      <c r="A291" s="1"/>
      <c r="B291" s="174"/>
      <c r="C291" s="199"/>
      <c r="D291" s="72"/>
      <c r="E291" s="72"/>
      <c r="F291" s="72"/>
      <c r="G291" s="72"/>
      <c r="H291" s="72"/>
      <c r="I291" s="72"/>
      <c r="J291" s="72"/>
      <c r="K291" s="200"/>
      <c r="L291" s="186"/>
      <c r="M291" s="186"/>
      <c r="N291" s="186"/>
      <c r="O291" s="128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  <c r="AA291" s="186"/>
      <c r="AB291" s="186"/>
      <c r="AC291" s="186"/>
      <c r="AD291" s="186"/>
      <c r="AE291" s="175"/>
      <c r="AF291" s="1"/>
      <c r="AG291" s="5"/>
      <c r="AH291" s="5"/>
      <c r="AI291" s="5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2" customHeight="1">
      <c r="A292" s="1"/>
      <c r="B292" s="174"/>
      <c r="C292" s="199"/>
      <c r="D292" s="72"/>
      <c r="E292" s="72"/>
      <c r="F292" s="72"/>
      <c r="G292" s="72"/>
      <c r="H292" s="72"/>
      <c r="I292" s="72"/>
      <c r="J292" s="72"/>
      <c r="K292" s="200"/>
      <c r="L292" s="186"/>
      <c r="M292" s="186"/>
      <c r="N292" s="186"/>
      <c r="O292" s="212"/>
      <c r="P292" s="212"/>
      <c r="Q292" s="212"/>
      <c r="R292" s="212"/>
      <c r="S292" s="186"/>
      <c r="T292" s="186"/>
      <c r="U292" s="186"/>
      <c r="V292" s="186"/>
      <c r="W292" s="186"/>
      <c r="X292" s="186"/>
      <c r="Y292" s="186"/>
      <c r="Z292" s="186"/>
      <c r="AA292" s="186"/>
      <c r="AB292" s="186"/>
      <c r="AC292" s="186"/>
      <c r="AD292" s="186"/>
      <c r="AE292" s="175"/>
      <c r="AF292" s="1"/>
      <c r="AG292" s="5"/>
      <c r="AH292" s="5"/>
      <c r="AI292" s="5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2" customHeight="1">
      <c r="A293" s="1"/>
      <c r="B293" s="174"/>
      <c r="C293" s="199"/>
      <c r="D293" s="72"/>
      <c r="E293" s="72"/>
      <c r="F293" s="72"/>
      <c r="G293" s="72"/>
      <c r="H293" s="72"/>
      <c r="I293" s="72"/>
      <c r="J293" s="72"/>
      <c r="K293" s="200"/>
      <c r="L293" s="186"/>
      <c r="M293" s="186"/>
      <c r="N293" s="186"/>
      <c r="O293" s="212"/>
      <c r="P293" s="212"/>
      <c r="Q293" s="212"/>
      <c r="R293" s="212"/>
      <c r="S293" s="186"/>
      <c r="T293" s="186"/>
      <c r="U293" s="186"/>
      <c r="V293" s="186"/>
      <c r="W293" s="186"/>
      <c r="X293" s="186"/>
      <c r="Y293" s="186"/>
      <c r="Z293" s="186"/>
      <c r="AA293" s="186"/>
      <c r="AB293" s="186"/>
      <c r="AC293" s="186"/>
      <c r="AD293" s="186"/>
      <c r="AE293" s="175"/>
      <c r="AF293" s="1"/>
      <c r="AG293" s="5"/>
      <c r="AH293" s="5"/>
      <c r="AI293" s="5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2" customHeight="1">
      <c r="A294" s="1"/>
      <c r="B294" s="174"/>
      <c r="C294" s="199"/>
      <c r="D294" s="72"/>
      <c r="E294" s="72"/>
      <c r="F294" s="72"/>
      <c r="G294" s="72"/>
      <c r="H294" s="72"/>
      <c r="I294" s="72"/>
      <c r="J294" s="72"/>
      <c r="K294" s="200"/>
      <c r="L294" s="186"/>
      <c r="M294" s="186"/>
      <c r="N294" s="186"/>
      <c r="O294" s="128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  <c r="AA294" s="186"/>
      <c r="AB294" s="186"/>
      <c r="AC294" s="186"/>
      <c r="AD294" s="186"/>
      <c r="AE294" s="175"/>
      <c r="AF294" s="1"/>
      <c r="AG294" s="5"/>
      <c r="AH294" s="5"/>
      <c r="AI294" s="5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2" customHeight="1">
      <c r="A295" s="1"/>
      <c r="B295" s="174"/>
      <c r="C295" s="199"/>
      <c r="D295" s="72"/>
      <c r="E295" s="72"/>
      <c r="F295" s="72"/>
      <c r="G295" s="72"/>
      <c r="H295" s="72"/>
      <c r="I295" s="72"/>
      <c r="J295" s="72"/>
      <c r="K295" s="200"/>
      <c r="L295" s="186"/>
      <c r="M295" s="186"/>
      <c r="N295" s="186"/>
      <c r="O295" s="201"/>
      <c r="P295" s="201"/>
      <c r="Q295" s="201"/>
      <c r="R295" s="201"/>
      <c r="S295" s="186"/>
      <c r="T295" s="186"/>
      <c r="U295" s="186"/>
      <c r="V295" s="186"/>
      <c r="W295" s="186"/>
      <c r="X295" s="186"/>
      <c r="Y295" s="186"/>
      <c r="Z295" s="186"/>
      <c r="AA295" s="186"/>
      <c r="AB295" s="186"/>
      <c r="AC295" s="186"/>
      <c r="AD295" s="186"/>
      <c r="AE295" s="175"/>
      <c r="AF295" s="1"/>
      <c r="AG295" s="5"/>
      <c r="AH295" s="5"/>
      <c r="AI295" s="5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2" customHeight="1">
      <c r="A296" s="1"/>
      <c r="B296" s="174"/>
      <c r="C296" s="199"/>
      <c r="D296" s="72"/>
      <c r="E296" s="72"/>
      <c r="F296" s="72"/>
      <c r="G296" s="72"/>
      <c r="H296" s="72"/>
      <c r="I296" s="72"/>
      <c r="J296" s="72"/>
      <c r="K296" s="200"/>
      <c r="L296" s="186"/>
      <c r="M296" s="186"/>
      <c r="N296" s="186"/>
      <c r="O296" s="213"/>
      <c r="P296" s="213"/>
      <c r="Q296" s="213"/>
      <c r="R296" s="213"/>
      <c r="S296" s="186"/>
      <c r="T296" s="186"/>
      <c r="U296" s="186"/>
      <c r="V296" s="186"/>
      <c r="W296" s="186"/>
      <c r="X296" s="186"/>
      <c r="Y296" s="186"/>
      <c r="Z296" s="186"/>
      <c r="AA296" s="186"/>
      <c r="AB296" s="186"/>
      <c r="AC296" s="186"/>
      <c r="AD296" s="186"/>
      <c r="AE296" s="175"/>
      <c r="AF296" s="1"/>
      <c r="AG296" s="5"/>
      <c r="AH296" s="5"/>
      <c r="AI296" s="5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2" customHeight="1">
      <c r="A297" s="1"/>
      <c r="B297" s="174"/>
      <c r="C297" s="199"/>
      <c r="D297" s="214"/>
      <c r="E297" s="72"/>
      <c r="F297" s="72"/>
      <c r="G297" s="72"/>
      <c r="H297" s="72"/>
      <c r="I297" s="72"/>
      <c r="J297" s="72"/>
      <c r="K297" s="200"/>
      <c r="L297" s="186"/>
      <c r="M297" s="186"/>
      <c r="N297" s="186"/>
      <c r="O297" s="213"/>
      <c r="P297" s="213"/>
      <c r="Q297" s="213"/>
      <c r="R297" s="213"/>
      <c r="S297" s="186"/>
      <c r="T297" s="186"/>
      <c r="U297" s="186"/>
      <c r="V297" s="186"/>
      <c r="W297" s="186"/>
      <c r="X297" s="186"/>
      <c r="Y297" s="186"/>
      <c r="Z297" s="186"/>
      <c r="AA297" s="186"/>
      <c r="AB297" s="186"/>
      <c r="AC297" s="186"/>
      <c r="AD297" s="186"/>
      <c r="AE297" s="175"/>
      <c r="AF297" s="1"/>
      <c r="AG297" s="5"/>
      <c r="AH297" s="5"/>
      <c r="AI297" s="5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2" customHeight="1">
      <c r="A298" s="1"/>
      <c r="B298" s="174"/>
      <c r="C298" s="199"/>
      <c r="D298" s="72"/>
      <c r="E298" s="72"/>
      <c r="F298" s="72"/>
      <c r="G298" s="72"/>
      <c r="H298" s="72"/>
      <c r="I298" s="72"/>
      <c r="J298" s="72"/>
      <c r="K298" s="200"/>
      <c r="L298" s="186"/>
      <c r="M298" s="186"/>
      <c r="N298" s="186"/>
      <c r="O298" s="128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  <c r="AA298" s="186"/>
      <c r="AB298" s="186"/>
      <c r="AC298" s="186"/>
      <c r="AD298" s="186"/>
      <c r="AE298" s="175"/>
      <c r="AF298" s="1"/>
      <c r="AG298" s="5"/>
      <c r="AH298" s="5"/>
      <c r="AI298" s="5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2" customHeight="1">
      <c r="A299" s="1"/>
      <c r="B299" s="174"/>
      <c r="C299" s="199"/>
      <c r="D299" s="72"/>
      <c r="E299" s="72"/>
      <c r="F299" s="72"/>
      <c r="G299" s="72"/>
      <c r="H299" s="72"/>
      <c r="I299" s="72"/>
      <c r="J299" s="72"/>
      <c r="K299" s="200"/>
      <c r="L299" s="186"/>
      <c r="M299" s="186"/>
      <c r="N299" s="186"/>
      <c r="O299" s="213"/>
      <c r="P299" s="213"/>
      <c r="Q299" s="213"/>
      <c r="R299" s="213"/>
      <c r="S299" s="186"/>
      <c r="T299" s="186"/>
      <c r="U299" s="186"/>
      <c r="V299" s="186"/>
      <c r="W299" s="186"/>
      <c r="X299" s="186"/>
      <c r="Y299" s="186"/>
      <c r="Z299" s="186"/>
      <c r="AA299" s="186"/>
      <c r="AB299" s="186"/>
      <c r="AC299" s="186"/>
      <c r="AD299" s="186"/>
      <c r="AE299" s="175"/>
      <c r="AF299" s="1"/>
      <c r="AG299" s="5"/>
      <c r="AH299" s="5"/>
      <c r="AI299" s="5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2" customHeight="1">
      <c r="A300" s="1"/>
      <c r="B300" s="189"/>
      <c r="C300" s="199"/>
      <c r="D300" s="214"/>
      <c r="E300" s="72"/>
      <c r="F300" s="72"/>
      <c r="G300" s="72"/>
      <c r="H300" s="72"/>
      <c r="I300" s="72"/>
      <c r="J300" s="72"/>
      <c r="K300" s="200"/>
      <c r="L300" s="186"/>
      <c r="M300" s="186"/>
      <c r="N300" s="186"/>
      <c r="O300" s="213"/>
      <c r="P300" s="213"/>
      <c r="Q300" s="213"/>
      <c r="R300" s="213"/>
      <c r="S300" s="186"/>
      <c r="T300" s="186"/>
      <c r="U300" s="186"/>
      <c r="V300" s="186"/>
      <c r="W300" s="186"/>
      <c r="X300" s="186"/>
      <c r="Y300" s="186"/>
      <c r="Z300" s="186"/>
      <c r="AA300" s="186"/>
      <c r="AB300" s="186"/>
      <c r="AC300" s="186"/>
      <c r="AD300" s="186"/>
      <c r="AE300" s="191"/>
      <c r="AF300" s="1"/>
      <c r="AG300" s="5"/>
      <c r="AH300" s="5"/>
      <c r="AI300" s="5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2" customHeight="1">
      <c r="A301" s="1"/>
      <c r="B301" s="189"/>
      <c r="C301" s="199"/>
      <c r="D301" s="72"/>
      <c r="E301" s="72"/>
      <c r="F301" s="72"/>
      <c r="G301" s="72"/>
      <c r="H301" s="72"/>
      <c r="I301" s="72"/>
      <c r="J301" s="72"/>
      <c r="K301" s="200"/>
      <c r="L301" s="186"/>
      <c r="M301" s="186"/>
      <c r="N301" s="186"/>
      <c r="O301" s="213"/>
      <c r="P301" s="213"/>
      <c r="Q301" s="213"/>
      <c r="R301" s="213"/>
      <c r="S301" s="186"/>
      <c r="T301" s="186"/>
      <c r="U301" s="186"/>
      <c r="V301" s="186"/>
      <c r="W301" s="186"/>
      <c r="X301" s="186"/>
      <c r="Y301" s="186"/>
      <c r="Z301" s="186"/>
      <c r="AA301" s="186"/>
      <c r="AB301" s="186"/>
      <c r="AC301" s="186"/>
      <c r="AD301" s="186"/>
      <c r="AE301" s="191"/>
      <c r="AF301" s="1"/>
      <c r="AG301" s="5"/>
      <c r="AH301" s="5"/>
      <c r="AI301" s="5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2" customHeight="1">
      <c r="A302" s="1"/>
      <c r="B302" s="189"/>
      <c r="C302" s="199"/>
      <c r="D302" s="214"/>
      <c r="E302" s="72"/>
      <c r="F302" s="72"/>
      <c r="G302" s="72"/>
      <c r="H302" s="72"/>
      <c r="I302" s="72"/>
      <c r="J302" s="72"/>
      <c r="K302" s="200"/>
      <c r="L302" s="186"/>
      <c r="M302" s="186"/>
      <c r="N302" s="186"/>
      <c r="O302" s="213"/>
      <c r="P302" s="213"/>
      <c r="Q302" s="213"/>
      <c r="R302" s="213"/>
      <c r="S302" s="186"/>
      <c r="T302" s="186"/>
      <c r="U302" s="186"/>
      <c r="V302" s="186"/>
      <c r="W302" s="186"/>
      <c r="X302" s="186"/>
      <c r="Y302" s="186"/>
      <c r="Z302" s="186"/>
      <c r="AA302" s="186"/>
      <c r="AB302" s="186"/>
      <c r="AC302" s="186"/>
      <c r="AD302" s="186"/>
      <c r="AE302" s="191"/>
      <c r="AF302" s="1"/>
      <c r="AG302" s="5"/>
      <c r="AH302" s="5"/>
      <c r="AI302" s="5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2" customHeight="1">
      <c r="A303" s="1"/>
      <c r="B303" s="189"/>
      <c r="C303" s="199"/>
      <c r="D303" s="214"/>
      <c r="E303" s="72"/>
      <c r="F303" s="72"/>
      <c r="G303" s="72"/>
      <c r="H303" s="72"/>
      <c r="I303" s="72"/>
      <c r="J303" s="72"/>
      <c r="K303" s="200"/>
      <c r="L303" s="186"/>
      <c r="M303" s="186"/>
      <c r="N303" s="186"/>
      <c r="O303" s="128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  <c r="AA303" s="186"/>
      <c r="AB303" s="186"/>
      <c r="AC303" s="186"/>
      <c r="AD303" s="186"/>
      <c r="AE303" s="191"/>
      <c r="AF303" s="1"/>
      <c r="AG303" s="5"/>
      <c r="AH303" s="5"/>
      <c r="AI303" s="5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2" customHeight="1">
      <c r="A304" s="1"/>
      <c r="B304" s="189"/>
      <c r="C304" s="199"/>
      <c r="D304" s="72"/>
      <c r="E304" s="72"/>
      <c r="F304" s="72"/>
      <c r="G304" s="72"/>
      <c r="H304" s="72"/>
      <c r="I304" s="72"/>
      <c r="J304" s="72"/>
      <c r="K304" s="200"/>
      <c r="L304" s="186"/>
      <c r="M304" s="186"/>
      <c r="N304" s="186"/>
      <c r="O304" s="213"/>
      <c r="P304" s="213"/>
      <c r="Q304" s="213"/>
      <c r="R304" s="213"/>
      <c r="S304" s="186"/>
      <c r="T304" s="186"/>
      <c r="U304" s="186"/>
      <c r="V304" s="186"/>
      <c r="W304" s="186"/>
      <c r="X304" s="186"/>
      <c r="Y304" s="186"/>
      <c r="Z304" s="186"/>
      <c r="AA304" s="186"/>
      <c r="AB304" s="186"/>
      <c r="AC304" s="186"/>
      <c r="AD304" s="186"/>
      <c r="AE304" s="191"/>
      <c r="AF304" s="1"/>
      <c r="AG304" s="5"/>
      <c r="AH304" s="5"/>
      <c r="AI304" s="5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2" customHeight="1">
      <c r="A305" s="1"/>
      <c r="B305" s="189"/>
      <c r="C305" s="199"/>
      <c r="D305" s="214"/>
      <c r="E305" s="72"/>
      <c r="F305" s="72"/>
      <c r="G305" s="72"/>
      <c r="H305" s="72"/>
      <c r="I305" s="72"/>
      <c r="J305" s="72"/>
      <c r="K305" s="200"/>
      <c r="L305" s="186"/>
      <c r="M305" s="186"/>
      <c r="N305" s="186"/>
      <c r="O305" s="213"/>
      <c r="P305" s="213"/>
      <c r="Q305" s="213"/>
      <c r="R305" s="213"/>
      <c r="S305" s="186"/>
      <c r="T305" s="186"/>
      <c r="U305" s="186"/>
      <c r="V305" s="186"/>
      <c r="W305" s="186"/>
      <c r="X305" s="186"/>
      <c r="Y305" s="186"/>
      <c r="Z305" s="186"/>
      <c r="AA305" s="186"/>
      <c r="AB305" s="186"/>
      <c r="AC305" s="186"/>
      <c r="AD305" s="186"/>
      <c r="AE305" s="191"/>
      <c r="AF305" s="1"/>
      <c r="AG305" s="5"/>
      <c r="AH305" s="5"/>
      <c r="AI305" s="5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2" customHeight="1">
      <c r="A306" s="1"/>
      <c r="B306" s="189"/>
      <c r="C306" s="1"/>
      <c r="D306" s="21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91"/>
      <c r="AF306" s="1"/>
      <c r="AG306" s="5"/>
      <c r="AH306" s="5"/>
      <c r="AI306" s="5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2" customHeight="1">
      <c r="A307" s="1"/>
      <c r="B307" s="189"/>
      <c r="C307" s="199"/>
      <c r="D307" s="72"/>
      <c r="E307" s="72"/>
      <c r="F307" s="72"/>
      <c r="G307" s="72"/>
      <c r="H307" s="214"/>
      <c r="I307" s="72"/>
      <c r="J307" s="72"/>
      <c r="K307" s="200"/>
      <c r="L307" s="186"/>
      <c r="M307" s="186"/>
      <c r="N307" s="186"/>
      <c r="O307" s="128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  <c r="AA307" s="186"/>
      <c r="AB307" s="186"/>
      <c r="AC307" s="186"/>
      <c r="AD307" s="186"/>
      <c r="AE307" s="191"/>
      <c r="AF307" s="1"/>
      <c r="AG307" s="5"/>
      <c r="AH307" s="5"/>
      <c r="AI307" s="5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2" customHeight="1">
      <c r="A308" s="1"/>
      <c r="B308" s="189"/>
      <c r="C308" s="199"/>
      <c r="D308" s="72"/>
      <c r="E308" s="72"/>
      <c r="F308" s="72"/>
      <c r="G308" s="72"/>
      <c r="H308" s="72"/>
      <c r="I308" s="72"/>
      <c r="J308" s="72"/>
      <c r="K308" s="200"/>
      <c r="L308" s="186"/>
      <c r="M308" s="186"/>
      <c r="N308" s="186"/>
      <c r="O308" s="128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  <c r="AA308" s="186"/>
      <c r="AB308" s="186"/>
      <c r="AC308" s="186"/>
      <c r="AD308" s="186"/>
      <c r="AE308" s="191"/>
      <c r="AF308" s="1"/>
      <c r="AG308" s="5"/>
      <c r="AH308" s="5"/>
      <c r="AI308" s="5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2" customHeight="1">
      <c r="A309" s="1"/>
      <c r="B309" s="189"/>
      <c r="C309" s="199"/>
      <c r="D309" s="72"/>
      <c r="E309" s="72"/>
      <c r="F309" s="72"/>
      <c r="G309" s="72"/>
      <c r="H309" s="72"/>
      <c r="I309" s="72"/>
      <c r="J309" s="72"/>
      <c r="K309" s="200"/>
      <c r="L309" s="186"/>
      <c r="M309" s="186"/>
      <c r="N309" s="186"/>
      <c r="O309" s="128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  <c r="AA309" s="186"/>
      <c r="AB309" s="186"/>
      <c r="AC309" s="186"/>
      <c r="AD309" s="186"/>
      <c r="AE309" s="191"/>
      <c r="AF309" s="1"/>
      <c r="AG309" s="5"/>
      <c r="AH309" s="5"/>
      <c r="AI309" s="5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2" customHeight="1">
      <c r="A310" s="1"/>
      <c r="B310" s="189"/>
      <c r="C310" s="199"/>
      <c r="D310" s="72"/>
      <c r="E310" s="72"/>
      <c r="F310" s="72"/>
      <c r="G310" s="72"/>
      <c r="H310" s="72"/>
      <c r="I310" s="72"/>
      <c r="J310" s="72"/>
      <c r="K310" s="200"/>
      <c r="L310" s="186"/>
      <c r="M310" s="186"/>
      <c r="N310" s="186"/>
      <c r="O310" s="128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  <c r="AA310" s="186"/>
      <c r="AB310" s="186"/>
      <c r="AC310" s="186"/>
      <c r="AD310" s="186"/>
      <c r="AE310" s="191"/>
      <c r="AF310" s="1"/>
      <c r="AG310" s="5"/>
      <c r="AH310" s="5"/>
      <c r="AI310" s="5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2" customHeight="1">
      <c r="A311" s="1"/>
      <c r="B311" s="189"/>
      <c r="C311" s="199"/>
      <c r="D311" s="72"/>
      <c r="E311" s="72"/>
      <c r="F311" s="72"/>
      <c r="G311" s="72"/>
      <c r="H311" s="72"/>
      <c r="I311" s="72"/>
      <c r="J311" s="72"/>
      <c r="K311" s="200"/>
      <c r="L311" s="186"/>
      <c r="M311" s="186"/>
      <c r="N311" s="186"/>
      <c r="O311" s="128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  <c r="AA311" s="186"/>
      <c r="AB311" s="186"/>
      <c r="AC311" s="186"/>
      <c r="AD311" s="186"/>
      <c r="AE311" s="191"/>
      <c r="AF311" s="1"/>
      <c r="AG311" s="5"/>
      <c r="AH311" s="5"/>
      <c r="AI311" s="5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2" customHeight="1">
      <c r="A312" s="1"/>
      <c r="B312" s="189"/>
      <c r="C312" s="199"/>
      <c r="D312" s="72"/>
      <c r="E312" s="72"/>
      <c r="F312" s="72"/>
      <c r="G312" s="72"/>
      <c r="H312" s="72"/>
      <c r="I312" s="72"/>
      <c r="J312" s="72"/>
      <c r="K312" s="200"/>
      <c r="L312" s="186"/>
      <c r="M312" s="186"/>
      <c r="N312" s="186"/>
      <c r="O312" s="128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  <c r="AA312" s="186"/>
      <c r="AB312" s="186"/>
      <c r="AC312" s="186"/>
      <c r="AD312" s="186"/>
      <c r="AE312" s="191"/>
      <c r="AF312" s="1"/>
      <c r="AG312" s="5"/>
      <c r="AH312" s="5"/>
      <c r="AI312" s="5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2" customHeight="1">
      <c r="A313" s="1"/>
      <c r="B313" s="189"/>
      <c r="C313" s="199"/>
      <c r="D313" s="72"/>
      <c r="E313" s="72"/>
      <c r="F313" s="72"/>
      <c r="G313" s="72"/>
      <c r="H313" s="72"/>
      <c r="I313" s="72"/>
      <c r="J313" s="72"/>
      <c r="K313" s="200"/>
      <c r="L313" s="186"/>
      <c r="M313" s="186"/>
      <c r="N313" s="186"/>
      <c r="O313" s="128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  <c r="AA313" s="186"/>
      <c r="AB313" s="186"/>
      <c r="AC313" s="186"/>
      <c r="AD313" s="186"/>
      <c r="AE313" s="191"/>
      <c r="AF313" s="1"/>
      <c r="AG313" s="5"/>
      <c r="AH313" s="5"/>
      <c r="AI313" s="5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2" customHeight="1">
      <c r="A314" s="1"/>
      <c r="B314" s="189"/>
      <c r="C314" s="199"/>
      <c r="D314" s="72"/>
      <c r="E314" s="72"/>
      <c r="F314" s="72"/>
      <c r="G314" s="72"/>
      <c r="H314" s="72"/>
      <c r="I314" s="72"/>
      <c r="J314" s="72"/>
      <c r="K314" s="200"/>
      <c r="L314" s="186"/>
      <c r="M314" s="186"/>
      <c r="N314" s="186"/>
      <c r="O314" s="201"/>
      <c r="P314" s="213"/>
      <c r="Q314" s="213"/>
      <c r="R314" s="213"/>
      <c r="S314" s="186"/>
      <c r="T314" s="186"/>
      <c r="U314" s="186"/>
      <c r="V314" s="186"/>
      <c r="W314" s="186"/>
      <c r="X314" s="186"/>
      <c r="Y314" s="186"/>
      <c r="Z314" s="186"/>
      <c r="AA314" s="186"/>
      <c r="AB314" s="186"/>
      <c r="AC314" s="186"/>
      <c r="AD314" s="186"/>
      <c r="AE314" s="191"/>
      <c r="AF314" s="1"/>
      <c r="AG314" s="5"/>
      <c r="AH314" s="5"/>
      <c r="AI314" s="5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2" customHeight="1">
      <c r="A315" s="1"/>
      <c r="B315" s="189"/>
      <c r="C315" s="199"/>
      <c r="D315" s="72"/>
      <c r="E315" s="72"/>
      <c r="F315" s="72"/>
      <c r="G315" s="72"/>
      <c r="H315" s="72"/>
      <c r="I315" s="72"/>
      <c r="J315" s="72"/>
      <c r="K315" s="200"/>
      <c r="L315" s="186"/>
      <c r="M315" s="186"/>
      <c r="N315" s="186"/>
      <c r="O315" s="201"/>
      <c r="P315" s="213"/>
      <c r="Q315" s="213"/>
      <c r="R315" s="213"/>
      <c r="S315" s="186"/>
      <c r="T315" s="186"/>
      <c r="U315" s="186"/>
      <c r="V315" s="186"/>
      <c r="W315" s="186"/>
      <c r="X315" s="186"/>
      <c r="Y315" s="186"/>
      <c r="Z315" s="186"/>
      <c r="AA315" s="186"/>
      <c r="AB315" s="186"/>
      <c r="AC315" s="186"/>
      <c r="AD315" s="186"/>
      <c r="AE315" s="191"/>
      <c r="AF315" s="1"/>
      <c r="AG315" s="5"/>
      <c r="AH315" s="5"/>
      <c r="AI315" s="5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2" customHeight="1">
      <c r="A316" s="1"/>
      <c r="B316" s="189"/>
      <c r="C316" s="199"/>
      <c r="D316" s="72"/>
      <c r="E316" s="72"/>
      <c r="F316" s="72"/>
      <c r="G316" s="72"/>
      <c r="H316" s="72"/>
      <c r="I316" s="72"/>
      <c r="J316" s="72"/>
      <c r="K316" s="200"/>
      <c r="L316" s="186"/>
      <c r="M316" s="186"/>
      <c r="N316" s="186"/>
      <c r="O316" s="128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  <c r="AA316" s="186"/>
      <c r="AB316" s="186"/>
      <c r="AC316" s="186"/>
      <c r="AD316" s="186"/>
      <c r="AE316" s="191"/>
      <c r="AF316" s="1"/>
      <c r="AG316" s="5"/>
      <c r="AH316" s="5"/>
      <c r="AI316" s="5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2" customHeight="1">
      <c r="A317" s="1"/>
      <c r="B317" s="189"/>
      <c r="C317" s="199"/>
      <c r="D317" s="72"/>
      <c r="E317" s="72"/>
      <c r="F317" s="72"/>
      <c r="G317" s="72"/>
      <c r="H317" s="72"/>
      <c r="I317" s="72"/>
      <c r="J317" s="72"/>
      <c r="K317" s="200"/>
      <c r="L317" s="186"/>
      <c r="M317" s="186"/>
      <c r="N317" s="186"/>
      <c r="O317" s="128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  <c r="AA317" s="186"/>
      <c r="AB317" s="186"/>
      <c r="AC317" s="186"/>
      <c r="AD317" s="186"/>
      <c r="AE317" s="191"/>
      <c r="AF317" s="1"/>
      <c r="AG317" s="5"/>
      <c r="AH317" s="5"/>
      <c r="AI317" s="5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2" customHeight="1">
      <c r="A318" s="1"/>
      <c r="B318" s="189"/>
      <c r="C318" s="199"/>
      <c r="D318" s="72"/>
      <c r="E318" s="72"/>
      <c r="F318" s="72"/>
      <c r="G318" s="72"/>
      <c r="H318" s="72"/>
      <c r="I318" s="72"/>
      <c r="J318" s="72"/>
      <c r="K318" s="200"/>
      <c r="L318" s="186"/>
      <c r="M318" s="186"/>
      <c r="N318" s="186"/>
      <c r="O318" s="128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  <c r="AA318" s="186"/>
      <c r="AB318" s="186"/>
      <c r="AC318" s="186"/>
      <c r="AD318" s="186"/>
      <c r="AE318" s="191"/>
      <c r="AF318" s="1"/>
      <c r="AG318" s="5"/>
      <c r="AH318" s="5"/>
      <c r="AI318" s="5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2" customHeight="1">
      <c r="A319" s="1"/>
      <c r="B319" s="189"/>
      <c r="C319" s="199"/>
      <c r="D319" s="72"/>
      <c r="E319" s="72"/>
      <c r="F319" s="72"/>
      <c r="G319" s="72"/>
      <c r="H319" s="72"/>
      <c r="I319" s="72"/>
      <c r="J319" s="72"/>
      <c r="K319" s="200"/>
      <c r="L319" s="186"/>
      <c r="M319" s="186"/>
      <c r="N319" s="186"/>
      <c r="O319" s="128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  <c r="AA319" s="186"/>
      <c r="AB319" s="186"/>
      <c r="AC319" s="186"/>
      <c r="AD319" s="186"/>
      <c r="AE319" s="191"/>
      <c r="AF319" s="1"/>
      <c r="AG319" s="5"/>
      <c r="AH319" s="5"/>
      <c r="AI319" s="5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2" customHeight="1">
      <c r="A320" s="1"/>
      <c r="B320" s="189"/>
      <c r="C320" s="199"/>
      <c r="D320" s="72"/>
      <c r="E320" s="72"/>
      <c r="F320" s="72"/>
      <c r="G320" s="72"/>
      <c r="H320" s="72"/>
      <c r="I320" s="72"/>
      <c r="J320" s="72"/>
      <c r="K320" s="200"/>
      <c r="L320" s="186"/>
      <c r="M320" s="186"/>
      <c r="N320" s="186"/>
      <c r="O320" s="128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  <c r="AA320" s="186"/>
      <c r="AB320" s="186"/>
      <c r="AC320" s="186"/>
      <c r="AD320" s="186"/>
      <c r="AE320" s="191"/>
      <c r="AF320" s="1"/>
      <c r="AG320" s="5"/>
      <c r="AH320" s="5"/>
      <c r="AI320" s="5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2" customHeight="1">
      <c r="A321" s="1"/>
      <c r="B321" s="189"/>
      <c r="C321" s="199"/>
      <c r="D321" s="72"/>
      <c r="E321" s="72"/>
      <c r="F321" s="72"/>
      <c r="G321" s="72"/>
      <c r="H321" s="72"/>
      <c r="I321" s="72"/>
      <c r="J321" s="72"/>
      <c r="K321" s="200"/>
      <c r="L321" s="186"/>
      <c r="M321" s="186"/>
      <c r="N321" s="186"/>
      <c r="O321" s="201"/>
      <c r="P321" s="213"/>
      <c r="Q321" s="213"/>
      <c r="R321" s="213"/>
      <c r="S321" s="186"/>
      <c r="T321" s="186"/>
      <c r="U321" s="186"/>
      <c r="V321" s="186"/>
      <c r="W321" s="186"/>
      <c r="X321" s="186"/>
      <c r="Y321" s="186"/>
      <c r="Z321" s="186"/>
      <c r="AA321" s="186"/>
      <c r="AB321" s="186"/>
      <c r="AC321" s="186"/>
      <c r="AD321" s="186"/>
      <c r="AE321" s="191"/>
      <c r="AF321" s="1"/>
      <c r="AG321" s="5"/>
      <c r="AH321" s="5"/>
      <c r="AI321" s="5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2" customHeight="1">
      <c r="A322" s="1"/>
      <c r="B322" s="189"/>
      <c r="C322" s="199"/>
      <c r="D322" s="72"/>
      <c r="E322" s="72"/>
      <c r="F322" s="72"/>
      <c r="G322" s="72"/>
      <c r="H322" s="72"/>
      <c r="I322" s="72"/>
      <c r="J322" s="72"/>
      <c r="K322" s="200"/>
      <c r="L322" s="186"/>
      <c r="M322" s="186"/>
      <c r="N322" s="186"/>
      <c r="O322" s="201"/>
      <c r="P322" s="213"/>
      <c r="Q322" s="213"/>
      <c r="R322" s="213"/>
      <c r="S322" s="186"/>
      <c r="T322" s="186"/>
      <c r="U322" s="186"/>
      <c r="V322" s="186"/>
      <c r="W322" s="186"/>
      <c r="X322" s="186"/>
      <c r="Y322" s="186"/>
      <c r="Z322" s="186"/>
      <c r="AA322" s="186"/>
      <c r="AB322" s="186"/>
      <c r="AC322" s="186"/>
      <c r="AD322" s="186"/>
      <c r="AE322" s="191"/>
      <c r="AF322" s="1"/>
      <c r="AG322" s="5"/>
      <c r="AH322" s="5"/>
      <c r="AI322" s="5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2" customHeight="1">
      <c r="A323" s="1"/>
      <c r="B323" s="189"/>
      <c r="C323" s="199"/>
      <c r="D323" s="72"/>
      <c r="E323" s="72"/>
      <c r="F323" s="72"/>
      <c r="G323" s="72"/>
      <c r="H323" s="72"/>
      <c r="I323" s="72"/>
      <c r="J323" s="72"/>
      <c r="K323" s="200"/>
      <c r="L323" s="186"/>
      <c r="M323" s="186"/>
      <c r="N323" s="186"/>
      <c r="O323" s="128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  <c r="AA323" s="186"/>
      <c r="AB323" s="186"/>
      <c r="AC323" s="186"/>
      <c r="AD323" s="186"/>
      <c r="AE323" s="191"/>
      <c r="AF323" s="1"/>
      <c r="AG323" s="5"/>
      <c r="AH323" s="5"/>
      <c r="AI323" s="5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2" customHeight="1">
      <c r="A324" s="1"/>
      <c r="B324" s="189"/>
      <c r="C324" s="199"/>
      <c r="D324" s="72"/>
      <c r="E324" s="72"/>
      <c r="F324" s="72"/>
      <c r="G324" s="72"/>
      <c r="H324" s="72"/>
      <c r="I324" s="72"/>
      <c r="J324" s="72"/>
      <c r="K324" s="200"/>
      <c r="L324" s="186"/>
      <c r="M324" s="186"/>
      <c r="N324" s="186"/>
      <c r="O324" s="128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  <c r="AA324" s="186"/>
      <c r="AB324" s="186"/>
      <c r="AC324" s="186"/>
      <c r="AD324" s="186"/>
      <c r="AE324" s="191"/>
      <c r="AF324" s="1"/>
      <c r="AG324" s="5"/>
      <c r="AH324" s="5"/>
      <c r="AI324" s="5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2" customHeight="1">
      <c r="A325" s="1"/>
      <c r="B325" s="189"/>
      <c r="C325" s="199"/>
      <c r="D325" s="72"/>
      <c r="E325" s="72"/>
      <c r="F325" s="72"/>
      <c r="G325" s="72"/>
      <c r="H325" s="72"/>
      <c r="I325" s="72"/>
      <c r="J325" s="72"/>
      <c r="K325" s="200"/>
      <c r="L325" s="186"/>
      <c r="M325" s="186"/>
      <c r="N325" s="186"/>
      <c r="O325" s="200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  <c r="AA325" s="186"/>
      <c r="AB325" s="186"/>
      <c r="AC325" s="186"/>
      <c r="AD325" s="186"/>
      <c r="AE325" s="191"/>
      <c r="AF325" s="1"/>
      <c r="AG325" s="5"/>
      <c r="AH325" s="5"/>
      <c r="AI325" s="5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2" customHeight="1">
      <c r="A326" s="1"/>
      <c r="B326" s="189"/>
      <c r="C326" s="70"/>
      <c r="D326" s="72"/>
      <c r="E326" s="72"/>
      <c r="F326" s="72"/>
      <c r="G326" s="72"/>
      <c r="H326" s="72"/>
      <c r="I326" s="72"/>
      <c r="J326" s="72"/>
      <c r="K326" s="200"/>
      <c r="L326" s="186"/>
      <c r="M326" s="186"/>
      <c r="N326" s="186"/>
      <c r="O326" s="200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  <c r="AA326" s="186"/>
      <c r="AB326" s="186"/>
      <c r="AC326" s="186"/>
      <c r="AD326" s="186"/>
      <c r="AE326" s="191"/>
      <c r="AF326" s="1"/>
      <c r="AG326" s="5"/>
      <c r="AH326" s="5"/>
      <c r="AI326" s="5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2" customHeight="1">
      <c r="A327" s="1"/>
      <c r="B327" s="189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4"/>
      <c r="Q327" s="73"/>
      <c r="R327" s="198"/>
      <c r="S327" s="72"/>
      <c r="T327" s="72"/>
      <c r="U327" s="198"/>
      <c r="V327" s="72"/>
      <c r="W327" s="198"/>
      <c r="X327" s="198"/>
      <c r="Y327" s="198"/>
      <c r="Z327" s="198"/>
      <c r="AA327" s="198"/>
      <c r="AB327" s="198"/>
      <c r="AC327" s="198"/>
      <c r="AD327" s="198"/>
      <c r="AE327" s="191"/>
      <c r="AF327" s="1"/>
      <c r="AG327" s="5"/>
      <c r="AH327" s="5"/>
      <c r="AI327" s="5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2" customHeight="1">
      <c r="A328" s="1"/>
      <c r="B328" s="189"/>
      <c r="C328" s="199"/>
      <c r="D328" s="72"/>
      <c r="E328" s="72"/>
      <c r="F328" s="72"/>
      <c r="G328" s="72"/>
      <c r="H328" s="72"/>
      <c r="I328" s="72"/>
      <c r="J328" s="72"/>
      <c r="K328" s="200"/>
      <c r="L328" s="186"/>
      <c r="M328" s="186"/>
      <c r="N328" s="186"/>
      <c r="O328" s="200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  <c r="AA328" s="186"/>
      <c r="AB328" s="186"/>
      <c r="AC328" s="186"/>
      <c r="AD328" s="186"/>
      <c r="AE328" s="191"/>
      <c r="AF328" s="1"/>
      <c r="AG328" s="5"/>
      <c r="AH328" s="5"/>
      <c r="AI328" s="5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2" customHeight="1">
      <c r="A329" s="1"/>
      <c r="B329" s="189"/>
      <c r="C329" s="199"/>
      <c r="D329" s="72"/>
      <c r="E329" s="72"/>
      <c r="F329" s="72"/>
      <c r="G329" s="72"/>
      <c r="H329" s="72"/>
      <c r="I329" s="72"/>
      <c r="J329" s="72"/>
      <c r="K329" s="200"/>
      <c r="L329" s="186"/>
      <c r="M329" s="186"/>
      <c r="N329" s="186"/>
      <c r="O329" s="200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  <c r="AA329" s="186"/>
      <c r="AB329" s="186"/>
      <c r="AC329" s="186"/>
      <c r="AD329" s="186"/>
      <c r="AE329" s="191"/>
      <c r="AF329" s="1"/>
      <c r="AG329" s="5"/>
      <c r="AH329" s="5"/>
      <c r="AI329" s="5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2" customHeight="1">
      <c r="A330" s="1"/>
      <c r="B330" s="189"/>
      <c r="C330" s="199"/>
      <c r="D330" s="72"/>
      <c r="E330" s="72"/>
      <c r="F330" s="72"/>
      <c r="G330" s="72"/>
      <c r="H330" s="72"/>
      <c r="I330" s="72"/>
      <c r="J330" s="72"/>
      <c r="K330" s="200"/>
      <c r="L330" s="186"/>
      <c r="M330" s="186"/>
      <c r="N330" s="186"/>
      <c r="O330" s="200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  <c r="AA330" s="186"/>
      <c r="AB330" s="186"/>
      <c r="AC330" s="186"/>
      <c r="AD330" s="186"/>
      <c r="AE330" s="191"/>
      <c r="AF330" s="1"/>
      <c r="AG330" s="5"/>
      <c r="AH330" s="5"/>
      <c r="AI330" s="5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2" customHeight="1">
      <c r="A331" s="1"/>
      <c r="B331" s="189"/>
      <c r="C331" s="199"/>
      <c r="D331" s="72"/>
      <c r="E331" s="72"/>
      <c r="F331" s="72"/>
      <c r="G331" s="72"/>
      <c r="H331" s="72"/>
      <c r="I331" s="72"/>
      <c r="J331" s="72"/>
      <c r="K331" s="200"/>
      <c r="L331" s="186"/>
      <c r="M331" s="186"/>
      <c r="N331" s="186"/>
      <c r="O331" s="200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  <c r="AA331" s="186"/>
      <c r="AB331" s="186"/>
      <c r="AC331" s="186"/>
      <c r="AD331" s="186"/>
      <c r="AE331" s="191"/>
      <c r="AF331" s="1"/>
      <c r="AG331" s="5"/>
      <c r="AH331" s="5"/>
      <c r="AI331" s="5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2" customHeight="1">
      <c r="A332" s="1"/>
      <c r="B332" s="189"/>
      <c r="C332" s="199"/>
      <c r="D332" s="72"/>
      <c r="E332" s="72"/>
      <c r="F332" s="72"/>
      <c r="G332" s="72"/>
      <c r="H332" s="72"/>
      <c r="I332" s="72"/>
      <c r="J332" s="72"/>
      <c r="K332" s="200"/>
      <c r="L332" s="186"/>
      <c r="M332" s="186"/>
      <c r="N332" s="186"/>
      <c r="O332" s="200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  <c r="AA332" s="186"/>
      <c r="AB332" s="186"/>
      <c r="AC332" s="186"/>
      <c r="AD332" s="186"/>
      <c r="AE332" s="191"/>
      <c r="AF332" s="1"/>
      <c r="AG332" s="5"/>
      <c r="AH332" s="5"/>
      <c r="AI332" s="5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2" customHeight="1">
      <c r="A333" s="1"/>
      <c r="B333" s="189"/>
      <c r="C333" s="199"/>
      <c r="D333" s="72"/>
      <c r="E333" s="72"/>
      <c r="F333" s="72"/>
      <c r="G333" s="72"/>
      <c r="H333" s="72"/>
      <c r="I333" s="72"/>
      <c r="J333" s="72"/>
      <c r="K333" s="200"/>
      <c r="L333" s="186"/>
      <c r="M333" s="186"/>
      <c r="N333" s="186"/>
      <c r="O333" s="200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  <c r="AA333" s="186"/>
      <c r="AB333" s="186"/>
      <c r="AC333" s="186"/>
      <c r="AD333" s="186"/>
      <c r="AE333" s="191"/>
      <c r="AF333" s="1"/>
      <c r="AG333" s="5"/>
      <c r="AH333" s="5"/>
      <c r="AI333" s="5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2" customHeight="1">
      <c r="A334" s="1"/>
      <c r="B334" s="189"/>
      <c r="C334" s="199"/>
      <c r="D334" s="72"/>
      <c r="E334" s="72"/>
      <c r="F334" s="72"/>
      <c r="G334" s="72"/>
      <c r="H334" s="72"/>
      <c r="I334" s="72"/>
      <c r="J334" s="72"/>
      <c r="K334" s="200"/>
      <c r="L334" s="186"/>
      <c r="M334" s="186"/>
      <c r="N334" s="186"/>
      <c r="O334" s="200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91"/>
      <c r="AF334" s="1"/>
      <c r="AG334" s="5"/>
      <c r="AH334" s="5"/>
      <c r="AI334" s="5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2" customHeight="1">
      <c r="A335" s="1"/>
      <c r="B335" s="189"/>
      <c r="C335" s="199"/>
      <c r="D335" s="72"/>
      <c r="E335" s="72"/>
      <c r="F335" s="72"/>
      <c r="G335" s="72"/>
      <c r="H335" s="72"/>
      <c r="I335" s="72"/>
      <c r="J335" s="72"/>
      <c r="K335" s="200"/>
      <c r="L335" s="186"/>
      <c r="M335" s="186"/>
      <c r="N335" s="186"/>
      <c r="O335" s="200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  <c r="AA335" s="186"/>
      <c r="AB335" s="186"/>
      <c r="AC335" s="186"/>
      <c r="AD335" s="186"/>
      <c r="AE335" s="191"/>
      <c r="AF335" s="1"/>
      <c r="AG335" s="5"/>
      <c r="AH335" s="5"/>
      <c r="AI335" s="5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2" customHeight="1">
      <c r="A336" s="1"/>
      <c r="B336" s="189"/>
      <c r="C336" s="199"/>
      <c r="D336" s="72"/>
      <c r="E336" s="72"/>
      <c r="F336" s="72"/>
      <c r="G336" s="72"/>
      <c r="H336" s="72"/>
      <c r="I336" s="72"/>
      <c r="J336" s="72"/>
      <c r="K336" s="200"/>
      <c r="L336" s="186"/>
      <c r="M336" s="186"/>
      <c r="N336" s="186"/>
      <c r="O336" s="201"/>
      <c r="P336" s="201"/>
      <c r="Q336" s="201"/>
      <c r="R336" s="201"/>
      <c r="S336" s="186"/>
      <c r="T336" s="186"/>
      <c r="U336" s="186"/>
      <c r="V336" s="186"/>
      <c r="W336" s="186"/>
      <c r="X336" s="186"/>
      <c r="Y336" s="186"/>
      <c r="Z336" s="186"/>
      <c r="AA336" s="186"/>
      <c r="AB336" s="186"/>
      <c r="AC336" s="186"/>
      <c r="AD336" s="186"/>
      <c r="AE336" s="191"/>
      <c r="AF336" s="1"/>
      <c r="AG336" s="5"/>
      <c r="AH336" s="5"/>
      <c r="AI336" s="5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2" customHeight="1">
      <c r="A337" s="1"/>
      <c r="B337" s="189"/>
      <c r="C337" s="199"/>
      <c r="D337" s="72"/>
      <c r="E337" s="72"/>
      <c r="F337" s="72"/>
      <c r="G337" s="72"/>
      <c r="H337" s="72"/>
      <c r="I337" s="72"/>
      <c r="J337" s="72"/>
      <c r="K337" s="200"/>
      <c r="L337" s="186"/>
      <c r="M337" s="186"/>
      <c r="N337" s="186"/>
      <c r="O337" s="201"/>
      <c r="P337" s="201"/>
      <c r="Q337" s="201"/>
      <c r="R337" s="201"/>
      <c r="S337" s="186"/>
      <c r="T337" s="186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91"/>
      <c r="AF337" s="1"/>
      <c r="AG337" s="5"/>
      <c r="AH337" s="5"/>
      <c r="AI337" s="5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2" customHeight="1">
      <c r="A338" s="1"/>
      <c r="B338" s="189"/>
      <c r="C338" s="199"/>
      <c r="D338" s="72"/>
      <c r="E338" s="72"/>
      <c r="F338" s="72"/>
      <c r="G338" s="72"/>
      <c r="H338" s="72"/>
      <c r="I338" s="72"/>
      <c r="J338" s="72"/>
      <c r="K338" s="200"/>
      <c r="L338" s="186"/>
      <c r="M338" s="186"/>
      <c r="N338" s="186"/>
      <c r="O338" s="201"/>
      <c r="P338" s="201"/>
      <c r="Q338" s="201"/>
      <c r="R338" s="201"/>
      <c r="S338" s="186"/>
      <c r="T338" s="186"/>
      <c r="U338" s="186"/>
      <c r="V338" s="186"/>
      <c r="W338" s="186"/>
      <c r="X338" s="186"/>
      <c r="Y338" s="186"/>
      <c r="Z338" s="186"/>
      <c r="AA338" s="186"/>
      <c r="AB338" s="186"/>
      <c r="AC338" s="186"/>
      <c r="AD338" s="186"/>
      <c r="AE338" s="191"/>
      <c r="AF338" s="1"/>
      <c r="AG338" s="5"/>
      <c r="AH338" s="5"/>
      <c r="AI338" s="5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2" customHeight="1" thickBot="1">
      <c r="A339" s="1"/>
      <c r="B339" s="202"/>
      <c r="C339" s="203"/>
      <c r="D339" s="203"/>
      <c r="E339" s="203"/>
      <c r="F339" s="204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  <c r="R339" s="204"/>
      <c r="S339" s="203"/>
      <c r="T339" s="203"/>
      <c r="U339" s="203"/>
      <c r="V339" s="203"/>
      <c r="W339" s="203"/>
      <c r="X339" s="203"/>
      <c r="Y339" s="203"/>
      <c r="Z339" s="203"/>
      <c r="AA339" s="203"/>
      <c r="AB339" s="203"/>
      <c r="AC339" s="203"/>
      <c r="AD339" s="203"/>
      <c r="AE339" s="205"/>
      <c r="AF339" s="1"/>
      <c r="AG339" s="5"/>
      <c r="AH339" s="5"/>
      <c r="AI339" s="5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 t="s">
        <v>60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 t="s">
        <v>61</v>
      </c>
      <c r="AB340" s="1"/>
      <c r="AC340" s="1"/>
      <c r="AD340" s="1"/>
      <c r="AE340" s="1"/>
      <c r="AF340" s="1"/>
      <c r="AG340" s="5"/>
      <c r="AH340" s="5"/>
      <c r="AI340" s="5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spans="1:46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spans="1:46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spans="1:46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spans="1:46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spans="1:46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spans="1:46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spans="1:46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spans="1:46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spans="1:46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spans="1:46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spans="1:46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spans="1:46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spans="1:46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spans="1:46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spans="1:46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spans="1:46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spans="1:46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spans="1:46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spans="1:46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spans="1:46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spans="1:46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spans="1:46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spans="1:46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1:46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1:46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1:46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1:46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1:46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1:46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1:46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1:46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1:46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spans="1:46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spans="1:46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spans="1:46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spans="1:46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spans="1:46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spans="1:46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spans="1:46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spans="1:46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spans="1:46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spans="1:46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spans="1:46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spans="1:46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spans="1:46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spans="1:46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spans="1:46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spans="1:46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spans="1:46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spans="1:46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spans="1:46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spans="1:46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spans="1:46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spans="1:46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spans="1:46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spans="1:46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spans="1:46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spans="1:46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spans="1:46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spans="1:46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spans="1:46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spans="1:46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spans="1:46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spans="1:46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spans="1:46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spans="1:46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spans="1:46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spans="1:46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spans="1:46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spans="1:46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spans="1:46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spans="1:46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spans="1:46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spans="1:46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spans="1:46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spans="1:46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spans="1:46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spans="1:46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spans="1:46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spans="1:46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spans="1:46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spans="1:46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spans="1:46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spans="1:46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spans="1:46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spans="1:46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spans="1:46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spans="1:46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spans="1:46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spans="1:46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spans="1:46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spans="1:46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spans="1:46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spans="1:46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spans="1:46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spans="1:46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spans="1:46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spans="1:46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spans="1:46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spans="1:46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spans="1:46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spans="1:46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spans="1:46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spans="1:46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spans="1:46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spans="1:46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spans="1:46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spans="1:46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spans="1:46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spans="1:46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spans="1:46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spans="1:46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spans="1:46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spans="1:46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spans="1:46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spans="1:46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spans="1:46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spans="1:46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spans="1:46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spans="1:46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spans="1:46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spans="1:46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spans="1:46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spans="1:46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spans="1:46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spans="1:46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spans="1:46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spans="1:46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spans="1:46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spans="1:46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spans="1:46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spans="1:46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spans="1:46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spans="1:46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spans="1:46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spans="1:46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spans="1:46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spans="1:46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spans="1:46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spans="1:46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spans="1:46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spans="1:46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spans="1:46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spans="1:46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spans="1:46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spans="1:46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spans="1:46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spans="1:46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spans="1:46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spans="1:46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spans="1:46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spans="1:46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spans="1:46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spans="1:46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spans="1:46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spans="1:46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spans="1:46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spans="1:46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spans="1:46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spans="1:46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spans="1:46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spans="1:46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spans="1:46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spans="1:46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spans="1:46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spans="1:46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spans="1:46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spans="1:46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spans="1:46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spans="1:46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spans="1:46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spans="1:46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spans="1:46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spans="1:46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spans="1:46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spans="1:46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spans="1:46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spans="1:46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spans="1:46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spans="1:46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spans="1:46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spans="1:46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spans="1:46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spans="1:46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spans="1:46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spans="1:46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spans="1:46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spans="1:46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spans="1:46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spans="1:46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spans="1:46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spans="1:46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spans="1:46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spans="1:46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spans="1:46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spans="1:46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spans="1:46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spans="1:46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spans="1:46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spans="1:46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spans="1:46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spans="1:46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spans="1:46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spans="1:46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spans="1:46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spans="1:46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spans="1:46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spans="1:46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spans="1:46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spans="1:46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spans="1:46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spans="1:46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spans="1:46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spans="1:46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spans="1:46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spans="1:46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spans="1:46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spans="1:46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spans="1:46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spans="1:46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spans="1:46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spans="1:46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spans="1:46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spans="1:46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spans="1:46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spans="1:46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spans="1:46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spans="1:46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spans="1:46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spans="1:46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spans="1:46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spans="1:46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spans="1:46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spans="1:46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spans="1:46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spans="1:46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spans="1:46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spans="1:46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spans="1:46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spans="1:46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spans="1:46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spans="1:46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spans="1:46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spans="1:46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spans="1:46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spans="1:46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spans="1:46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spans="1:46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spans="1:46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spans="1:46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spans="1:46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spans="1:46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spans="1:46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spans="1:46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spans="1:46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spans="1:46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spans="1:46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spans="1:46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spans="1:46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spans="1:46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spans="1:46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spans="1:46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spans="1:46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spans="1:46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spans="1:46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spans="1:46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spans="1:46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spans="1:46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spans="1:46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spans="1:46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spans="1:46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spans="1:46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spans="1:46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spans="1:46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spans="1:46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spans="1:46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spans="1:46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spans="1:46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spans="1:46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spans="1:46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spans="1:46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spans="1:46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spans="1:46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spans="1:46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spans="1:46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spans="1:46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spans="1:46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spans="1:46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spans="1:46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spans="1:46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spans="1:46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spans="1:46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spans="1:46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spans="1:46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spans="1:46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spans="1:46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spans="1:46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spans="1:46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spans="1:46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spans="1:46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spans="1:46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spans="1:46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spans="1:46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spans="1:46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spans="1:46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spans="1:46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spans="1:46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spans="1:46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spans="1:46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spans="1:46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spans="1:46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spans="1:46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spans="1:46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spans="1:46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spans="1:46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spans="1:46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spans="1:46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spans="1:46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spans="1:46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spans="1:46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spans="1:46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spans="1:46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spans="1:46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spans="1:46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spans="1:46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spans="1:46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spans="1:46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spans="1:46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spans="1:46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spans="1:46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spans="1:46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spans="1:46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spans="1:46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spans="1:46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spans="1:46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spans="1:46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spans="1:46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spans="1:46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spans="1:46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spans="1:46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spans="1:46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spans="1:46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spans="1:46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spans="1:46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spans="1:46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spans="1:46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spans="1:46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spans="1:46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spans="1:46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spans="1:46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spans="1:46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spans="1:46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spans="1:46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spans="1:46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spans="1:46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spans="1:46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spans="1:46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spans="1:46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spans="1:46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spans="1:46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spans="1:46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spans="1:46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spans="1:46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spans="1:46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spans="1:46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spans="1:46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spans="1:46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spans="1:46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spans="1:46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spans="1:46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spans="1:46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spans="1:46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spans="1:46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spans="1:46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spans="1:46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spans="1:46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spans="1:46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spans="1:46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spans="1:46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spans="1:46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spans="1:46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spans="1:46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spans="1:46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spans="1:46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spans="1:46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spans="1:46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spans="1:46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spans="1:46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spans="1:46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spans="1:46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spans="1:46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spans="1:46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spans="1:46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spans="1:46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spans="1:46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spans="1:46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spans="1:46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spans="1:46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spans="1:46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spans="1:46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spans="1:46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spans="1:46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spans="1:46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spans="1:46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spans="1:46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spans="1:46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spans="1:46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spans="1:46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spans="1:46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spans="1:46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spans="1:46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spans="1:46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spans="1:46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spans="1:46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spans="1:46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spans="1:46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spans="1:46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spans="1:46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spans="1:46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spans="1:46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spans="1:46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spans="1:46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spans="1:46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spans="1:46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spans="1:46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spans="1:46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spans="1:46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spans="1:46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spans="1:46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spans="1:46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spans="1:46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spans="1:46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spans="1:46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spans="1:46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spans="1:46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spans="1:46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spans="1:46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spans="1:46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spans="1:46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spans="1:46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spans="1:46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spans="1:46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spans="1:46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spans="1:46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spans="1:46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spans="1:46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spans="1:46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spans="1:46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spans="1:46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spans="1:46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spans="1:46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spans="1:46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spans="1:46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spans="1:46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spans="1:46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spans="1:46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spans="1:46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spans="1:46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spans="1:46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spans="1:46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spans="1:46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spans="1:46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spans="1:46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spans="1:46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spans="1:46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spans="1:46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spans="1:46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spans="1:46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spans="1:46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spans="1:46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spans="1:46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spans="1:46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spans="1:46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spans="1:46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spans="1:46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spans="1:46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spans="1:46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spans="1:46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spans="1:46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spans="1:46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spans="1:46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spans="1:46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spans="1:46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spans="1:46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spans="1:46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spans="1:46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spans="1:46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spans="1:46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spans="1:46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spans="1:46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spans="1:46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spans="1:46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spans="1:46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spans="1:46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spans="1:46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spans="1:46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spans="1:46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spans="1:46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spans="1:46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spans="1:46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spans="1:46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spans="1:46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spans="1:46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spans="1:46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spans="1:46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spans="1:46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spans="1:46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spans="1:46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spans="1:46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spans="1:46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spans="1:46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spans="1:46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spans="1:46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spans="1:46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spans="1:46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spans="1:46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spans="1:46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spans="1:46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spans="1:46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spans="1:46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spans="1:46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spans="1:46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spans="1:46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spans="1:46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spans="1:46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spans="1:46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spans="1:46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spans="1:46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spans="1:46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spans="1:46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spans="1:46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spans="1:46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spans="1:46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spans="1:46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spans="1:46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spans="1:46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spans="1:46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spans="1:46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spans="1:46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spans="1:46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spans="1:46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spans="1:46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spans="1:46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spans="1:46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spans="1:46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spans="1:46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spans="1:46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spans="1:46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spans="1:46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spans="1:46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spans="1:46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spans="1:46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spans="1:46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spans="1:46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spans="1:46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spans="1:46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spans="1:46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spans="1:46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spans="1:46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spans="1:46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spans="1:46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spans="1:46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spans="1:46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spans="1:46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spans="1:46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spans="1:46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spans="1:46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spans="1:46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spans="1:46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spans="1:46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spans="1:46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spans="1:46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spans="1:46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spans="1:46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spans="1:46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spans="1:46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spans="1:46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spans="1:46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spans="1:46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spans="1:46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spans="1:46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spans="1:46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spans="1:46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spans="1:46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spans="1:46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spans="1:46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spans="1:46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spans="1:46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spans="1:46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spans="1:46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spans="1:46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spans="1:46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spans="1:46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spans="1:46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spans="1:46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spans="1:46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spans="1:46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spans="1:46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spans="1:46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spans="1:46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spans="1:46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spans="1:46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spans="1:46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spans="1:46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spans="1:46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spans="1:46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spans="1:46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spans="1:46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spans="1:46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spans="1:46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spans="1:46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spans="1:46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spans="1:46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spans="1:46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spans="1:46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spans="1:46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 spans="1:46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 spans="1:46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 spans="1:46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 spans="1:46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 spans="1:46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 spans="1:46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 spans="1:46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 spans="1:46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 spans="1:46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 spans="1:46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 spans="1:46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 spans="1:46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 spans="1:46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 spans="1:46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 spans="1:46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 spans="1:46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 spans="1:46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 spans="1:46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 spans="1:46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 spans="1:46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 spans="1:46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 spans="1:46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 spans="1:46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 spans="1:46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 spans="1:46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 spans="1:46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 spans="1:46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 spans="1:46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 spans="1:46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 spans="1:46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 spans="1:46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 spans="1:46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 spans="1:46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 spans="1:46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 spans="1:46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 spans="1:46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 spans="1:46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 spans="1:46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  <row r="1000" spans="1:46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</row>
  </sheetData>
  <mergeCells count="60">
    <mergeCell ref="D7:E8"/>
    <mergeCell ref="F7:K8"/>
    <mergeCell ref="R1:V1"/>
    <mergeCell ref="W1:X1"/>
    <mergeCell ref="Y1:Z1"/>
    <mergeCell ref="AA1:AB1"/>
    <mergeCell ref="AC1:AD1"/>
    <mergeCell ref="D9:E9"/>
    <mergeCell ref="F9:K9"/>
    <mergeCell ref="D10:E10"/>
    <mergeCell ref="F10:K10"/>
    <mergeCell ref="D11:E11"/>
    <mergeCell ref="F11:K11"/>
    <mergeCell ref="O48:P48"/>
    <mergeCell ref="D12:E12"/>
    <mergeCell ref="F12:K12"/>
    <mergeCell ref="D13:E13"/>
    <mergeCell ref="F13:K13"/>
    <mergeCell ref="J38:S38"/>
    <mergeCell ref="J41:S41"/>
    <mergeCell ref="E48:F48"/>
    <mergeCell ref="G48:H48"/>
    <mergeCell ref="I48:J48"/>
    <mergeCell ref="K48:L48"/>
    <mergeCell ref="M48:N48"/>
    <mergeCell ref="Q48:R48"/>
    <mergeCell ref="S48:T48"/>
    <mergeCell ref="U48:V48"/>
    <mergeCell ref="W48:X48"/>
    <mergeCell ref="R69:V69"/>
    <mergeCell ref="W69:X69"/>
    <mergeCell ref="Y69:Z69"/>
    <mergeCell ref="AA69:AB69"/>
    <mergeCell ref="AC69:AD69"/>
    <mergeCell ref="F89:G89"/>
    <mergeCell ref="R137:V137"/>
    <mergeCell ref="W137:X137"/>
    <mergeCell ref="Y137:Z137"/>
    <mergeCell ref="AA137:AB137"/>
    <mergeCell ref="AC137:AD137"/>
    <mergeCell ref="O236:R237"/>
    <mergeCell ref="R168:AD169"/>
    <mergeCell ref="R205:V205"/>
    <mergeCell ref="W205:X205"/>
    <mergeCell ref="Y205:Z205"/>
    <mergeCell ref="AA205:AB205"/>
    <mergeCell ref="AC205:AD205"/>
    <mergeCell ref="S209:AD209"/>
    <mergeCell ref="O224:R225"/>
    <mergeCell ref="O228:R229"/>
    <mergeCell ref="O231:R232"/>
    <mergeCell ref="O233:R234"/>
    <mergeCell ref="AC273:AD273"/>
    <mergeCell ref="O285:R286"/>
    <mergeCell ref="O246:R247"/>
    <mergeCell ref="O253:R254"/>
    <mergeCell ref="R273:V273"/>
    <mergeCell ref="W273:X273"/>
    <mergeCell ref="Y273:Z273"/>
    <mergeCell ref="AA273:AB273"/>
  </mergeCells>
  <phoneticPr fontId="2"/>
  <pageMargins left="0.70866141732283461" right="0.70866141732283461" top="0.74803149606299213" bottom="0.74803149606299213" header="0" footer="0"/>
  <pageSetup paperSize="9" orientation="portrait"/>
  <rowBreaks count="3" manualBreakCount="3">
    <brk id="68" man="1"/>
    <brk id="136" man="1"/>
    <brk id="2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RS232Ccommand - English ver.</vt:lpstr>
      <vt:lpstr>'RS232Ccommand - English ver.'!Z_8F9263EB_797D_4316_A391_D86FFD447A3E_.wvu.PrintArea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Dennis Jones</cp:lastModifiedBy>
  <dcterms:created xsi:type="dcterms:W3CDTF">2018-09-21T01:33:39Z</dcterms:created>
  <dcterms:modified xsi:type="dcterms:W3CDTF">2020-07-28T18:24:57Z</dcterms:modified>
</cp:coreProperties>
</file>