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bi\Dropbox (Personal)\GitHub\SensorsINI\v2e\media\"/>
    </mc:Choice>
  </mc:AlternateContent>
  <xr:revisionPtr revIDLastSave="0" documentId="13_ncr:1_{623F5263-7962-4421-9A45-C450824DA3B6}" xr6:coauthVersionLast="47" xr6:coauthVersionMax="47" xr10:uidLastSave="{00000000-0000-0000-0000-000000000000}"/>
  <bookViews>
    <workbookView xWindow="4950" yWindow="720" windowWidth="37890" windowHeight="19980" xr2:uid="{00000000-000D-0000-FFFF-FFFF00000000}"/>
  </bookViews>
  <sheets>
    <sheet name="noise_event_rate_simul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Tobi Delbruck</author>
  </authors>
  <commentList>
    <comment ref="B1" authorId="0" shapeId="0" xr:uid="{3FB7CFAE-F393-41B6-941F-04D2E509F49C}">
      <text>
        <r>
          <rPr>
            <b/>
            <sz val="9"/>
            <color indexed="81"/>
            <rFont val="Tahoma"/>
            <charset val="1"/>
          </rPr>
          <t>Tobi Delbruck:</t>
        </r>
        <r>
          <rPr>
            <sz val="9"/>
            <color indexed="81"/>
            <rFont val="Tahoma"/>
            <charset val="1"/>
          </rPr>
          <t xml:space="preserve">
for 1kHz f3db bandwidth</t>
        </r>
      </text>
    </comment>
  </commentList>
</comments>
</file>

<file path=xl/sharedStrings.xml><?xml version="1.0" encoding="utf-8"?>
<sst xmlns="http://schemas.openxmlformats.org/spreadsheetml/2006/main" count="9" uniqueCount="8">
  <si>
    <t>thresh</t>
  </si>
  <si>
    <t>log10_thr</t>
  </si>
  <si>
    <t>log10_rate</t>
  </si>
  <si>
    <t>thr/vn</t>
  </si>
  <si>
    <t>vn/thr</t>
  </si>
  <si>
    <t>vnthr0p2</t>
  </si>
  <si>
    <t xml:space="preserve">      on_event_rate_1khz</t>
  </si>
  <si>
    <t>log10_rate_per_hz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</si>
</sst>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7" fontId="0" fillId="0" borderId="0" xfId="0" applyNumberFormat="1"/>
    <xf numFmtId="2" fontId="20" fillId="0" borderId="0" xfId="0" applyNumberFormat="1" applyFont="1"/>
    <xf numFmtId="167" fontId="21" fillId="0" borderId="0" xfId="0" applyNumberFormat="1" applyFont="1"/>
    <xf numFmtId="167" fontId="14" fillId="0" borderId="0" xfId="0" applyNumberFormat="1" applyFont="1"/>
    <xf numFmtId="2" fontId="22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log10_rate vs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6.7361125909325428E-2"/>
          <c:y val="9.0249915107210282E-2"/>
          <c:w val="0.88926407654968931"/>
          <c:h val="0.8894293505817407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noise_event_rate_simulation!$D$1</c:f>
              <c:strCache>
                <c:ptCount val="1"/>
                <c:pt idx="0">
                  <c:v>log10_rate_per_hz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noise_event_rate_simulation!$C$2:$C$57</c:f>
              <c:numCache>
                <c:formatCode>0.000</c:formatCode>
                <c:ptCount val="56"/>
                <c:pt idx="0">
                  <c:v>-2.0852338630741474</c:v>
                </c:pt>
                <c:pt idx="1">
                  <c:v>-1.3429250156487893</c:v>
                </c:pt>
                <c:pt idx="2">
                  <c:v>-1.0656328669395938</c:v>
                </c:pt>
                <c:pt idx="3">
                  <c:v>-0.75367871844401735</c:v>
                </c:pt>
                <c:pt idx="4">
                  <c:v>-0.56627655728198378</c:v>
                </c:pt>
                <c:pt idx="5">
                  <c:v>-0.44213925068918297</c:v>
                </c:pt>
                <c:pt idx="6">
                  <c:v>-0.35800762348122533</c:v>
                </c:pt>
                <c:pt idx="7">
                  <c:v>-0.27975053814630579</c:v>
                </c:pt>
                <c:pt idx="8">
                  <c:v>-0.20589134243716131</c:v>
                </c:pt>
                <c:pt idx="9">
                  <c:v>-0.14972144748196284</c:v>
                </c:pt>
                <c:pt idx="10">
                  <c:v>-9.7846927504907366E-2</c:v>
                </c:pt>
                <c:pt idx="11">
                  <c:v>-5.4249854861164702E-2</c:v>
                </c:pt>
                <c:pt idx="12">
                  <c:v>-1.0221471084699691E-2</c:v>
                </c:pt>
                <c:pt idx="13">
                  <c:v>2.6766078736431605E-2</c:v>
                </c:pt>
                <c:pt idx="14">
                  <c:v>5.9529339403513792E-2</c:v>
                </c:pt>
                <c:pt idx="15">
                  <c:v>9.315156807636546E-2</c:v>
                </c:pt>
                <c:pt idx="16">
                  <c:v>0.12320592365653371</c:v>
                </c:pt>
                <c:pt idx="17">
                  <c:v>0.15192760784940165</c:v>
                </c:pt>
                <c:pt idx="18">
                  <c:v>0.17743750990678792</c:v>
                </c:pt>
                <c:pt idx="19">
                  <c:v>0.20295559966634624</c:v>
                </c:pt>
                <c:pt idx="20">
                  <c:v>0.22779058383764991</c:v>
                </c:pt>
                <c:pt idx="21">
                  <c:v>0.24838626309592524</c:v>
                </c:pt>
                <c:pt idx="22">
                  <c:v>0.26975290733496615</c:v>
                </c:pt>
                <c:pt idx="23">
                  <c:v>0.29022432320211894</c:v>
                </c:pt>
                <c:pt idx="24">
                  <c:v>0.30932030275701522</c:v>
                </c:pt>
                <c:pt idx="25">
                  <c:v>0.32741349878278858</c:v>
                </c:pt>
                <c:pt idx="26">
                  <c:v>0.34523332192791856</c:v>
                </c:pt>
                <c:pt idx="27">
                  <c:v>0.36369582259457195</c:v>
                </c:pt>
                <c:pt idx="28">
                  <c:v>0.37823341938381622</c:v>
                </c:pt>
                <c:pt idx="29">
                  <c:v>0.39402312900855241</c:v>
                </c:pt>
                <c:pt idx="30">
                  <c:v>0.40917540462998542</c:v>
                </c:pt>
                <c:pt idx="31">
                  <c:v>0.42483069383949379</c:v>
                </c:pt>
                <c:pt idx="32">
                  <c:v>0.43877549204844762</c:v>
                </c:pt>
                <c:pt idx="33">
                  <c:v>0.45241823484386934</c:v>
                </c:pt>
                <c:pt idx="34">
                  <c:v>0.46600855794598856</c:v>
                </c:pt>
                <c:pt idx="35">
                  <c:v>0.4789718883173652</c:v>
                </c:pt>
                <c:pt idx="36">
                  <c:v>0.49162051224656228</c:v>
                </c:pt>
                <c:pt idx="37">
                  <c:v>0.50409825610187864</c:v>
                </c:pt>
                <c:pt idx="38">
                  <c:v>0.51544900720562237</c:v>
                </c:pt>
                <c:pt idx="39">
                  <c:v>0.52716107380393251</c:v>
                </c:pt>
                <c:pt idx="40">
                  <c:v>0.53856468591090012</c:v>
                </c:pt>
                <c:pt idx="41">
                  <c:v>0.54957838258145775</c:v>
                </c:pt>
                <c:pt idx="42">
                  <c:v>0.56057597529491876</c:v>
                </c:pt>
                <c:pt idx="43">
                  <c:v>0.57059547232740682</c:v>
                </c:pt>
                <c:pt idx="44">
                  <c:v>0.58105900494217133</c:v>
                </c:pt>
                <c:pt idx="45">
                  <c:v>0.59094031420585658</c:v>
                </c:pt>
                <c:pt idx="46">
                  <c:v>0.60070777541602005</c:v>
                </c:pt>
                <c:pt idx="47">
                  <c:v>0.61033165689837166</c:v>
                </c:pt>
                <c:pt idx="48">
                  <c:v>0.61969257746878792</c:v>
                </c:pt>
                <c:pt idx="49">
                  <c:v>0.6292018832728894</c:v>
                </c:pt>
                <c:pt idx="50">
                  <c:v>0.63731317393678577</c:v>
                </c:pt>
                <c:pt idx="51">
                  <c:v>0.64648155893638037</c:v>
                </c:pt>
                <c:pt idx="52">
                  <c:v>0.68796107874421863</c:v>
                </c:pt>
                <c:pt idx="53">
                  <c:v>0.72574114641589083</c:v>
                </c:pt>
                <c:pt idx="54">
                  <c:v>0.72576148086188685</c:v>
                </c:pt>
                <c:pt idx="55">
                  <c:v>0.7926279654693057</c:v>
                </c:pt>
              </c:numCache>
            </c:numRef>
          </c:xVal>
          <c:yVal>
            <c:numRef>
              <c:f>noise_event_rate_simulation!$D$2:$D$57</c:f>
              <c:numCache>
                <c:formatCode>0.000</c:formatCode>
                <c:ptCount val="56"/>
                <c:pt idx="0">
                  <c:v>4.8433044276613986</c:v>
                </c:pt>
                <c:pt idx="1">
                  <c:v>3.4921664938940782</c:v>
                </c:pt>
                <c:pt idx="2">
                  <c:v>2.8817069765316843</c:v>
                </c:pt>
                <c:pt idx="3">
                  <c:v>2.2883722060802265</c:v>
                </c:pt>
                <c:pt idx="4">
                  <c:v>1.9434203134714481</c:v>
                </c:pt>
                <c:pt idx="5">
                  <c:v>1.686814954507317</c:v>
                </c:pt>
                <c:pt idx="6">
                  <c:v>1.4855723782917847</c:v>
                </c:pt>
                <c:pt idx="7">
                  <c:v>1.3239015087485959</c:v>
                </c:pt>
                <c:pt idx="8">
                  <c:v>1.1885066338181143</c:v>
                </c:pt>
                <c:pt idx="9">
                  <c:v>1.0699084830231442</c:v>
                </c:pt>
                <c:pt idx="10">
                  <c:v>0.96726709155978563</c:v>
                </c:pt>
                <c:pt idx="11">
                  <c:v>0.8532265576830127</c:v>
                </c:pt>
                <c:pt idx="12">
                  <c:v>0.76722267547880518</c:v>
                </c:pt>
                <c:pt idx="13">
                  <c:v>0.6851234364220965</c:v>
                </c:pt>
                <c:pt idx="14">
                  <c:v>0.60951970841849668</c:v>
                </c:pt>
                <c:pt idx="15">
                  <c:v>0.53806449652134147</c:v>
                </c:pt>
                <c:pt idx="16">
                  <c:v>0.46922537152617416</c:v>
                </c:pt>
                <c:pt idx="17">
                  <c:v>0.40646353346809988</c:v>
                </c:pt>
                <c:pt idx="18">
                  <c:v>0.34463784591777957</c:v>
                </c:pt>
                <c:pt idx="19">
                  <c:v>0.28568105405273514</c:v>
                </c:pt>
                <c:pt idx="20">
                  <c:v>0.22530928172586284</c:v>
                </c:pt>
                <c:pt idx="21">
                  <c:v>0.16509587475421802</c:v>
                </c:pt>
                <c:pt idx="22">
                  <c:v>0.10630991233152844</c:v>
                </c:pt>
                <c:pt idx="23">
                  <c:v>4.7002130518505408E-2</c:v>
                </c:pt>
                <c:pt idx="24">
                  <c:v>-1.5360189703913245E-2</c:v>
                </c:pt>
                <c:pt idx="25">
                  <c:v>-7.5023300934802029E-2</c:v>
                </c:pt>
                <c:pt idx="26">
                  <c:v>-0.14299938307364082</c:v>
                </c:pt>
                <c:pt idx="27">
                  <c:v>-0.2118669962990492</c:v>
                </c:pt>
                <c:pt idx="28">
                  <c:v>-0.28541879116046881</c:v>
                </c:pt>
                <c:pt idx="29">
                  <c:v>-0.3545286050943936</c:v>
                </c:pt>
                <c:pt idx="30">
                  <c:v>-0.4374097753936656</c:v>
                </c:pt>
                <c:pt idx="31">
                  <c:v>-0.54659297506501814</c:v>
                </c:pt>
                <c:pt idx="32">
                  <c:v>-0.62952392045570593</c:v>
                </c:pt>
                <c:pt idx="33">
                  <c:v>-0.72039692748366979</c:v>
                </c:pt>
                <c:pt idx="34">
                  <c:v>-0.81735713185767045</c:v>
                </c:pt>
                <c:pt idx="35">
                  <c:v>-0.91661206051946242</c:v>
                </c:pt>
                <c:pt idx="36">
                  <c:v>-1.0178826068335249</c:v>
                </c:pt>
                <c:pt idx="37">
                  <c:v>-1.1250429797936394</c:v>
                </c:pt>
                <c:pt idx="38">
                  <c:v>-1.2347338941229895</c:v>
                </c:pt>
                <c:pt idx="39">
                  <c:v>-1.3499451601282515</c:v>
                </c:pt>
                <c:pt idx="40">
                  <c:v>-1.469877174880029</c:v>
                </c:pt>
                <c:pt idx="41">
                  <c:v>-1.5927110944686116</c:v>
                </c:pt>
                <c:pt idx="42">
                  <c:v>-1.7194671555486176</c:v>
                </c:pt>
                <c:pt idx="43">
                  <c:v>-1.8520764610193936</c:v>
                </c:pt>
                <c:pt idx="44">
                  <c:v>-1.9844725956862128</c:v>
                </c:pt>
                <c:pt idx="45">
                  <c:v>-2.1147518922186137</c:v>
                </c:pt>
                <c:pt idx="46">
                  <c:v>-2.2607441967314892</c:v>
                </c:pt>
                <c:pt idx="47">
                  <c:v>-2.4053864908399021</c:v>
                </c:pt>
                <c:pt idx="48">
                  <c:v>-2.5641556340155587</c:v>
                </c:pt>
                <c:pt idx="49">
                  <c:v>-2.7295540919820374</c:v>
                </c:pt>
                <c:pt idx="50">
                  <c:v>-2.8651856296795399</c:v>
                </c:pt>
                <c:pt idx="51">
                  <c:v>-3.0251200269930694</c:v>
                </c:pt>
                <c:pt idx="52">
                  <c:v>-3.8807441107220635</c:v>
                </c:pt>
                <c:pt idx="53">
                  <c:v>-4.8013429130455769</c:v>
                </c:pt>
                <c:pt idx="54">
                  <c:v>-4.8597673278672833</c:v>
                </c:pt>
                <c:pt idx="55">
                  <c:v>-6.8649901774709177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3D7-98AE-D1CD7D24F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81968"/>
        <c:axId val="981282296"/>
      </c:scatterChart>
      <c:valAx>
        <c:axId val="981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log10(thr/Vn)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2296"/>
        <c:crosses val="autoZero"/>
        <c:crossBetween val="midCat"/>
      </c:valAx>
      <c:valAx>
        <c:axId val="9812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log10(Rn/f3dB)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128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log10_thr vs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noise_event_rate_simulation!$F$1</c:f>
              <c:strCache>
                <c:ptCount val="1"/>
                <c:pt idx="0">
                  <c:v>log10_thr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9.3198712626833512E-3"/>
                  <c:y val="0.13473563938704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noise_event_rate_simulation!$E$2:$E$57</c:f>
              <c:numCache>
                <c:formatCode>0.00</c:formatCode>
                <c:ptCount val="56"/>
                <c:pt idx="23" formatCode="0.000">
                  <c:v>4.7002130518505408E-2</c:v>
                </c:pt>
                <c:pt idx="24" formatCode="0.000">
                  <c:v>-1.5360189703913245E-2</c:v>
                </c:pt>
                <c:pt idx="25" formatCode="0.000">
                  <c:v>-7.5023300934802029E-2</c:v>
                </c:pt>
                <c:pt idx="26" formatCode="0.000">
                  <c:v>-0.14299938307364082</c:v>
                </c:pt>
                <c:pt idx="27" formatCode="0.000">
                  <c:v>-0.2118669962990492</c:v>
                </c:pt>
                <c:pt idx="28" formatCode="0.000">
                  <c:v>-0.28541879116046881</c:v>
                </c:pt>
                <c:pt idx="29" formatCode="0.000">
                  <c:v>-0.3545286050943936</c:v>
                </c:pt>
                <c:pt idx="30" formatCode="0.000">
                  <c:v>-0.4374097753936656</c:v>
                </c:pt>
                <c:pt idx="31" formatCode="0.000">
                  <c:v>-0.54659297506501814</c:v>
                </c:pt>
                <c:pt idx="32" formatCode="0.000">
                  <c:v>-0.62952392045570593</c:v>
                </c:pt>
                <c:pt idx="33" formatCode="0.000">
                  <c:v>-0.72039692748366979</c:v>
                </c:pt>
                <c:pt idx="34" formatCode="0.000">
                  <c:v>-0.81735713185767045</c:v>
                </c:pt>
                <c:pt idx="35" formatCode="0.000">
                  <c:v>-0.91661206051946242</c:v>
                </c:pt>
                <c:pt idx="36" formatCode="0.000">
                  <c:v>-1.0178826068335249</c:v>
                </c:pt>
                <c:pt idx="37" formatCode="0.000">
                  <c:v>-1.1250429797936394</c:v>
                </c:pt>
                <c:pt idx="38" formatCode="0.000">
                  <c:v>-1.2347338941229895</c:v>
                </c:pt>
                <c:pt idx="39" formatCode="0.000">
                  <c:v>-1.3499451601282515</c:v>
                </c:pt>
                <c:pt idx="40" formatCode="0.000">
                  <c:v>-1.469877174880029</c:v>
                </c:pt>
                <c:pt idx="41" formatCode="0.000">
                  <c:v>-1.5927110944686116</c:v>
                </c:pt>
                <c:pt idx="42" formatCode="0.000">
                  <c:v>-1.7194671555486176</c:v>
                </c:pt>
                <c:pt idx="43" formatCode="0.000">
                  <c:v>-1.8520764610193936</c:v>
                </c:pt>
                <c:pt idx="44" formatCode="0.000">
                  <c:v>-1.9844725956862128</c:v>
                </c:pt>
                <c:pt idx="45" formatCode="0.000">
                  <c:v>-2.1147518922186137</c:v>
                </c:pt>
                <c:pt idx="46" formatCode="0.000">
                  <c:v>-2.2607441967314892</c:v>
                </c:pt>
                <c:pt idx="47" formatCode="0.000">
                  <c:v>-2.4053864908399021</c:v>
                </c:pt>
                <c:pt idx="48" formatCode="0.000">
                  <c:v>-2.5641556340155587</c:v>
                </c:pt>
                <c:pt idx="49" formatCode="0.000">
                  <c:v>-2.7295540919820374</c:v>
                </c:pt>
                <c:pt idx="50" formatCode="0.000">
                  <c:v>-2.8651856296795399</c:v>
                </c:pt>
                <c:pt idx="51" formatCode="0.000">
                  <c:v>-3.0251200269930694</c:v>
                </c:pt>
                <c:pt idx="52" formatCode="0.000">
                  <c:v>-3.8807441107220635</c:v>
                </c:pt>
                <c:pt idx="53" formatCode="0.000">
                  <c:v>-4.8013429130455769</c:v>
                </c:pt>
                <c:pt idx="54" formatCode="0.000">
                  <c:v>-4.8597673278672833</c:v>
                </c:pt>
                <c:pt idx="55" formatCode="0.000">
                  <c:v>-6.8649901774709177</c:v>
                </c:pt>
              </c:numCache>
            </c:numRef>
          </c:xVal>
          <c:yVal>
            <c:numRef>
              <c:f>noise_event_rate_simulation!$F$2:$F$57</c:f>
              <c:numCache>
                <c:formatCode>0.00</c:formatCode>
                <c:ptCount val="56"/>
                <c:pt idx="23" formatCode="0.000">
                  <c:v>0.29022432320211894</c:v>
                </c:pt>
                <c:pt idx="24" formatCode="0.000">
                  <c:v>0.30932030275701522</c:v>
                </c:pt>
                <c:pt idx="25" formatCode="0.000">
                  <c:v>0.32741349878278858</c:v>
                </c:pt>
                <c:pt idx="26" formatCode="0.000">
                  <c:v>0.34523332192791856</c:v>
                </c:pt>
                <c:pt idx="27" formatCode="0.000">
                  <c:v>0.36369582259457195</c:v>
                </c:pt>
                <c:pt idx="28" formatCode="0.000">
                  <c:v>0.37823341938381622</c:v>
                </c:pt>
                <c:pt idx="29" formatCode="0.000">
                  <c:v>0.39402312900855241</c:v>
                </c:pt>
                <c:pt idx="30" formatCode="0.000">
                  <c:v>0.40917540462998542</c:v>
                </c:pt>
                <c:pt idx="31" formatCode="0.000">
                  <c:v>0.42483069383949379</c:v>
                </c:pt>
                <c:pt idx="32" formatCode="0.000">
                  <c:v>0.43877549204844762</c:v>
                </c:pt>
                <c:pt idx="33" formatCode="0.000">
                  <c:v>0.45241823484386934</c:v>
                </c:pt>
                <c:pt idx="34" formatCode="0.000">
                  <c:v>0.46600855794598856</c:v>
                </c:pt>
                <c:pt idx="35" formatCode="0.000">
                  <c:v>0.4789718883173652</c:v>
                </c:pt>
                <c:pt idx="36" formatCode="0.000">
                  <c:v>0.49162051224656228</c:v>
                </c:pt>
                <c:pt idx="37" formatCode="0.000">
                  <c:v>0.50409825610187864</c:v>
                </c:pt>
                <c:pt idx="38" formatCode="0.000">
                  <c:v>0.51544900720562237</c:v>
                </c:pt>
                <c:pt idx="39" formatCode="0.000">
                  <c:v>0.52716107380393251</c:v>
                </c:pt>
                <c:pt idx="40" formatCode="0.000">
                  <c:v>0.53856468591090012</c:v>
                </c:pt>
                <c:pt idx="41" formatCode="0.000">
                  <c:v>0.54957838258145775</c:v>
                </c:pt>
                <c:pt idx="42" formatCode="0.000">
                  <c:v>0.56057597529491876</c:v>
                </c:pt>
                <c:pt idx="43" formatCode="0.000">
                  <c:v>0.57059547232740682</c:v>
                </c:pt>
                <c:pt idx="44" formatCode="0.000">
                  <c:v>0.58105900494217133</c:v>
                </c:pt>
                <c:pt idx="45" formatCode="0.000">
                  <c:v>0.59094031420585658</c:v>
                </c:pt>
                <c:pt idx="46" formatCode="0.000">
                  <c:v>0.60070777541602005</c:v>
                </c:pt>
                <c:pt idx="47" formatCode="0.000">
                  <c:v>0.61033165689837166</c:v>
                </c:pt>
                <c:pt idx="48" formatCode="0.000">
                  <c:v>0.61969257746878792</c:v>
                </c:pt>
                <c:pt idx="49" formatCode="0.000">
                  <c:v>0.6292018832728894</c:v>
                </c:pt>
                <c:pt idx="50" formatCode="0.000">
                  <c:v>0.63731317393678577</c:v>
                </c:pt>
                <c:pt idx="51" formatCode="0.000">
                  <c:v>0.64648155893638037</c:v>
                </c:pt>
                <c:pt idx="52" formatCode="0.000">
                  <c:v>0.68796107874421863</c:v>
                </c:pt>
                <c:pt idx="53" formatCode="0.000">
                  <c:v>0.72574114641589083</c:v>
                </c:pt>
                <c:pt idx="54" formatCode="0.000">
                  <c:v>0.72576148086188685</c:v>
                </c:pt>
                <c:pt idx="55" formatCode="0.000">
                  <c:v>0.7926279654693057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7-4A12-BF25-E78858073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8720"/>
        <c:axId val="576077736"/>
      </c:scatterChart>
      <c:valAx>
        <c:axId val="576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log10(Rn/f3dB)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7736"/>
        <c:crosses val="autoZero"/>
        <c:crossBetween val="midCat"/>
      </c:valAx>
      <c:valAx>
        <c:axId val="57607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log10(thr/Vn)</a:t>
                </a:r>
                <a:endParaRPr lang="en-CH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760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233688</xdr:colOff>
      <xdr:row>2</xdr:row>
      <xdr:rowOff>1835</xdr:rowOff>
    </xdr:from>
    <xdr:to>
      <xdr:col>19</xdr:col>
      <xdr:colOff>533637</xdr:colOff>
      <xdr:row>32</xdr:row>
      <xdr:rowOff>114774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AE45-91D0-4445-81B4-B70B0C787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291072</xdr:colOff>
      <xdr:row>33</xdr:row>
      <xdr:rowOff>57978</xdr:rowOff>
    </xdr:from>
    <xdr:to>
      <xdr:col>21</xdr:col>
      <xdr:colOff>8283</xdr:colOff>
      <xdr:row>63</xdr:row>
      <xdr:rowOff>162100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1073B9-71BC-8ABE-2393-B2FB2A570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1350064</xdr:colOff>
      <xdr:row>48</xdr:row>
      <xdr:rowOff>91109</xdr:rowOff>
    </xdr:from>
    <xdr:to>
      <xdr:col>8</xdr:col>
      <xdr:colOff>463407</xdr:colOff>
      <xdr:row>71</xdr:row>
      <xdr:rowOff>91469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D55EB1-9ADB-F3CD-1135-CE7D25AEE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499" y="9235109"/>
          <a:ext cx="6079017" cy="4381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zoomScale="115" zoomScaleNormal="115" workbookViewId="0">
      <pane ySplit="1" topLeftCell="A32" activePane="bottomLeft" state="frozen"/>
      <selection pane="bottomLeft" activeCell="D39" sqref="D39"/>
    </sheetView>
  </sheetViews>
  <sheetFormatPr defaultRowHeight="15" x14ac:dyDescent="0.25"/>
  <cols>
    <col min="1" max="1" width="11.140625" bestFit="1" customWidth="1"/>
    <col min="2" max="2" width="22" bestFit="1" customWidth="1"/>
    <col min="3" max="4" width="15.85546875" bestFit="1" customWidth="1"/>
    <col min="5" max="5" width="13.28515625" style="1" customWidth="1"/>
    <col min="6" max="6" width="19" customWidth="1"/>
  </cols>
  <sheetData>
    <row r="1" spans="1:9" x14ac:dyDescent="0.25">
      <c r="A1" t="s">
        <v>0</v>
      </c>
      <c r="B1" t="s">
        <v>6</v>
      </c>
      <c r="C1" t="s">
        <v>1</v>
      </c>
      <c r="D1" t="s">
        <v>7</v>
      </c>
      <c r="E1" s="1" t="s">
        <v>2</v>
      </c>
      <c r="F1" t="s">
        <v>1</v>
      </c>
      <c r="G1" t="s">
        <v>3</v>
      </c>
      <c r="H1" t="s">
        <v>4</v>
      </c>
      <c r="I1" t="s">
        <v>5</v>
      </c>
    </row>
    <row r="2" spans="1:9" x14ac:dyDescent="0.25">
      <c r="A2" s="2">
        <v>8.2179999999999996E-3</v>
      </c>
      <c r="B2" s="2">
        <v>69711500</v>
      </c>
      <c r="C2" s="4">
        <f>LOG10(A2)</f>
        <v>-2.0852338630741474</v>
      </c>
      <c r="D2" s="4">
        <f>LOG10(B2/1000)</f>
        <v>4.8433044276613986</v>
      </c>
      <c r="F2" s="1"/>
    </row>
    <row r="3" spans="1:9" x14ac:dyDescent="0.25">
      <c r="A3" s="2">
        <v>4.5401999999999998E-2</v>
      </c>
      <c r="B3" s="2">
        <v>3105750</v>
      </c>
      <c r="C3" s="4">
        <f t="shared" ref="C3:C57" si="0">LOG10(A3)</f>
        <v>-1.3429250156487893</v>
      </c>
      <c r="D3" s="4">
        <f t="shared" ref="D3:D57" si="1">LOG10(B3/1000)</f>
        <v>3.4921664938940782</v>
      </c>
      <c r="F3" s="1"/>
    </row>
    <row r="4" spans="1:9" x14ac:dyDescent="0.25">
      <c r="A4" s="2">
        <v>8.5973999999999995E-2</v>
      </c>
      <c r="B4" s="2">
        <v>761565</v>
      </c>
      <c r="C4" s="4">
        <f t="shared" si="0"/>
        <v>-1.0656328669395938</v>
      </c>
      <c r="D4" s="4">
        <f t="shared" si="1"/>
        <v>2.8817069765316843</v>
      </c>
      <c r="F4" s="1"/>
    </row>
    <row r="5" spans="1:9" x14ac:dyDescent="0.25">
      <c r="A5" s="2">
        <v>0.17632800000000001</v>
      </c>
      <c r="B5" s="2">
        <v>194255</v>
      </c>
      <c r="C5" s="4">
        <f t="shared" si="0"/>
        <v>-0.75367871844401735</v>
      </c>
      <c r="D5" s="4">
        <f t="shared" si="1"/>
        <v>2.2883722060802265</v>
      </c>
      <c r="F5" s="1"/>
    </row>
    <row r="6" spans="1:9" x14ac:dyDescent="0.25">
      <c r="A6" s="2">
        <v>0.27147100000000002</v>
      </c>
      <c r="B6" s="2">
        <v>87785</v>
      </c>
      <c r="C6" s="4">
        <f t="shared" si="0"/>
        <v>-0.56627655728198378</v>
      </c>
      <c r="D6" s="4">
        <f t="shared" si="1"/>
        <v>1.9434203134714481</v>
      </c>
      <c r="F6" s="1"/>
    </row>
    <row r="7" spans="1:9" x14ac:dyDescent="0.25">
      <c r="A7" s="2">
        <v>0.361294</v>
      </c>
      <c r="B7" s="2">
        <v>48620</v>
      </c>
      <c r="C7" s="4">
        <f t="shared" si="0"/>
        <v>-0.44213925068918297</v>
      </c>
      <c r="D7" s="4">
        <f t="shared" si="1"/>
        <v>1.686814954507317</v>
      </c>
      <c r="F7" s="1"/>
    </row>
    <row r="8" spans="1:9" x14ac:dyDescent="0.25">
      <c r="A8" s="2">
        <v>0.438523</v>
      </c>
      <c r="B8" s="2">
        <v>30589.5</v>
      </c>
      <c r="C8" s="4">
        <f t="shared" si="0"/>
        <v>-0.35800762348122533</v>
      </c>
      <c r="D8" s="4">
        <f t="shared" si="1"/>
        <v>1.4855723782917847</v>
      </c>
      <c r="F8" s="1"/>
    </row>
    <row r="9" spans="1:9" x14ac:dyDescent="0.25">
      <c r="A9" s="2">
        <v>0.52510900000000005</v>
      </c>
      <c r="B9" s="2">
        <v>21081.5</v>
      </c>
      <c r="C9" s="4">
        <f t="shared" si="0"/>
        <v>-0.27975053814630579</v>
      </c>
      <c r="D9" s="4">
        <f t="shared" si="1"/>
        <v>1.3239015087485959</v>
      </c>
      <c r="F9" s="1"/>
    </row>
    <row r="10" spans="1:9" x14ac:dyDescent="0.25">
      <c r="A10" s="2">
        <v>0.62245600000000001</v>
      </c>
      <c r="B10" s="2">
        <v>15435</v>
      </c>
      <c r="C10" s="4">
        <f t="shared" si="0"/>
        <v>-0.20589134243716131</v>
      </c>
      <c r="D10" s="4">
        <f t="shared" si="1"/>
        <v>1.1885066338181143</v>
      </c>
      <c r="F10" s="1"/>
    </row>
    <row r="11" spans="1:9" x14ac:dyDescent="0.25">
      <c r="A11" s="2">
        <v>0.70840000000000003</v>
      </c>
      <c r="B11" s="2">
        <v>11746.5</v>
      </c>
      <c r="C11" s="4">
        <f t="shared" si="0"/>
        <v>-0.14972144748196284</v>
      </c>
      <c r="D11" s="4">
        <f t="shared" si="1"/>
        <v>1.0699084830231442</v>
      </c>
      <c r="F11" s="1"/>
    </row>
    <row r="12" spans="1:9" x14ac:dyDescent="0.25">
      <c r="A12" s="2">
        <v>0.79827599999999999</v>
      </c>
      <c r="B12" s="2">
        <v>9274</v>
      </c>
      <c r="C12" s="4">
        <f t="shared" si="0"/>
        <v>-9.7846927504907366E-2</v>
      </c>
      <c r="D12" s="4">
        <f t="shared" si="1"/>
        <v>0.96726709155978563</v>
      </c>
      <c r="F12" s="1"/>
    </row>
    <row r="13" spans="1:9" x14ac:dyDescent="0.25">
      <c r="A13" s="2">
        <v>0.88257200000000002</v>
      </c>
      <c r="B13" s="2">
        <v>7132.25</v>
      </c>
      <c r="C13" s="4">
        <f t="shared" si="0"/>
        <v>-5.4249854861164702E-2</v>
      </c>
      <c r="D13" s="4">
        <f t="shared" si="1"/>
        <v>0.8532265576830127</v>
      </c>
      <c r="F13" s="1"/>
    </row>
    <row r="14" spans="1:9" x14ac:dyDescent="0.25">
      <c r="A14" s="2">
        <v>0.97673900000000002</v>
      </c>
      <c r="B14" s="2">
        <v>5850.9</v>
      </c>
      <c r="C14" s="4">
        <f t="shared" si="0"/>
        <v>-1.0221471084699691E-2</v>
      </c>
      <c r="D14" s="4">
        <f t="shared" si="1"/>
        <v>0.76722267547880518</v>
      </c>
      <c r="F14" s="1"/>
    </row>
    <row r="15" spans="1:9" x14ac:dyDescent="0.25">
      <c r="A15" s="2">
        <v>1.0635699999999999</v>
      </c>
      <c r="B15" s="2">
        <v>4843.1000000000004</v>
      </c>
      <c r="C15" s="4">
        <f t="shared" si="0"/>
        <v>2.6766078736431605E-2</v>
      </c>
      <c r="D15" s="4">
        <f t="shared" si="1"/>
        <v>0.6851234364220965</v>
      </c>
      <c r="F15" s="1"/>
    </row>
    <row r="16" spans="1:9" x14ac:dyDescent="0.25">
      <c r="A16" s="2">
        <v>1.1469100000000001</v>
      </c>
      <c r="B16" s="2">
        <v>4069.3</v>
      </c>
      <c r="C16" s="4">
        <f t="shared" si="0"/>
        <v>5.9529339403513792E-2</v>
      </c>
      <c r="D16" s="4">
        <f t="shared" si="1"/>
        <v>0.60951970841849668</v>
      </c>
      <c r="F16" s="1"/>
    </row>
    <row r="17" spans="1:9" x14ac:dyDescent="0.25">
      <c r="A17" s="2">
        <v>1.2392289999999999</v>
      </c>
      <c r="B17" s="2">
        <v>3451.95</v>
      </c>
      <c r="C17" s="4">
        <f t="shared" si="0"/>
        <v>9.315156807636546E-2</v>
      </c>
      <c r="D17" s="4">
        <f t="shared" si="1"/>
        <v>0.53806449652134147</v>
      </c>
      <c r="F17" s="1"/>
    </row>
    <row r="18" spans="1:9" x14ac:dyDescent="0.25">
      <c r="A18" s="2">
        <v>1.3280240000000001</v>
      </c>
      <c r="B18" s="2">
        <v>2945.95</v>
      </c>
      <c r="C18" s="4">
        <f t="shared" si="0"/>
        <v>0.12320592365653371</v>
      </c>
      <c r="D18" s="4">
        <f t="shared" si="1"/>
        <v>0.46922537152617416</v>
      </c>
      <c r="F18" s="1"/>
    </row>
    <row r="19" spans="1:9" x14ac:dyDescent="0.25">
      <c r="A19" s="2">
        <v>1.4188210000000001</v>
      </c>
      <c r="B19" s="2">
        <v>2549.5500000000002</v>
      </c>
      <c r="C19" s="4">
        <f t="shared" si="0"/>
        <v>0.15192760784940165</v>
      </c>
      <c r="D19" s="4">
        <f t="shared" si="1"/>
        <v>0.40646353346809988</v>
      </c>
      <c r="F19" s="1"/>
    </row>
    <row r="20" spans="1:9" x14ac:dyDescent="0.25">
      <c r="A20" s="2">
        <v>1.5046569999999999</v>
      </c>
      <c r="B20" s="2">
        <v>2211.25</v>
      </c>
      <c r="C20" s="4">
        <f t="shared" si="0"/>
        <v>0.17743750990678792</v>
      </c>
      <c r="D20" s="4">
        <f t="shared" si="1"/>
        <v>0.34463784591777957</v>
      </c>
      <c r="F20" s="1"/>
    </row>
    <row r="21" spans="1:9" x14ac:dyDescent="0.25">
      <c r="A21" s="2">
        <v>1.5957159999999999</v>
      </c>
      <c r="B21" s="2">
        <v>1930.55</v>
      </c>
      <c r="C21" s="4">
        <f t="shared" si="0"/>
        <v>0.20295559966634624</v>
      </c>
      <c r="D21" s="4">
        <f t="shared" si="1"/>
        <v>0.28568105405273514</v>
      </c>
      <c r="F21" s="1"/>
    </row>
    <row r="22" spans="1:9" x14ac:dyDescent="0.25">
      <c r="A22" s="2">
        <v>1.6896260000000001</v>
      </c>
      <c r="B22" s="2">
        <v>1680</v>
      </c>
      <c r="C22" s="4">
        <f t="shared" si="0"/>
        <v>0.22779058383764991</v>
      </c>
      <c r="D22" s="4">
        <f t="shared" si="1"/>
        <v>0.22530928172586284</v>
      </c>
      <c r="F22" s="1"/>
    </row>
    <row r="23" spans="1:9" x14ac:dyDescent="0.25">
      <c r="A23" s="2">
        <v>1.771684</v>
      </c>
      <c r="B23" s="2">
        <v>1462.5</v>
      </c>
      <c r="C23" s="4">
        <f t="shared" si="0"/>
        <v>0.24838626309592524</v>
      </c>
      <c r="D23" s="4">
        <f t="shared" si="1"/>
        <v>0.16509587475421802</v>
      </c>
      <c r="F23" s="1"/>
    </row>
    <row r="24" spans="1:9" x14ac:dyDescent="0.25">
      <c r="A24" s="2">
        <v>1.8610279999999999</v>
      </c>
      <c r="B24" s="2">
        <v>1277.3499999999999</v>
      </c>
      <c r="C24" s="4">
        <f t="shared" si="0"/>
        <v>0.26975290733496615</v>
      </c>
      <c r="D24" s="4">
        <f t="shared" si="1"/>
        <v>0.10630991233152844</v>
      </c>
      <c r="F24" s="1"/>
    </row>
    <row r="25" spans="1:9" x14ac:dyDescent="0.25">
      <c r="A25" s="2">
        <v>1.950852</v>
      </c>
      <c r="B25" s="2">
        <v>1114.3</v>
      </c>
      <c r="C25" s="4">
        <f t="shared" si="0"/>
        <v>0.29022432320211894</v>
      </c>
      <c r="D25" s="4">
        <f t="shared" si="1"/>
        <v>4.7002130518505408E-2</v>
      </c>
      <c r="E25" s="2">
        <v>4.7002130518505408E-2</v>
      </c>
      <c r="F25" s="2">
        <v>0.29022432320211894</v>
      </c>
      <c r="G25" s="3">
        <f>10^F25</f>
        <v>1.950852</v>
      </c>
      <c r="H25" s="2">
        <f>1/G25</f>
        <v>0.51259654755973283</v>
      </c>
      <c r="I25" s="2">
        <f>0.2*H25</f>
        <v>0.10251930951194657</v>
      </c>
    </row>
    <row r="26" spans="1:9" x14ac:dyDescent="0.25">
      <c r="A26" s="2">
        <v>2.0385450000000001</v>
      </c>
      <c r="B26" s="2">
        <v>965.25</v>
      </c>
      <c r="C26" s="4">
        <f t="shared" si="0"/>
        <v>0.30932030275701522</v>
      </c>
      <c r="D26" s="4">
        <f t="shared" si="1"/>
        <v>-1.5360189703913245E-2</v>
      </c>
      <c r="E26" s="2">
        <v>-1.5360189703913245E-2</v>
      </c>
      <c r="F26" s="2">
        <v>0.30932030275701522</v>
      </c>
      <c r="G26" s="3">
        <f t="shared" ref="G26:G57" si="2">10^F26</f>
        <v>2.0385450000000001</v>
      </c>
      <c r="H26" s="2">
        <f t="shared" ref="H26:H57" si="3">1/G26</f>
        <v>0.49054595311852323</v>
      </c>
      <c r="I26" s="2">
        <f t="shared" ref="I26:I57" si="4">0.2*H26</f>
        <v>9.8109190623704656E-2</v>
      </c>
    </row>
    <row r="27" spans="1:9" x14ac:dyDescent="0.25">
      <c r="A27" s="2">
        <v>2.125267</v>
      </c>
      <c r="B27" s="2">
        <v>841.35</v>
      </c>
      <c r="C27" s="4">
        <f t="shared" si="0"/>
        <v>0.32741349878278858</v>
      </c>
      <c r="D27" s="4">
        <f t="shared" si="1"/>
        <v>-7.5023300934802029E-2</v>
      </c>
      <c r="E27" s="2">
        <v>-7.5023300934802029E-2</v>
      </c>
      <c r="F27" s="2">
        <v>0.32741349878278858</v>
      </c>
      <c r="G27" s="3">
        <f t="shared" si="2"/>
        <v>2.125267</v>
      </c>
      <c r="H27" s="2">
        <f t="shared" si="3"/>
        <v>0.47052911469476538</v>
      </c>
      <c r="I27" s="2">
        <f t="shared" si="4"/>
        <v>9.4105822938953088E-2</v>
      </c>
    </row>
    <row r="28" spans="1:9" x14ac:dyDescent="0.25">
      <c r="A28" s="2">
        <v>2.2142840000000001</v>
      </c>
      <c r="B28" s="2">
        <v>719.45</v>
      </c>
      <c r="C28" s="4">
        <f t="shared" si="0"/>
        <v>0.34523332192791856</v>
      </c>
      <c r="D28" s="4">
        <f t="shared" si="1"/>
        <v>-0.14299938307364082</v>
      </c>
      <c r="E28" s="2">
        <v>-0.14299938307364082</v>
      </c>
      <c r="F28" s="2">
        <v>0.34523332192791856</v>
      </c>
      <c r="G28" s="3">
        <f t="shared" si="2"/>
        <v>2.2142840000000006</v>
      </c>
      <c r="H28" s="2">
        <f t="shared" si="3"/>
        <v>0.45161325286187304</v>
      </c>
      <c r="I28" s="2">
        <f t="shared" si="4"/>
        <v>9.032265057237461E-2</v>
      </c>
    </row>
    <row r="29" spans="1:9" x14ac:dyDescent="0.25">
      <c r="A29" s="2">
        <v>2.3104460000000002</v>
      </c>
      <c r="B29" s="2">
        <v>613.95000000000005</v>
      </c>
      <c r="C29" s="4">
        <f t="shared" si="0"/>
        <v>0.36369582259457195</v>
      </c>
      <c r="D29" s="4">
        <f t="shared" si="1"/>
        <v>-0.2118669962990492</v>
      </c>
      <c r="E29" s="2">
        <v>-0.2118669962990492</v>
      </c>
      <c r="F29" s="2">
        <v>0.36369582259457195</v>
      </c>
      <c r="G29" s="3">
        <f t="shared" si="2"/>
        <v>2.3104460000000002</v>
      </c>
      <c r="H29" s="2">
        <f t="shared" si="3"/>
        <v>0.43281686739270248</v>
      </c>
      <c r="I29" s="2">
        <f t="shared" si="4"/>
        <v>8.6563373478540498E-2</v>
      </c>
    </row>
    <row r="30" spans="1:9" x14ac:dyDescent="0.25">
      <c r="A30" s="2">
        <v>2.3890950000000002</v>
      </c>
      <c r="B30" s="2">
        <v>518.29999999999995</v>
      </c>
      <c r="C30" s="4">
        <f t="shared" si="0"/>
        <v>0.37823341938381622</v>
      </c>
      <c r="D30" s="4">
        <f t="shared" si="1"/>
        <v>-0.28541879116046881</v>
      </c>
      <c r="E30" s="2">
        <v>-0.28541879116046881</v>
      </c>
      <c r="F30" s="2">
        <v>0.37823341938381622</v>
      </c>
      <c r="G30" s="3">
        <f t="shared" si="2"/>
        <v>2.3890950000000002</v>
      </c>
      <c r="H30" s="2">
        <f t="shared" si="3"/>
        <v>0.41856853745874478</v>
      </c>
      <c r="I30" s="2">
        <f t="shared" si="4"/>
        <v>8.3713707491748959E-2</v>
      </c>
    </row>
    <row r="31" spans="1:9" x14ac:dyDescent="0.25">
      <c r="A31" s="2">
        <v>2.477554</v>
      </c>
      <c r="B31" s="2">
        <v>442.05</v>
      </c>
      <c r="C31" s="4">
        <f t="shared" si="0"/>
        <v>0.39402312900855241</v>
      </c>
      <c r="D31" s="4">
        <f t="shared" si="1"/>
        <v>-0.3545286050943936</v>
      </c>
      <c r="E31" s="2">
        <v>-0.3545286050943936</v>
      </c>
      <c r="F31" s="2">
        <v>0.39402312900855241</v>
      </c>
      <c r="G31" s="3">
        <f t="shared" si="2"/>
        <v>2.4775540000000005</v>
      </c>
      <c r="H31" s="2">
        <f t="shared" si="3"/>
        <v>0.40362389679498401</v>
      </c>
      <c r="I31" s="2">
        <f t="shared" si="4"/>
        <v>8.0724779358996801E-2</v>
      </c>
    </row>
    <row r="32" spans="1:9" x14ac:dyDescent="0.25">
      <c r="A32" s="2">
        <v>2.5655199999999998</v>
      </c>
      <c r="B32" s="2">
        <v>365.25</v>
      </c>
      <c r="C32" s="4">
        <f t="shared" si="0"/>
        <v>0.40917540462998542</v>
      </c>
      <c r="D32" s="4">
        <f t="shared" si="1"/>
        <v>-0.4374097753936656</v>
      </c>
      <c r="E32" s="2">
        <v>-0.4374097753936656</v>
      </c>
      <c r="F32" s="2">
        <v>0.40917540462998542</v>
      </c>
      <c r="G32" s="3">
        <f t="shared" si="2"/>
        <v>2.5655200000000002</v>
      </c>
      <c r="H32" s="2">
        <f t="shared" si="3"/>
        <v>0.38978452711341166</v>
      </c>
      <c r="I32" s="2">
        <f t="shared" si="4"/>
        <v>7.795690542268234E-2</v>
      </c>
    </row>
    <row r="33" spans="1:9" x14ac:dyDescent="0.25">
      <c r="A33" s="2">
        <v>2.6596880000000001</v>
      </c>
      <c r="B33" s="2">
        <v>284.05799999999999</v>
      </c>
      <c r="C33" s="4">
        <f t="shared" si="0"/>
        <v>0.42483069383949379</v>
      </c>
      <c r="D33" s="4">
        <f t="shared" si="1"/>
        <v>-0.54659297506501814</v>
      </c>
      <c r="E33" s="2">
        <v>-0.54659297506501814</v>
      </c>
      <c r="F33" s="2">
        <v>0.42483069383949379</v>
      </c>
      <c r="G33" s="3">
        <f t="shared" si="2"/>
        <v>2.6596880000000001</v>
      </c>
      <c r="H33" s="2">
        <f t="shared" si="3"/>
        <v>0.37598394999714252</v>
      </c>
      <c r="I33" s="2">
        <f t="shared" si="4"/>
        <v>7.5196789999428512E-2</v>
      </c>
    </row>
    <row r="34" spans="1:9" x14ac:dyDescent="0.25">
      <c r="A34" s="2">
        <v>2.7464740000000001</v>
      </c>
      <c r="B34" s="2">
        <v>234.68</v>
      </c>
      <c r="C34" s="4">
        <f t="shared" si="0"/>
        <v>0.43877549204844762</v>
      </c>
      <c r="D34" s="4">
        <f t="shared" si="1"/>
        <v>-0.62952392045570593</v>
      </c>
      <c r="E34" s="2">
        <v>-0.62952392045570593</v>
      </c>
      <c r="F34" s="2">
        <v>0.43877549204844762</v>
      </c>
      <c r="G34" s="3">
        <f t="shared" si="2"/>
        <v>2.7464740000000005</v>
      </c>
      <c r="H34" s="2">
        <f t="shared" si="3"/>
        <v>0.36410321015236258</v>
      </c>
      <c r="I34" s="2">
        <f t="shared" si="4"/>
        <v>7.2820642030472518E-2</v>
      </c>
    </row>
    <row r="35" spans="1:9" x14ac:dyDescent="0.25">
      <c r="A35" s="2">
        <v>2.83412</v>
      </c>
      <c r="B35" s="2">
        <v>190.37200000000001</v>
      </c>
      <c r="C35" s="4">
        <f t="shared" si="0"/>
        <v>0.45241823484386934</v>
      </c>
      <c r="D35" s="4">
        <f t="shared" si="1"/>
        <v>-0.72039692748366979</v>
      </c>
      <c r="E35" s="2">
        <v>-0.72039692748366979</v>
      </c>
      <c r="F35" s="2">
        <v>0.45241823484386934</v>
      </c>
      <c r="G35" s="3">
        <f t="shared" si="2"/>
        <v>2.83412</v>
      </c>
      <c r="H35" s="2">
        <f t="shared" si="3"/>
        <v>0.35284321059094181</v>
      </c>
      <c r="I35" s="2">
        <f t="shared" si="4"/>
        <v>7.0568642118188363E-2</v>
      </c>
    </row>
    <row r="36" spans="1:9" x14ac:dyDescent="0.25">
      <c r="A36" s="2">
        <v>2.92421</v>
      </c>
      <c r="B36" s="2">
        <v>152.28</v>
      </c>
      <c r="C36" s="4">
        <f t="shared" si="0"/>
        <v>0.46600855794598856</v>
      </c>
      <c r="D36" s="4">
        <f t="shared" si="1"/>
        <v>-0.81735713185767045</v>
      </c>
      <c r="E36" s="2">
        <v>-0.81735713185767045</v>
      </c>
      <c r="F36" s="2">
        <v>0.46600855794598856</v>
      </c>
      <c r="G36" s="3">
        <f t="shared" si="2"/>
        <v>2.9242100000000004</v>
      </c>
      <c r="H36" s="2">
        <f t="shared" si="3"/>
        <v>0.34197270373878752</v>
      </c>
      <c r="I36" s="2">
        <f t="shared" si="4"/>
        <v>6.8394540747757512E-2</v>
      </c>
    </row>
    <row r="37" spans="1:9" x14ac:dyDescent="0.25">
      <c r="A37" s="2">
        <v>3.0128110000000001</v>
      </c>
      <c r="B37" s="2">
        <v>121.16800000000001</v>
      </c>
      <c r="C37" s="4">
        <f t="shared" si="0"/>
        <v>0.4789718883173652</v>
      </c>
      <c r="D37" s="4">
        <f t="shared" si="1"/>
        <v>-0.91661206051946242</v>
      </c>
      <c r="E37" s="2">
        <v>-0.91661206051946242</v>
      </c>
      <c r="F37" s="2">
        <v>0.4789718883173652</v>
      </c>
      <c r="G37" s="3">
        <f t="shared" si="2"/>
        <v>3.0128110000000006</v>
      </c>
      <c r="H37" s="2">
        <f t="shared" si="3"/>
        <v>0.33191594162395177</v>
      </c>
      <c r="I37" s="2">
        <f t="shared" si="4"/>
        <v>6.6383188324790357E-2</v>
      </c>
    </row>
    <row r="38" spans="1:9" x14ac:dyDescent="0.25">
      <c r="A38" s="2">
        <v>3.1018479999999999</v>
      </c>
      <c r="B38" s="2">
        <v>95.965999999999994</v>
      </c>
      <c r="C38" s="4">
        <f t="shared" si="0"/>
        <v>0.49162051224656228</v>
      </c>
      <c r="D38" s="4">
        <f t="shared" si="1"/>
        <v>-1.0178826068335249</v>
      </c>
      <c r="E38" s="2">
        <v>-1.0178826068335249</v>
      </c>
      <c r="F38" s="2">
        <v>0.49162051224656228</v>
      </c>
      <c r="G38" s="3">
        <f t="shared" si="2"/>
        <v>3.1018480000000008</v>
      </c>
      <c r="H38" s="2">
        <f t="shared" si="3"/>
        <v>0.32238846004059507</v>
      </c>
      <c r="I38" s="2">
        <f t="shared" si="4"/>
        <v>6.4477692008119022E-2</v>
      </c>
    </row>
    <row r="39" spans="1:9" s="7" customFormat="1" x14ac:dyDescent="0.25">
      <c r="A39" s="5">
        <v>3.1922600000000001</v>
      </c>
      <c r="B39" s="5">
        <v>74.981999999999999</v>
      </c>
      <c r="C39" s="5">
        <f t="shared" si="0"/>
        <v>0.50409825610187864</v>
      </c>
      <c r="D39" s="5">
        <f t="shared" si="1"/>
        <v>-1.1250429797936394</v>
      </c>
      <c r="E39" s="5">
        <v>-1.1250429797936394</v>
      </c>
      <c r="F39" s="5">
        <v>0.50409825610187864</v>
      </c>
      <c r="G39" s="6">
        <f t="shared" si="2"/>
        <v>3.1922600000000005</v>
      </c>
      <c r="H39" s="5">
        <f t="shared" si="3"/>
        <v>0.31325769204262804</v>
      </c>
      <c r="I39" s="5">
        <f t="shared" si="4"/>
        <v>6.2651538408525609E-2</v>
      </c>
    </row>
    <row r="40" spans="1:9" x14ac:dyDescent="0.25">
      <c r="A40" s="2">
        <v>3.2767930000000001</v>
      </c>
      <c r="B40" s="2">
        <v>58.246000000000002</v>
      </c>
      <c r="C40" s="4">
        <f t="shared" si="0"/>
        <v>0.51544900720562237</v>
      </c>
      <c r="D40" s="4">
        <f t="shared" si="1"/>
        <v>-1.2347338941229895</v>
      </c>
      <c r="E40" s="2">
        <v>-1.2347338941229895</v>
      </c>
      <c r="F40" s="2">
        <v>0.51544900720562237</v>
      </c>
      <c r="G40" s="3">
        <f t="shared" si="2"/>
        <v>3.276793000000001</v>
      </c>
      <c r="H40" s="2">
        <f t="shared" si="3"/>
        <v>0.30517643317719478</v>
      </c>
      <c r="I40" s="2">
        <f t="shared" si="4"/>
        <v>6.1035286635438959E-2</v>
      </c>
    </row>
    <row r="41" spans="1:9" x14ac:dyDescent="0.25">
      <c r="A41" s="2">
        <v>3.3663639999999999</v>
      </c>
      <c r="B41" s="2">
        <v>44.673999999999999</v>
      </c>
      <c r="C41" s="4">
        <f t="shared" si="0"/>
        <v>0.52716107380393251</v>
      </c>
      <c r="D41" s="4">
        <f t="shared" si="1"/>
        <v>-1.3499451601282515</v>
      </c>
      <c r="E41" s="2">
        <v>-1.3499451601282515</v>
      </c>
      <c r="F41" s="2">
        <v>0.52716107380393251</v>
      </c>
      <c r="G41" s="3">
        <f t="shared" si="2"/>
        <v>3.3663640000000008</v>
      </c>
      <c r="H41" s="2">
        <f t="shared" si="3"/>
        <v>0.29705640863554855</v>
      </c>
      <c r="I41" s="2">
        <f t="shared" si="4"/>
        <v>5.9411281727109716E-2</v>
      </c>
    </row>
    <row r="42" spans="1:9" x14ac:dyDescent="0.25">
      <c r="A42" s="2">
        <v>3.4559280000000001</v>
      </c>
      <c r="B42" s="2">
        <v>33.893999999999998</v>
      </c>
      <c r="C42" s="4">
        <f t="shared" si="0"/>
        <v>0.53856468591090012</v>
      </c>
      <c r="D42" s="4">
        <f t="shared" si="1"/>
        <v>-1.469877174880029</v>
      </c>
      <c r="E42" s="2">
        <v>-1.469877174880029</v>
      </c>
      <c r="F42" s="2">
        <v>0.53856468591090012</v>
      </c>
      <c r="G42" s="3">
        <f t="shared" si="2"/>
        <v>3.4559280000000001</v>
      </c>
      <c r="H42" s="2">
        <f t="shared" si="3"/>
        <v>0.28935788014102143</v>
      </c>
      <c r="I42" s="2">
        <f t="shared" si="4"/>
        <v>5.7871576028204287E-2</v>
      </c>
    </row>
    <row r="43" spans="1:9" x14ac:dyDescent="0.25">
      <c r="A43" s="2">
        <v>3.5446909999999998</v>
      </c>
      <c r="B43" s="2">
        <v>25.544</v>
      </c>
      <c r="C43" s="4">
        <f t="shared" si="0"/>
        <v>0.54957838258145775</v>
      </c>
      <c r="D43" s="4">
        <f t="shared" si="1"/>
        <v>-1.5927110944686116</v>
      </c>
      <c r="E43" s="2">
        <v>-1.5927110944686116</v>
      </c>
      <c r="F43" s="2">
        <v>0.54957838258145775</v>
      </c>
      <c r="G43" s="3">
        <f t="shared" si="2"/>
        <v>3.5446910000000007</v>
      </c>
      <c r="H43" s="2">
        <f t="shared" si="3"/>
        <v>0.28211203741031299</v>
      </c>
      <c r="I43" s="2">
        <f t="shared" si="4"/>
        <v>5.6422407482062599E-2</v>
      </c>
    </row>
    <row r="44" spans="1:9" x14ac:dyDescent="0.25">
      <c r="A44" s="2">
        <v>3.635599</v>
      </c>
      <c r="B44" s="2">
        <v>19.077999999999999</v>
      </c>
      <c r="C44" s="4">
        <f t="shared" si="0"/>
        <v>0.56057597529491876</v>
      </c>
      <c r="D44" s="4">
        <f t="shared" si="1"/>
        <v>-1.7194671555486176</v>
      </c>
      <c r="E44" s="2">
        <v>-1.7194671555486176</v>
      </c>
      <c r="F44" s="2">
        <v>0.56057597529491876</v>
      </c>
      <c r="G44" s="3">
        <f t="shared" si="2"/>
        <v>3.6355990000000009</v>
      </c>
      <c r="H44" s="2">
        <f t="shared" si="3"/>
        <v>0.27505783778684056</v>
      </c>
      <c r="I44" s="2">
        <f t="shared" si="4"/>
        <v>5.5011567557368114E-2</v>
      </c>
    </row>
    <row r="45" spans="1:9" x14ac:dyDescent="0.25">
      <c r="A45" s="2">
        <v>3.72045</v>
      </c>
      <c r="B45" s="2">
        <v>14.058</v>
      </c>
      <c r="C45" s="4">
        <f t="shared" si="0"/>
        <v>0.57059547232740682</v>
      </c>
      <c r="D45" s="4">
        <f t="shared" si="1"/>
        <v>-1.8520764610193936</v>
      </c>
      <c r="E45" s="2">
        <v>-1.8520764610193936</v>
      </c>
      <c r="F45" s="2">
        <v>0.57059547232740682</v>
      </c>
      <c r="G45" s="3">
        <f t="shared" si="2"/>
        <v>3.7204500000000005</v>
      </c>
      <c r="H45" s="2">
        <f t="shared" si="3"/>
        <v>0.26878469002405619</v>
      </c>
      <c r="I45" s="2">
        <f t="shared" si="4"/>
        <v>5.3756938004811239E-2</v>
      </c>
    </row>
    <row r="46" spans="1:9" x14ac:dyDescent="0.25">
      <c r="A46" s="2">
        <v>3.8111760000000001</v>
      </c>
      <c r="B46" s="2">
        <v>10.364000000000001</v>
      </c>
      <c r="C46" s="4">
        <f t="shared" si="0"/>
        <v>0.58105900494217133</v>
      </c>
      <c r="D46" s="4">
        <f t="shared" si="1"/>
        <v>-1.9844725956862128</v>
      </c>
      <c r="E46" s="2">
        <v>-1.9844725956862128</v>
      </c>
      <c r="F46" s="2">
        <v>0.58105900494217133</v>
      </c>
      <c r="G46" s="3">
        <f t="shared" si="2"/>
        <v>3.8111760000000006</v>
      </c>
      <c r="H46" s="2">
        <f t="shared" si="3"/>
        <v>0.26238620310371386</v>
      </c>
      <c r="I46" s="2">
        <f t="shared" si="4"/>
        <v>5.2477240620742771E-2</v>
      </c>
    </row>
    <row r="47" spans="1:9" x14ac:dyDescent="0.25">
      <c r="A47" s="2">
        <v>3.8988839999999998</v>
      </c>
      <c r="B47" s="2">
        <v>7.6779999999999999</v>
      </c>
      <c r="C47" s="4">
        <f t="shared" si="0"/>
        <v>0.59094031420585658</v>
      </c>
      <c r="D47" s="4">
        <f t="shared" si="1"/>
        <v>-2.1147518922186137</v>
      </c>
      <c r="E47" s="2">
        <v>-2.1147518922186137</v>
      </c>
      <c r="F47" s="2">
        <v>0.59094031420585658</v>
      </c>
      <c r="G47" s="3">
        <f t="shared" si="2"/>
        <v>3.8988840000000007</v>
      </c>
      <c r="H47" s="2">
        <f t="shared" si="3"/>
        <v>0.25648365019323471</v>
      </c>
      <c r="I47" s="2">
        <f t="shared" si="4"/>
        <v>5.1296730038646945E-2</v>
      </c>
    </row>
    <row r="48" spans="1:9" x14ac:dyDescent="0.25">
      <c r="A48" s="2">
        <v>3.987565</v>
      </c>
      <c r="B48" s="2">
        <v>5.4859999999999998</v>
      </c>
      <c r="C48" s="4">
        <f t="shared" si="0"/>
        <v>0.60070777541602005</v>
      </c>
      <c r="D48" s="4">
        <f t="shared" si="1"/>
        <v>-2.2607441967314892</v>
      </c>
      <c r="E48" s="2">
        <v>-2.2607441967314892</v>
      </c>
      <c r="F48" s="2">
        <v>0.60070777541602005</v>
      </c>
      <c r="G48" s="3">
        <f t="shared" si="2"/>
        <v>3.987565</v>
      </c>
      <c r="H48" s="2">
        <f t="shared" si="3"/>
        <v>0.25077961111605707</v>
      </c>
      <c r="I48" s="2">
        <f t="shared" si="4"/>
        <v>5.0155922223211413E-2</v>
      </c>
    </row>
    <row r="49" spans="1:9" x14ac:dyDescent="0.25">
      <c r="A49" s="2">
        <v>4.0769149999999996</v>
      </c>
      <c r="B49" s="2">
        <v>3.9319999999999999</v>
      </c>
      <c r="C49" s="4">
        <f t="shared" si="0"/>
        <v>0.61033165689837166</v>
      </c>
      <c r="D49" s="4">
        <f t="shared" si="1"/>
        <v>-2.4053864908399021</v>
      </c>
      <c r="E49" s="2">
        <v>-2.4053864908399021</v>
      </c>
      <c r="F49" s="2">
        <v>0.61033165689837166</v>
      </c>
      <c r="G49" s="3">
        <f t="shared" si="2"/>
        <v>4.0769150000000005</v>
      </c>
      <c r="H49" s="2">
        <f t="shared" si="3"/>
        <v>0.24528350480694344</v>
      </c>
      <c r="I49" s="2">
        <f t="shared" si="4"/>
        <v>4.9056700961388693E-2</v>
      </c>
    </row>
    <row r="50" spans="1:9" x14ac:dyDescent="0.25">
      <c r="A50" s="2">
        <v>4.1657440000000001</v>
      </c>
      <c r="B50" s="2">
        <v>2.7280000000000002</v>
      </c>
      <c r="C50" s="4">
        <f t="shared" si="0"/>
        <v>0.61969257746878792</v>
      </c>
      <c r="D50" s="4">
        <f t="shared" si="1"/>
        <v>-2.5641556340155587</v>
      </c>
      <c r="E50" s="2">
        <v>-2.5641556340155587</v>
      </c>
      <c r="F50" s="2">
        <v>0.61969257746878792</v>
      </c>
      <c r="G50" s="3">
        <f t="shared" si="2"/>
        <v>4.1657440000000001</v>
      </c>
      <c r="H50" s="2">
        <f t="shared" si="3"/>
        <v>0.24005315737116825</v>
      </c>
      <c r="I50" s="2">
        <f t="shared" si="4"/>
        <v>4.801063147423365E-2</v>
      </c>
    </row>
    <row r="51" spans="1:9" x14ac:dyDescent="0.25">
      <c r="A51" s="2">
        <v>4.2579630000000002</v>
      </c>
      <c r="B51" s="2">
        <v>1.8640000000000001</v>
      </c>
      <c r="C51" s="4">
        <f t="shared" si="0"/>
        <v>0.6292018832728894</v>
      </c>
      <c r="D51" s="4">
        <f t="shared" si="1"/>
        <v>-2.7295540919820374</v>
      </c>
      <c r="E51" s="2">
        <v>-2.7295540919820374</v>
      </c>
      <c r="F51" s="2">
        <v>0.6292018832728894</v>
      </c>
      <c r="G51" s="3">
        <f t="shared" si="2"/>
        <v>4.2579630000000002</v>
      </c>
      <c r="H51" s="2">
        <f t="shared" si="3"/>
        <v>0.23485408398335073</v>
      </c>
      <c r="I51" s="2">
        <f t="shared" si="4"/>
        <v>4.6970816796670145E-2</v>
      </c>
    </row>
    <row r="52" spans="1:9" x14ac:dyDescent="0.25">
      <c r="A52" s="2">
        <v>4.3382360000000002</v>
      </c>
      <c r="B52" s="2">
        <v>1.3640000000000001</v>
      </c>
      <c r="C52" s="4">
        <f t="shared" si="0"/>
        <v>0.63731317393678577</v>
      </c>
      <c r="D52" s="4">
        <f t="shared" si="1"/>
        <v>-2.8651856296795399</v>
      </c>
      <c r="E52" s="2">
        <v>-2.8651856296795399</v>
      </c>
      <c r="F52" s="2">
        <v>0.63731317393678577</v>
      </c>
      <c r="G52" s="3">
        <f t="shared" si="2"/>
        <v>4.3382360000000002</v>
      </c>
      <c r="H52" s="2">
        <f t="shared" si="3"/>
        <v>0.23050843706981361</v>
      </c>
      <c r="I52" s="2">
        <f t="shared" si="4"/>
        <v>4.6101687413962728E-2</v>
      </c>
    </row>
    <row r="53" spans="1:9" x14ac:dyDescent="0.25">
      <c r="A53" s="2">
        <v>4.4307939999999997</v>
      </c>
      <c r="B53" s="2">
        <v>0.94379999999999997</v>
      </c>
      <c r="C53" s="4">
        <f t="shared" si="0"/>
        <v>0.64648155893638037</v>
      </c>
      <c r="D53" s="4">
        <f t="shared" si="1"/>
        <v>-3.0251200269930694</v>
      </c>
      <c r="E53" s="2">
        <v>-3.0251200269930694</v>
      </c>
      <c r="F53" s="2">
        <v>0.64648155893638037</v>
      </c>
      <c r="G53" s="3">
        <f t="shared" si="2"/>
        <v>4.4307940000000006</v>
      </c>
      <c r="H53" s="2">
        <f t="shared" si="3"/>
        <v>0.22569318275686026</v>
      </c>
      <c r="I53" s="2">
        <f t="shared" si="4"/>
        <v>4.5138636551372055E-2</v>
      </c>
    </row>
    <row r="54" spans="1:9" x14ac:dyDescent="0.25">
      <c r="A54" s="2">
        <v>4.8748480000000001</v>
      </c>
      <c r="B54" s="2">
        <v>0.13159999999999999</v>
      </c>
      <c r="C54" s="4">
        <f t="shared" si="0"/>
        <v>0.68796107874421863</v>
      </c>
      <c r="D54" s="4">
        <f t="shared" si="1"/>
        <v>-3.8807441107220635</v>
      </c>
      <c r="E54" s="2">
        <v>-3.8807441107220635</v>
      </c>
      <c r="F54" s="2">
        <v>0.68796107874421863</v>
      </c>
      <c r="G54" s="3">
        <f t="shared" si="2"/>
        <v>4.874848000000001</v>
      </c>
      <c r="H54" s="2">
        <f t="shared" si="3"/>
        <v>0.20513460111987078</v>
      </c>
      <c r="I54" s="2">
        <f t="shared" si="4"/>
        <v>4.102692022397416E-2</v>
      </c>
    </row>
    <row r="55" spans="1:9" x14ac:dyDescent="0.25">
      <c r="A55" s="2">
        <v>5.3179119999999998</v>
      </c>
      <c r="B55" s="2">
        <v>1.5800000000000002E-2</v>
      </c>
      <c r="C55" s="4">
        <f t="shared" si="0"/>
        <v>0.72574114641589083</v>
      </c>
      <c r="D55" s="4">
        <f t="shared" si="1"/>
        <v>-4.8013429130455769</v>
      </c>
      <c r="E55" s="2">
        <v>-4.8013429130455769</v>
      </c>
      <c r="F55" s="2">
        <v>0.72574114641589083</v>
      </c>
      <c r="G55" s="3">
        <f t="shared" si="2"/>
        <v>5.3179119999999998</v>
      </c>
      <c r="H55" s="2">
        <f t="shared" si="3"/>
        <v>0.18804372844078654</v>
      </c>
      <c r="I55" s="2">
        <f t="shared" si="4"/>
        <v>3.7608745688157308E-2</v>
      </c>
    </row>
    <row r="56" spans="1:9" x14ac:dyDescent="0.25">
      <c r="A56" s="2">
        <v>5.3181609999999999</v>
      </c>
      <c r="B56" s="2">
        <v>1.3811240000000001E-2</v>
      </c>
      <c r="C56" s="4">
        <f t="shared" si="0"/>
        <v>0.72576148086188685</v>
      </c>
      <c r="D56" s="4">
        <f t="shared" si="1"/>
        <v>-4.8597673278672833</v>
      </c>
      <c r="E56" s="2">
        <v>-4.8597673278672833</v>
      </c>
      <c r="F56" s="2">
        <v>0.72576148086188685</v>
      </c>
      <c r="G56" s="3">
        <f t="shared" si="2"/>
        <v>5.3181610000000008</v>
      </c>
      <c r="H56" s="2">
        <f t="shared" si="3"/>
        <v>0.18803492410252337</v>
      </c>
      <c r="I56" s="2">
        <f t="shared" si="4"/>
        <v>3.7606984820504674E-2</v>
      </c>
    </row>
    <row r="57" spans="1:9" x14ac:dyDescent="0.25">
      <c r="A57" s="2">
        <v>6.2033740000000002</v>
      </c>
      <c r="B57" s="2">
        <v>1.3646139999999999E-4</v>
      </c>
      <c r="C57" s="4">
        <f t="shared" si="0"/>
        <v>0.7926279654693057</v>
      </c>
      <c r="D57" s="4">
        <f t="shared" si="1"/>
        <v>-6.8649901774709177</v>
      </c>
      <c r="E57" s="2">
        <v>-6.8649901774709177</v>
      </c>
      <c r="F57" s="2">
        <v>0.7926279654693057</v>
      </c>
      <c r="G57" s="3">
        <f t="shared" si="2"/>
        <v>6.2033740000000019</v>
      </c>
      <c r="H57" s="2">
        <f t="shared" si="3"/>
        <v>0.16120259716728344</v>
      </c>
      <c r="I57" s="2">
        <f t="shared" si="4"/>
        <v>3.2240519433456689E-2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noise_event_rate_simulation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 Delbruck</dc:creator>
  <cp:lastModifiedBy>Tobi Delbruck</cp:lastModifiedBy>
  <dcterms:created xsi:type="dcterms:W3CDTF">2022-05-23T13:33:12Z</dcterms:created>
  <dcterms:modified xsi:type="dcterms:W3CDTF">2022-05-25T07:01:52Z</dcterms:modified>
</cp:coreProperties>
</file>