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s\admin\Documents\discords_discovery\docs\"/>
    </mc:Choice>
  </mc:AlternateContent>
  <xr:revisionPtr revIDLastSave="0" documentId="13_ncr:1_{AAFB408F-D984-4188-9E0B-7B74FA253685}" xr6:coauthVersionLast="33" xr6:coauthVersionMax="33" xr10:uidLastSave="{00000000-0000-0000-0000-000000000000}"/>
  <bookViews>
    <workbookView xWindow="0" yWindow="0" windowWidth="28800" windowHeight="12225" xr2:uid="{D9D9B05F-E81D-490E-A570-4D068912BAB6}"/>
  </bookViews>
  <sheets>
    <sheet name="Лист1" sheetId="1" r:id="rId1"/>
  </sheets>
  <externalReferences>
    <externalReference r:id="rId2"/>
  </externalReferences>
  <calcPr calcId="179017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N6" i="1"/>
  <c r="O6" i="1"/>
  <c r="P6" i="1"/>
  <c r="L6" i="1"/>
  <c r="U6" i="1"/>
  <c r="J6" i="1"/>
  <c r="R6" i="1" s="1"/>
  <c r="V5" i="1"/>
  <c r="U5" i="1"/>
  <c r="P5" i="1"/>
  <c r="X5" i="1" s="1"/>
  <c r="O5" i="1"/>
  <c r="W5" i="1" s="1"/>
  <c r="N5" i="1"/>
  <c r="M5" i="1"/>
  <c r="L5" i="1"/>
  <c r="T5" i="1" s="1"/>
  <c r="K5" i="1"/>
  <c r="S5" i="1" s="1"/>
  <c r="G6" i="1"/>
  <c r="F6" i="1"/>
  <c r="E6" i="1"/>
  <c r="D6" i="1"/>
  <c r="C6" i="1"/>
  <c r="B6" i="1"/>
  <c r="D11" i="1"/>
  <c r="C11" i="1"/>
  <c r="B11" i="1"/>
  <c r="A11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G11" i="1"/>
  <c r="F11" i="1"/>
  <c r="E11" i="1"/>
  <c r="V6" i="1" l="1"/>
  <c r="T6" i="1"/>
  <c r="X6" i="1"/>
  <c r="W6" i="1"/>
</calcChain>
</file>

<file path=xl/sharedStrings.xml><?xml version="1.0" encoding="utf-8"?>
<sst xmlns="http://schemas.openxmlformats.org/spreadsheetml/2006/main" count="11" uniqueCount="11">
  <si>
    <t>Device</t>
  </si>
  <si>
    <t>Dataset</t>
  </si>
  <si>
    <t>minsup</t>
  </si>
  <si>
    <t>n</t>
  </si>
  <si>
    <t>m</t>
  </si>
  <si>
    <t>Runtime</t>
  </si>
  <si>
    <t>M=55 000</t>
  </si>
  <si>
    <t>ECG 0606</t>
  </si>
  <si>
    <t>Speedup</t>
  </si>
  <si>
    <t>Efficiency</t>
  </si>
  <si>
    <t>Xeon(R) CPU E5-2630 v4 @ 2.20GHz - 40 CPUs (10 cores, 2 sockets, 2 nodes), HT 2 threads per 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</si>
</sst>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\ _₽_-;\-* #,##0.00\ _₽_-;_-* &quot;-&quot;??\ _₽_-;_-@_-"/>
    <numFmt numFmtId="164" formatCode="_-* #,##0\ _₽_-;\-* #,##0\ _₽_-;_-* &quot;-&quot;??\ _₽_-;_-@_-"/>
    <numFmt numFmtId="165" formatCode="_-* #,##0.0\ _₽_-;\-* #,##0.0\ _₽_-;_-* &quot;-&quot;??\ _₽_-;_-@_-"/>
    <numFmt numFmtId="166" formatCode="0.0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39">
    <xf numFmtId="0" fontId="0" fillId="0" borderId="0" xfId="0"/>
    <xf numFmtId="0" fontId="0" fillId="3" borderId="1" xfId="0" applyFont="1" applyFill="1" applyBorder="1" applyAlignment="1">
      <alignment horizontal="center" vertical="top"/>
    </xf>
    <xf numFmtId="0" fontId="2" fillId="4" borderId="2" xfId="0" applyFont="1" applyFill="1" applyBorder="1" applyAlignment="1">
      <alignment vertical="top"/>
    </xf>
    <xf numFmtId="0" fontId="0" fillId="0" borderId="0" xfId="0" applyAlignment="1"/>
    <xf numFmtId="0" fontId="0" fillId="3" borderId="3" xfId="0" applyFont="1" applyFill="1" applyBorder="1" applyAlignment="1">
      <alignment horizontal="center" vertical="top"/>
    </xf>
    <xf numFmtId="0" fontId="2" fillId="3" borderId="0" xfId="0" applyFont="1" applyFill="1" applyBorder="1" applyAlignment="1">
      <alignment horizontal="center" vertical="top"/>
    </xf>
    <xf numFmtId="165" fontId="0" fillId="4" borderId="2" xfId="1" applyNumberFormat="1" applyFont="1" applyFill="1" applyBorder="1" applyAlignment="1">
      <alignment vertical="top"/>
    </xf>
    <xf numFmtId="0" fontId="0" fillId="0" borderId="0" xfId="0" applyAlignment="1">
      <alignment horizontal="center"/>
    </xf>
    <xf numFmtId="164" fontId="2" fillId="3" borderId="0" xfId="1" applyNumberFormat="1" applyFont="1" applyFill="1" applyBorder="1" applyAlignment="1">
      <alignment horizontal="center" vertical="top"/>
    </xf>
    <xf numFmtId="0" fontId="3" fillId="3" borderId="4" xfId="0" applyFont="1" applyFill="1" applyBorder="1"/>
    <xf numFmtId="0" fontId="0" fillId="3" borderId="4" xfId="0" applyFill="1" applyBorder="1" applyAlignment="1">
      <alignment horizontal="center" vertical="top"/>
    </xf>
    <xf numFmtId="0" fontId="2" fillId="3" borderId="4" xfId="0" applyFont="1" applyFill="1" applyBorder="1"/>
    <xf numFmtId="2" fontId="0" fillId="0" borderId="4" xfId="0" applyNumberFormat="1" applyBorder="1" applyAlignment="1"/>
    <xf numFmtId="0" fontId="2" fillId="3" borderId="5" xfId="0" applyFont="1" applyFill="1" applyBorder="1" applyAlignment="1"/>
    <xf numFmtId="0" fontId="2" fillId="5" borderId="5" xfId="0" applyFont="1" applyFill="1" applyBorder="1"/>
    <xf numFmtId="0" fontId="2" fillId="5" borderId="4" xfId="0" applyFont="1" applyFill="1" applyBorder="1"/>
    <xf numFmtId="2" fontId="0" fillId="6" borderId="6" xfId="0" applyNumberFormat="1" applyFill="1" applyBorder="1" applyAlignment="1"/>
    <xf numFmtId="2" fontId="0" fillId="5" borderId="2" xfId="0" applyNumberFormat="1" applyFill="1" applyBorder="1" applyAlignment="1"/>
    <xf numFmtId="2" fontId="0" fillId="5" borderId="6" xfId="0" applyNumberFormat="1" applyFill="1" applyBorder="1" applyAlignment="1"/>
    <xf numFmtId="2" fontId="0" fillId="5" borderId="7" xfId="0" applyNumberFormat="1" applyFill="1" applyBorder="1" applyAlignment="1"/>
    <xf numFmtId="0" fontId="4" fillId="2" borderId="6" xfId="2" applyFont="1" applyBorder="1" applyAlignment="1">
      <alignment horizontal="center" vertical="center"/>
    </xf>
    <xf numFmtId="2" fontId="0" fillId="6" borderId="8" xfId="0" applyNumberFormat="1" applyFill="1" applyBorder="1" applyAlignment="1"/>
    <xf numFmtId="2" fontId="0" fillId="5" borderId="8" xfId="0" applyNumberFormat="1" applyFill="1" applyBorder="1" applyAlignment="1"/>
    <xf numFmtId="0" fontId="4" fillId="2" borderId="8" xfId="2" applyFont="1" applyBorder="1" applyAlignment="1">
      <alignment horizontal="center" vertical="center"/>
    </xf>
    <xf numFmtId="2" fontId="0" fillId="6" borderId="9" xfId="0" applyNumberFormat="1" applyFill="1" applyBorder="1" applyAlignment="1"/>
    <xf numFmtId="2" fontId="0" fillId="5" borderId="9" xfId="0" applyNumberFormat="1" applyFill="1" applyBorder="1" applyAlignment="1"/>
    <xf numFmtId="2" fontId="0" fillId="0" borderId="1" xfId="0" applyNumberFormat="1" applyBorder="1" applyAlignment="1"/>
    <xf numFmtId="2" fontId="0" fillId="0" borderId="8" xfId="0" applyNumberFormat="1" applyBorder="1" applyAlignment="1"/>
    <xf numFmtId="2" fontId="0" fillId="5" borderId="0" xfId="0" applyNumberFormat="1" applyFill="1" applyBorder="1" applyAlignment="1"/>
    <xf numFmtId="0" fontId="4" fillId="0" borderId="8" xfId="2" applyFont="1" applyFill="1" applyBorder="1" applyAlignment="1">
      <alignment horizontal="center" vertical="center"/>
    </xf>
    <xf numFmtId="2" fontId="0" fillId="0" borderId="3" xfId="0" applyNumberFormat="1" applyBorder="1" applyAlignment="1"/>
    <xf numFmtId="2" fontId="0" fillId="0" borderId="10" xfId="0" applyNumberFormat="1" applyBorder="1" applyAlignment="1"/>
    <xf numFmtId="2" fontId="0" fillId="0" borderId="9" xfId="0" applyNumberFormat="1" applyBorder="1" applyAlignment="1"/>
    <xf numFmtId="2" fontId="0" fillId="6" borderId="2" xfId="0" applyNumberFormat="1" applyFill="1" applyBorder="1" applyAlignment="1"/>
    <xf numFmtId="0" fontId="4" fillId="0" borderId="6" xfId="2" applyFont="1" applyFill="1" applyBorder="1" applyAlignment="1">
      <alignment horizontal="center" vertical="center"/>
    </xf>
    <xf numFmtId="2" fontId="0" fillId="5" borderId="11" xfId="0" applyNumberFormat="1" applyFill="1" applyBorder="1" applyAlignment="1"/>
    <xf numFmtId="0" fontId="4" fillId="0" borderId="9" xfId="2" applyFont="1" applyFill="1" applyBorder="1" applyAlignment="1">
      <alignment horizontal="center" vertical="center"/>
    </xf>
    <xf numFmtId="166" fontId="0" fillId="0" borderId="4" xfId="0" applyNumberFormat="1" applyBorder="1" applyAlignment="1"/>
    <xf numFmtId="0" fontId="2" fillId="3" borderId="0" xfId="0" applyFont="1" applyFill="1" applyBorder="1" applyAlignment="1">
      <alignment horizontal="center" vertical="top"/>
    </xf>
  </cellXfs>
  <cellStyles count="3">
    <cellStyle name="60% — акцент5" xfId="2" builtinId="48"/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работы</a:t>
            </a:r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m=55000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Лист1!$B$5:$G$5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</c:numCache>
            </c:numRef>
          </c:cat>
          <c:val>
            <c:numRef>
              <c:f>Лист1!$B$6:$G$6</c:f>
              <c:numCache>
                <c:formatCode>0.00</c:formatCode>
                <c:ptCount val="6"/>
                <c:pt idx="0">
                  <c:v>144.486907</c:v>
                </c:pt>
                <c:pt idx="1">
                  <c:v>25.990048999999999</c:v>
                </c:pt>
                <c:pt idx="2">
                  <c:v>15.974972000000001</c:v>
                </c:pt>
                <c:pt idx="3">
                  <c:v>9.1448445000000014</c:v>
                </c:pt>
                <c:pt idx="4">
                  <c:v>8.4732704999999999</c:v>
                </c:pt>
                <c:pt idx="5">
                  <c:v>8.2410519999999998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41-47F5-B530-031B4B68D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319336"/>
        <c:axId val="617315400"/>
      </c:lineChart>
      <c:catAx>
        <c:axId val="617319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7315400"/>
        <c:crosses val="autoZero"/>
        <c:auto val="1"/>
        <c:lblAlgn val="ctr"/>
        <c:lblOffset val="100"/>
        <c:noMultiLvlLbl val="0"/>
      </c:catAx>
      <c:valAx>
        <c:axId val="61731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</a:t>
                </a:r>
                <a:r>
                  <a:rPr lang="en-US"/>
                  <a:t>Runtime</a:t>
                </a:r>
                <a:r>
                  <a:rPr lang="en-US" baseline="0"/>
                  <a:t> ()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731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m=55000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Лист1!$K$5:$P$5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</c:numCache>
            </c:numRef>
          </c:cat>
          <c:val>
            <c:numRef>
              <c:f>Лист1!$K$6:$P$6</c:f>
              <c:numCache>
                <c:formatCode>0.0</c:formatCode>
                <c:ptCount val="6"/>
                <c:pt idx="0">
                  <c:v>1</c:v>
                </c:pt>
                <c:pt idx="1">
                  <c:v>5.5593164522313909</c:v>
                </c:pt>
                <c:pt idx="2">
                  <c:v>9.0445796712507533</c:v>
                </c:pt>
                <c:pt idx="3">
                  <c:v>15.799821090451562</c:v>
                </c:pt>
                <c:pt idx="4">
                  <c:v>17.052082427912577</c:v>
                </c:pt>
                <c:pt idx="5">
                  <c:v>17.532580427838582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CC-4A7B-93E4-3EE3ECAC2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354648"/>
        <c:axId val="360227600"/>
      </c:lineChart>
      <c:catAx>
        <c:axId val="609354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0227600"/>
        <c:crosses val="autoZero"/>
        <c:auto val="1"/>
        <c:lblAlgn val="ctr"/>
        <c:lblOffset val="100"/>
        <c:noMultiLvlLbl val="0"/>
      </c:catAx>
      <c:valAx>
        <c:axId val="36022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9354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m=55000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Лист1!$S$5:$X$5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</c:numCache>
            </c:numRef>
          </c:cat>
          <c:val>
            <c:numRef>
              <c:f>Лист1!$S$6:$X$6</c:f>
              <c:numCache>
                <c:formatCode>0.0</c:formatCode>
                <c:ptCount val="6"/>
                <c:pt idx="0">
                  <c:v>1</c:v>
                </c:pt>
                <c:pt idx="1">
                  <c:v>0.55593164522313909</c:v>
                </c:pt>
                <c:pt idx="2">
                  <c:v>0.45222898356253766</c:v>
                </c:pt>
                <c:pt idx="3">
                  <c:v>0.39499552726128906</c:v>
                </c:pt>
                <c:pt idx="4">
                  <c:v>0.28420137379854293</c:v>
                </c:pt>
                <c:pt idx="5">
                  <c:v>0.21915725534798228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C4-4A7D-B13F-462763824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246032"/>
        <c:axId val="621244720"/>
      </c:lineChart>
      <c:catAx>
        <c:axId val="621246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1244720"/>
        <c:crosses val="autoZero"/>
        <c:auto val="1"/>
        <c:lblAlgn val="ctr"/>
        <c:lblOffset val="100"/>
        <c:noMultiLvlLbl val="0"/>
      </c:catAx>
      <c:valAx>
        <c:axId val="62124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2.2222222222222223E-2"/>
              <c:y val="0.374760863225430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124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11</xdr:row>
      <xdr:rowOff>185737</xdr:rowOff>
    </xdr:from>
    <xdr:to>
      <xdr:col>19</xdr:col>
      <xdr:colOff>409574</xdr:colOff>
      <xdr:row>28</xdr:row>
      <xdr:rowOff>85725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FB4343BD-9A5D-4CB2-BFD6-384D761B2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514349</xdr:colOff>
      <xdr:row>28</xdr:row>
      <xdr:rowOff>185736</xdr:rowOff>
    </xdr:from>
    <xdr:to>
      <xdr:col>19</xdr:col>
      <xdr:colOff>381000</xdr:colOff>
      <xdr:row>44</xdr:row>
      <xdr:rowOff>142875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E81E0180-B856-4D8D-868C-5BB720D33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76199</xdr:colOff>
      <xdr:row>11</xdr:row>
      <xdr:rowOff>176212</xdr:rowOff>
    </xdr:from>
    <xdr:to>
      <xdr:col>29</xdr:col>
      <xdr:colOff>85724</xdr:colOff>
      <xdr:row>28</xdr:row>
      <xdr:rowOff>95250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8B46CCB0-C383-4499-BA20-1D050265C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wnloads/_dic-experim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i-2016-11-06-node225"/>
      <sheetName val="Phi-2016-11-13-node062"/>
      <sheetName val="Phi-2016-11-17-node062"/>
      <sheetName val="2016-12-06-node100"/>
      <sheetName val="2016-12-16-node066"/>
      <sheetName val="Host - t0"/>
      <sheetName val="Phi - t0"/>
      <sheetName val="Host (v15,simd)"/>
      <sheetName val="Host - recordlink16"/>
      <sheetName val="Host - recordlink16 - new"/>
      <sheetName val="Host - recordlink-new"/>
      <sheetName val="Host - huge"/>
      <sheetName val="Host - huge (simd)"/>
      <sheetName val="Host - recordlink"/>
      <sheetName val="Host - recordlink (2)"/>
      <sheetName val="Host - recordlink16-5%"/>
      <sheetName val="Host - tmp (2)"/>
      <sheetName val="Host (v13,opt)"/>
      <sheetName val="Phi"/>
      <sheetName val="Phi - tmp"/>
      <sheetName val="Phi - tmp (2)"/>
      <sheetName val="Phi (v13,opt)"/>
      <sheetName val="Phi (v15,simd)"/>
      <sheetName val="Phi - huge"/>
      <sheetName val="Cmp-CPU-SKIN"/>
      <sheetName val="Cmp-KNC-SKIN"/>
      <sheetName val="Cmp-CPU-RECORDLINK"/>
      <sheetName val="Cmp-CPU-20M"/>
      <sheetName val="ScaM-CPU-20M"/>
      <sheetName val="ScaM-CPU-Tornado"/>
      <sheetName val="ScaSup-CPU-20M"/>
      <sheetName val="ScaSup-KNC-20M"/>
      <sheetName val="ScaM-KNC-20M"/>
      <sheetName val="ScaM-KNL-20M"/>
      <sheetName val="ScaM-KNC-Tornado6M"/>
      <sheetName val="ScaSup-KNC-Tornado6M"/>
      <sheetName val="ScaSup-KNL-Tornado6M"/>
      <sheetName val="ScaSup-CPU-Tornado20M"/>
      <sheetName val="ScaM-CPU-Tornado20M"/>
      <sheetName val="ScaSup-KNC-Tornado20M"/>
      <sheetName val="ScaSup-KNL-Tornado20M"/>
      <sheetName val="ScaM-KNL-3M"/>
      <sheetName val="ScaSup-CPU-Tornado3M"/>
      <sheetName val="ScaM-CPU-Tornado3M"/>
      <sheetName val="ScaSup-KNC-Tornado3M"/>
      <sheetName val="ScaM-KNC-Tornado3M"/>
      <sheetName val="ScaSup-KNL-Tornado3M"/>
      <sheetName val="ScaM-KNL-Tornado3M"/>
      <sheetName val="ScaM-KNL-RECORDLINK"/>
      <sheetName val="Cmp (CPU-KNC-KNL)"/>
      <sheetName val="RAM economy"/>
      <sheetName val="mcEclat-CPU-BMSPOS"/>
      <sheetName val="mcEclat-KNC-BMSP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5">
          <cell r="B5">
            <v>1</v>
          </cell>
          <cell r="C5">
            <v>10</v>
          </cell>
          <cell r="D5">
            <v>20</v>
          </cell>
          <cell r="E5">
            <v>40</v>
          </cell>
          <cell r="F5">
            <v>60</v>
          </cell>
          <cell r="G5">
            <v>120</v>
          </cell>
          <cell r="H5">
            <v>180</v>
          </cell>
          <cell r="I5">
            <v>240</v>
          </cell>
          <cell r="M5">
            <v>1</v>
          </cell>
          <cell r="N5">
            <v>10</v>
          </cell>
          <cell r="O5">
            <v>20</v>
          </cell>
          <cell r="P5">
            <v>40</v>
          </cell>
          <cell r="Q5">
            <v>60</v>
          </cell>
          <cell r="R5">
            <v>120</v>
          </cell>
          <cell r="S5">
            <v>180</v>
          </cell>
          <cell r="T5">
            <v>240</v>
          </cell>
        </row>
        <row r="11">
          <cell r="A11" t="str">
            <v>M=100 000</v>
          </cell>
          <cell r="B11" t="e">
            <v>#NUM!</v>
          </cell>
          <cell r="C11" t="e">
            <v>#NUM!</v>
          </cell>
          <cell r="D11" t="e">
            <v>#NUM!</v>
          </cell>
          <cell r="E11" t="e">
            <v>#NUM!</v>
          </cell>
          <cell r="F11" t="e">
            <v>#NUM!</v>
          </cell>
          <cell r="G11" t="e">
            <v>#NUM!</v>
          </cell>
          <cell r="H11" t="e">
            <v>#NUM!</v>
          </cell>
          <cell r="I11" t="e">
            <v>#NUM!</v>
          </cell>
          <cell r="L11" t="str">
            <v>M=100 000</v>
          </cell>
          <cell r="M11">
            <v>1</v>
          </cell>
          <cell r="N11" t="e">
            <v>#NUM!</v>
          </cell>
          <cell r="O11" t="e">
            <v>#NUM!</v>
          </cell>
          <cell r="P11" t="e">
            <v>#NUM!</v>
          </cell>
          <cell r="Q11" t="e">
            <v>#NUM!</v>
          </cell>
          <cell r="R11" t="e">
            <v>#NUM!</v>
          </cell>
          <cell r="S11" t="e">
            <v>#NUM!</v>
          </cell>
          <cell r="T11" t="e">
            <v>#NUM!</v>
          </cell>
        </row>
      </sheetData>
      <sheetData sheetId="33">
        <row r="5">
          <cell r="B5">
            <v>1</v>
          </cell>
          <cell r="C5">
            <v>34</v>
          </cell>
          <cell r="D5">
            <v>68</v>
          </cell>
          <cell r="E5">
            <v>136</v>
          </cell>
          <cell r="F5">
            <v>204</v>
          </cell>
          <cell r="G5">
            <v>272</v>
          </cell>
          <cell r="K5">
            <v>1</v>
          </cell>
          <cell r="L5">
            <v>34</v>
          </cell>
          <cell r="M5">
            <v>68</v>
          </cell>
          <cell r="N5">
            <v>136</v>
          </cell>
          <cell r="O5">
            <v>204</v>
          </cell>
          <cell r="P5">
            <v>272</v>
          </cell>
          <cell r="S5">
            <v>1</v>
          </cell>
          <cell r="T5">
            <v>34</v>
          </cell>
          <cell r="U5">
            <v>68</v>
          </cell>
          <cell r="V5">
            <v>136</v>
          </cell>
          <cell r="W5">
            <v>204</v>
          </cell>
          <cell r="X5">
            <v>272</v>
          </cell>
        </row>
        <row r="6">
          <cell r="A6" t="str">
            <v>M=10 000 000</v>
          </cell>
          <cell r="B6">
            <v>660.54032456875007</v>
          </cell>
          <cell r="C6">
            <v>36.424713492400002</v>
          </cell>
          <cell r="D6">
            <v>22.443045139300001</v>
          </cell>
          <cell r="E6">
            <v>15.381896018999999</v>
          </cell>
          <cell r="F6">
            <v>13.075884103749999</v>
          </cell>
          <cell r="G6">
            <v>11.9618484974</v>
          </cell>
          <cell r="J6" t="str">
            <v>M=10 000 000</v>
          </cell>
          <cell r="K6">
            <v>1</v>
          </cell>
          <cell r="L6">
            <v>18.134400005824933</v>
          </cell>
          <cell r="M6">
            <v>29.431849397837656</v>
          </cell>
          <cell r="N6">
            <v>42.942711597636503</v>
          </cell>
          <cell r="O6">
            <v>50.515920707748961</v>
          </cell>
          <cell r="P6">
            <v>55.220589419128956</v>
          </cell>
          <cell r="R6" t="str">
            <v>M=10 000 000</v>
          </cell>
          <cell r="S6">
            <v>1</v>
          </cell>
          <cell r="T6">
            <v>0.53336470605367448</v>
          </cell>
          <cell r="U6">
            <v>0.43282131467408319</v>
          </cell>
          <cell r="V6">
            <v>0.31575523233556252</v>
          </cell>
          <cell r="W6">
            <v>0.24762706229288706</v>
          </cell>
          <cell r="X6">
            <v>0.2030168728644447</v>
          </cell>
        </row>
        <row r="7">
          <cell r="A7" t="str">
            <v>M=5 000 000</v>
          </cell>
          <cell r="B7">
            <v>591.06806051734998</v>
          </cell>
          <cell r="C7">
            <v>35.541015386599994</v>
          </cell>
          <cell r="D7">
            <v>22.21906208995</v>
          </cell>
          <cell r="E7">
            <v>16.918865561499999</v>
          </cell>
          <cell r="F7">
            <v>15.914984822299999</v>
          </cell>
          <cell r="G7">
            <v>14.94611549375</v>
          </cell>
          <cell r="J7" t="str">
            <v>M=5 000 000</v>
          </cell>
          <cell r="K7">
            <v>1</v>
          </cell>
          <cell r="L7">
            <v>16.630590153037666</v>
          </cell>
          <cell r="M7">
            <v>26.601845664075014</v>
          </cell>
          <cell r="N7">
            <v>34.935442826755747</v>
          </cell>
          <cell r="O7">
            <v>37.13909043062035</v>
          </cell>
          <cell r="P7">
            <v>39.546600637772151</v>
          </cell>
          <cell r="R7" t="str">
            <v>M=5 000 000</v>
          </cell>
          <cell r="S7">
            <v>1</v>
          </cell>
          <cell r="T7">
            <v>0.48913500450110781</v>
          </cell>
          <cell r="U7">
            <v>0.3912036127069855</v>
          </cell>
          <cell r="V7">
            <v>0.25687825607908638</v>
          </cell>
          <cell r="W7">
            <v>0.18205436485598211</v>
          </cell>
          <cell r="X7">
            <v>0.14539191410945643</v>
          </cell>
        </row>
        <row r="8">
          <cell r="A8" t="str">
            <v>M=1 000 000</v>
          </cell>
          <cell r="B8">
            <v>595.15441489219995</v>
          </cell>
          <cell r="C8">
            <v>70.038656592349994</v>
          </cell>
          <cell r="D8">
            <v>55.989075899100001</v>
          </cell>
          <cell r="E8">
            <v>54.652910470999998</v>
          </cell>
          <cell r="F8">
            <v>54.644978523250003</v>
          </cell>
          <cell r="G8">
            <v>54.97986888885</v>
          </cell>
          <cell r="J8" t="str">
            <v>M=1 000 000</v>
          </cell>
          <cell r="K8">
            <v>1</v>
          </cell>
          <cell r="L8">
            <v>8.4975132855019098</v>
          </cell>
          <cell r="M8">
            <v>10.629831004261437</v>
          </cell>
          <cell r="N8">
            <v>10.889711266301209</v>
          </cell>
          <cell r="O8">
            <v>10.891291953550267</v>
          </cell>
          <cell r="P8">
            <v>10.824951512623526</v>
          </cell>
          <cell r="R8" t="str">
            <v>M=1 000 000</v>
          </cell>
          <cell r="S8">
            <v>1</v>
          </cell>
          <cell r="T8">
            <v>0.24992686133829145</v>
          </cell>
          <cell r="U8">
            <v>0.15632104418031526</v>
          </cell>
          <cell r="V8">
            <v>8.0071406369861833E-2</v>
          </cell>
          <cell r="W8">
            <v>5.3388686046815036E-2</v>
          </cell>
          <cell r="X8">
            <v>3.9797615855233552E-2</v>
          </cell>
        </row>
        <row r="9">
          <cell r="A9" t="str">
            <v>M=500 000</v>
          </cell>
          <cell r="B9">
            <v>623.34959411620002</v>
          </cell>
          <cell r="C9">
            <v>115.58660197259999</v>
          </cell>
          <cell r="D9">
            <v>100.20883440969999</v>
          </cell>
          <cell r="E9">
            <v>103.57786488535</v>
          </cell>
          <cell r="F9">
            <v>107.60106050965001</v>
          </cell>
          <cell r="G9">
            <v>106.79972541335</v>
          </cell>
          <cell r="J9" t="str">
            <v>M=500 000</v>
          </cell>
          <cell r="K9">
            <v>1</v>
          </cell>
          <cell r="L9">
            <v>5.3929225660943487</v>
          </cell>
          <cell r="M9">
            <v>6.2205053854599193</v>
          </cell>
          <cell r="N9">
            <v>6.0181738135477465</v>
          </cell>
          <cell r="O9">
            <v>5.7931547436774196</v>
          </cell>
          <cell r="P9">
            <v>5.8366216926460481</v>
          </cell>
          <cell r="R9" t="str">
            <v>M=500 000</v>
          </cell>
          <cell r="S9">
            <v>1</v>
          </cell>
          <cell r="T9">
            <v>0.15861536959101025</v>
          </cell>
          <cell r="U9">
            <v>9.1478020374410579E-2</v>
          </cell>
          <cell r="V9">
            <v>4.4251278040792257E-2</v>
          </cell>
          <cell r="W9">
            <v>2.8397817370967741E-2</v>
          </cell>
          <cell r="X9">
            <v>2.1458167987669294E-2</v>
          </cell>
        </row>
        <row r="10">
          <cell r="A10" t="str">
            <v>M=250 000</v>
          </cell>
          <cell r="B10" t="e">
            <v>#NUM!</v>
          </cell>
          <cell r="C10" t="e">
            <v>#NUM!</v>
          </cell>
          <cell r="D10" t="e">
            <v>#NUM!</v>
          </cell>
          <cell r="E10" t="e">
            <v>#NUM!</v>
          </cell>
          <cell r="F10" t="e">
            <v>#NUM!</v>
          </cell>
          <cell r="G10" t="e">
            <v>#NUM!</v>
          </cell>
          <cell r="J10" t="str">
            <v>M=250 000</v>
          </cell>
          <cell r="K10">
            <v>1</v>
          </cell>
          <cell r="L10" t="e">
            <v>#NUM!</v>
          </cell>
          <cell r="M10" t="e">
            <v>#NUM!</v>
          </cell>
          <cell r="N10" t="e">
            <v>#NUM!</v>
          </cell>
          <cell r="O10" t="e">
            <v>#NUM!</v>
          </cell>
          <cell r="P10" t="e">
            <v>#NUM!</v>
          </cell>
          <cell r="R10" t="str">
            <v>M=250 000</v>
          </cell>
          <cell r="S10">
            <v>1</v>
          </cell>
          <cell r="T10" t="e">
            <v>#NUM!</v>
          </cell>
          <cell r="U10" t="e">
            <v>#NUM!</v>
          </cell>
          <cell r="V10" t="e">
            <v>#NUM!</v>
          </cell>
          <cell r="W10" t="e">
            <v>#NUM!</v>
          </cell>
          <cell r="X10" t="e">
            <v>#NUM!</v>
          </cell>
        </row>
        <row r="11">
          <cell r="A11" t="str">
            <v>M=100 000</v>
          </cell>
          <cell r="B11" t="e">
            <v>#NUM!</v>
          </cell>
          <cell r="C11" t="e">
            <v>#NUM!</v>
          </cell>
          <cell r="D11" t="e">
            <v>#NUM!</v>
          </cell>
          <cell r="E11" t="e">
            <v>#NUM!</v>
          </cell>
          <cell r="F11" t="e">
            <v>#NUM!</v>
          </cell>
          <cell r="G11" t="e">
            <v>#NUM!</v>
          </cell>
          <cell r="J11" t="str">
            <v>M=100 000</v>
          </cell>
          <cell r="K11">
            <v>1</v>
          </cell>
          <cell r="L11" t="e">
            <v>#NUM!</v>
          </cell>
          <cell r="M11" t="e">
            <v>#NUM!</v>
          </cell>
          <cell r="N11" t="e">
            <v>#NUM!</v>
          </cell>
          <cell r="O11" t="e">
            <v>#NUM!</v>
          </cell>
          <cell r="P11" t="e">
            <v>#NUM!</v>
          </cell>
          <cell r="R11" t="str">
            <v>M=100 000</v>
          </cell>
          <cell r="S11">
            <v>1</v>
          </cell>
          <cell r="T11" t="e">
            <v>#NUM!</v>
          </cell>
          <cell r="U11" t="e">
            <v>#NUM!</v>
          </cell>
          <cell r="V11" t="e">
            <v>#NUM!</v>
          </cell>
          <cell r="W11" t="e">
            <v>#NUM!</v>
          </cell>
          <cell r="X11" t="e">
            <v>#NUM!</v>
          </cell>
        </row>
        <row r="12">
          <cell r="A12" t="str">
            <v>M=50 000</v>
          </cell>
          <cell r="B12" t="e">
            <v>#NUM!</v>
          </cell>
          <cell r="C12" t="e">
            <v>#NUM!</v>
          </cell>
          <cell r="D12" t="e">
            <v>#NUM!</v>
          </cell>
          <cell r="E12" t="e">
            <v>#NUM!</v>
          </cell>
          <cell r="F12" t="e">
            <v>#NUM!</v>
          </cell>
          <cell r="G12" t="e">
            <v>#NUM!</v>
          </cell>
          <cell r="J12" t="str">
            <v>M=50 000</v>
          </cell>
          <cell r="K12">
            <v>1</v>
          </cell>
          <cell r="L12" t="e">
            <v>#NUM!</v>
          </cell>
          <cell r="M12" t="e">
            <v>#NUM!</v>
          </cell>
          <cell r="N12" t="e">
            <v>#NUM!</v>
          </cell>
          <cell r="O12" t="e">
            <v>#NUM!</v>
          </cell>
          <cell r="P12" t="e">
            <v>#NUM!</v>
          </cell>
          <cell r="R12" t="str">
            <v>M=50 000</v>
          </cell>
          <cell r="S12">
            <v>1</v>
          </cell>
          <cell r="T12" t="e">
            <v>#NUM!</v>
          </cell>
          <cell r="U12" t="e">
            <v>#NUM!</v>
          </cell>
          <cell r="V12" t="e">
            <v>#NUM!</v>
          </cell>
          <cell r="W12" t="e">
            <v>#NUM!</v>
          </cell>
          <cell r="X12" t="e">
            <v>#NUM!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21E73-C148-4458-BD6B-A0ED310D6156}">
  <dimension ref="A1:X35"/>
  <sheetViews>
    <sheetView tabSelected="1" topLeftCell="A7" workbookViewId="0">
      <selection activeCell="J23" sqref="J23"/>
    </sheetView>
  </sheetViews>
  <sheetFormatPr defaultRowHeight="15" x14ac:dyDescent="0.25"/>
  <sheetData>
    <row r="1" spans="1:24" x14ac:dyDescent="0.25">
      <c r="A1" s="1" t="s">
        <v>0</v>
      </c>
      <c r="B1" s="38" t="s">
        <v>10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</row>
    <row r="2" spans="1:24" x14ac:dyDescent="0.25">
      <c r="A2" s="4" t="s">
        <v>1</v>
      </c>
      <c r="B2" s="5" t="s">
        <v>7</v>
      </c>
      <c r="C2" s="2" t="s">
        <v>2</v>
      </c>
      <c r="D2" s="6">
        <v>0.1</v>
      </c>
      <c r="E2" s="3"/>
      <c r="F2" s="3"/>
      <c r="G2" s="3"/>
      <c r="H2" s="7"/>
    </row>
    <row r="3" spans="1:24" x14ac:dyDescent="0.25">
      <c r="A3" s="4" t="s">
        <v>3</v>
      </c>
      <c r="B3" s="8">
        <v>128</v>
      </c>
      <c r="C3" s="3"/>
      <c r="D3" s="3"/>
      <c r="E3" s="3"/>
      <c r="F3" s="3"/>
      <c r="G3" s="3"/>
      <c r="H3" s="7"/>
    </row>
    <row r="4" spans="1:24" x14ac:dyDescent="0.25">
      <c r="A4" s="4" t="s">
        <v>4</v>
      </c>
      <c r="B4" s="5">
        <v>55000</v>
      </c>
      <c r="C4" s="3"/>
      <c r="D4" s="3"/>
      <c r="E4" s="3"/>
      <c r="F4" s="3"/>
      <c r="G4" s="3"/>
      <c r="H4" s="7"/>
    </row>
    <row r="5" spans="1:24" x14ac:dyDescent="0.25">
      <c r="A5" s="9" t="s">
        <v>5</v>
      </c>
      <c r="B5" s="10">
        <v>1</v>
      </c>
      <c r="C5" s="10">
        <v>10</v>
      </c>
      <c r="D5" s="10">
        <v>20</v>
      </c>
      <c r="E5" s="10">
        <v>40</v>
      </c>
      <c r="F5" s="10">
        <v>60</v>
      </c>
      <c r="G5" s="10">
        <v>80</v>
      </c>
      <c r="H5" s="7"/>
      <c r="J5" s="9" t="s">
        <v>8</v>
      </c>
      <c r="K5" s="10">
        <f t="shared" ref="K5:P5" si="0">B5</f>
        <v>1</v>
      </c>
      <c r="L5" s="10">
        <f t="shared" si="0"/>
        <v>10</v>
      </c>
      <c r="M5" s="10">
        <f t="shared" si="0"/>
        <v>20</v>
      </c>
      <c r="N5" s="10">
        <f t="shared" si="0"/>
        <v>40</v>
      </c>
      <c r="O5" s="10">
        <f t="shared" si="0"/>
        <v>60</v>
      </c>
      <c r="P5" s="10">
        <f t="shared" si="0"/>
        <v>80</v>
      </c>
      <c r="R5" s="9" t="s">
        <v>9</v>
      </c>
      <c r="S5" s="10">
        <f>K5</f>
        <v>1</v>
      </c>
      <c r="T5" s="10">
        <f t="shared" ref="T5:X5" si="1">L5</f>
        <v>10</v>
      </c>
      <c r="U5" s="10">
        <f t="shared" si="1"/>
        <v>20</v>
      </c>
      <c r="V5" s="10">
        <f t="shared" si="1"/>
        <v>40</v>
      </c>
      <c r="W5" s="10">
        <f t="shared" si="1"/>
        <v>60</v>
      </c>
      <c r="X5" s="10">
        <f t="shared" si="1"/>
        <v>80</v>
      </c>
    </row>
    <row r="6" spans="1:24" x14ac:dyDescent="0.25">
      <c r="A6" s="11" t="s">
        <v>6</v>
      </c>
      <c r="B6" s="12">
        <f>MEDIAN(A12,A18,A24,A30)</f>
        <v>144.486907</v>
      </c>
      <c r="C6" s="12">
        <f>MEDIAN(A13,A19,A25,A31)</f>
        <v>25.990048999999999</v>
      </c>
      <c r="D6" s="12">
        <f>MEDIAN(A14,A20,A26,A32)</f>
        <v>15.974972000000001</v>
      </c>
      <c r="E6" s="12">
        <f>MEDIAN(A15,A21,A27,A33)</f>
        <v>9.1448445000000014</v>
      </c>
      <c r="F6" s="12">
        <f>MEDIAN(A16,A22,A28,A34)</f>
        <v>8.4732704999999999</v>
      </c>
      <c r="G6" s="12">
        <f>MEDIAN(A17,A23,A29,A35)</f>
        <v>8.2410519999999998</v>
      </c>
      <c r="H6" s="7">
        <v>1</v>
      </c>
      <c r="J6" s="11" t="str">
        <f t="shared" ref="J6" si="2">A6</f>
        <v>M=55 000</v>
      </c>
      <c r="K6" s="37">
        <v>1</v>
      </c>
      <c r="L6" s="37">
        <f>$B$6/C6</f>
        <v>5.5593164522313909</v>
      </c>
      <c r="M6" s="37">
        <f t="shared" ref="M6:P6" si="3">$B$6/D6</f>
        <v>9.0445796712507533</v>
      </c>
      <c r="N6" s="37">
        <f t="shared" si="3"/>
        <v>15.799821090451562</v>
      </c>
      <c r="O6" s="37">
        <f t="shared" si="3"/>
        <v>17.052082427912577</v>
      </c>
      <c r="P6" s="37">
        <f t="shared" si="3"/>
        <v>17.532580427838582</v>
      </c>
      <c r="R6" s="11" t="str">
        <f>J6</f>
        <v>M=55 000</v>
      </c>
      <c r="S6" s="37">
        <v>1</v>
      </c>
      <c r="T6" s="37">
        <f>L6/T$5</f>
        <v>0.55593164522313909</v>
      </c>
      <c r="U6" s="37">
        <f t="shared" ref="U6:X6" si="4">M6/U$5</f>
        <v>0.45222898356253766</v>
      </c>
      <c r="V6" s="37">
        <f t="shared" si="4"/>
        <v>0.39499552726128906</v>
      </c>
      <c r="W6" s="37">
        <f t="shared" si="4"/>
        <v>0.28420137379854293</v>
      </c>
      <c r="X6" s="37">
        <f t="shared" si="4"/>
        <v>0.21915725534798228</v>
      </c>
    </row>
    <row r="11" spans="1:24" x14ac:dyDescent="0.25">
      <c r="A11" s="13" t="str">
        <f>$A6</f>
        <v>M=55 000</v>
      </c>
      <c r="B11" s="13">
        <f>$A7</f>
        <v>0</v>
      </c>
      <c r="C11" s="13">
        <f>$A8</f>
        <v>0</v>
      </c>
      <c r="D11" s="13">
        <f>$A9</f>
        <v>0</v>
      </c>
      <c r="E11" s="14">
        <f>A7</f>
        <v>0</v>
      </c>
      <c r="F11" s="15">
        <f>A8</f>
        <v>0</v>
      </c>
      <c r="G11" s="14">
        <f>A9</f>
        <v>0</v>
      </c>
      <c r="H11" s="7"/>
    </row>
    <row r="12" spans="1:24" x14ac:dyDescent="0.25">
      <c r="A12" s="16">
        <v>141.52494100000001</v>
      </c>
      <c r="B12" s="16"/>
      <c r="C12" s="16"/>
      <c r="D12" s="16"/>
      <c r="E12" s="17"/>
      <c r="F12" s="18"/>
      <c r="G12" s="19"/>
      <c r="H12" s="20">
        <f>$B$5</f>
        <v>1</v>
      </c>
    </row>
    <row r="13" spans="1:24" x14ac:dyDescent="0.25">
      <c r="A13" s="21">
        <v>27.400224999999999</v>
      </c>
      <c r="B13" s="21"/>
      <c r="C13" s="21"/>
      <c r="D13" s="21"/>
      <c r="E13" s="22"/>
      <c r="F13" s="22"/>
      <c r="G13" s="22"/>
      <c r="H13" s="23">
        <f>$C$5</f>
        <v>10</v>
      </c>
    </row>
    <row r="14" spans="1:24" x14ac:dyDescent="0.25">
      <c r="A14" s="21">
        <v>16.282585000000001</v>
      </c>
      <c r="B14" s="21"/>
      <c r="C14" s="21"/>
      <c r="D14" s="21"/>
      <c r="E14" s="22"/>
      <c r="F14" s="22"/>
      <c r="G14" s="22"/>
      <c r="H14" s="23">
        <f>$D$5</f>
        <v>20</v>
      </c>
    </row>
    <row r="15" spans="1:24" x14ac:dyDescent="0.25">
      <c r="A15" s="21">
        <v>9.0613580000000002</v>
      </c>
      <c r="B15" s="21"/>
      <c r="C15" s="21"/>
      <c r="D15" s="21"/>
      <c r="E15" s="22"/>
      <c r="F15" s="22"/>
      <c r="G15" s="22"/>
      <c r="H15" s="23">
        <f>$E$5</f>
        <v>40</v>
      </c>
    </row>
    <row r="16" spans="1:24" x14ac:dyDescent="0.25">
      <c r="A16" s="21">
        <v>8.3449209999999994</v>
      </c>
      <c r="B16" s="21"/>
      <c r="C16" s="21"/>
      <c r="D16" s="21"/>
      <c r="E16" s="22"/>
      <c r="F16" s="22"/>
      <c r="G16" s="22"/>
      <c r="H16" s="23">
        <f>$F$5</f>
        <v>60</v>
      </c>
    </row>
    <row r="17" spans="1:8" x14ac:dyDescent="0.25">
      <c r="A17" s="21">
        <v>8.2626039999999996</v>
      </c>
      <c r="B17" s="24"/>
      <c r="C17" s="24"/>
      <c r="D17" s="24"/>
      <c r="E17" s="25"/>
      <c r="F17" s="25"/>
      <c r="G17" s="25"/>
      <c r="H17" s="23">
        <f>$G$5</f>
        <v>80</v>
      </c>
    </row>
    <row r="18" spans="1:8" x14ac:dyDescent="0.25">
      <c r="A18" s="26">
        <v>144.32572999999999</v>
      </c>
      <c r="B18" s="27"/>
      <c r="C18" s="27"/>
      <c r="D18" s="27"/>
      <c r="E18" s="28"/>
      <c r="F18" s="22"/>
      <c r="G18" s="28"/>
      <c r="H18" s="29">
        <f>$B$5</f>
        <v>1</v>
      </c>
    </row>
    <row r="19" spans="1:8" x14ac:dyDescent="0.25">
      <c r="A19" s="30">
        <v>26.013679</v>
      </c>
      <c r="B19" s="27"/>
      <c r="C19" s="27"/>
      <c r="D19" s="27"/>
      <c r="E19" s="28"/>
      <c r="F19" s="22"/>
      <c r="G19" s="28"/>
      <c r="H19" s="29">
        <f>$C$5</f>
        <v>10</v>
      </c>
    </row>
    <row r="20" spans="1:8" x14ac:dyDescent="0.25">
      <c r="A20" s="30">
        <v>15.961682</v>
      </c>
      <c r="B20" s="27"/>
      <c r="C20" s="27"/>
      <c r="D20" s="27"/>
      <c r="E20" s="28"/>
      <c r="F20" s="22"/>
      <c r="G20" s="28"/>
      <c r="H20" s="29">
        <f>$D$5</f>
        <v>20</v>
      </c>
    </row>
    <row r="21" spans="1:8" x14ac:dyDescent="0.25">
      <c r="A21" s="30">
        <v>9.4320039999999992</v>
      </c>
      <c r="B21" s="27"/>
      <c r="C21" s="27"/>
      <c r="D21" s="27"/>
      <c r="E21" s="28"/>
      <c r="F21" s="22"/>
      <c r="G21" s="28"/>
      <c r="H21" s="29">
        <f>$E$5</f>
        <v>40</v>
      </c>
    </row>
    <row r="22" spans="1:8" x14ac:dyDescent="0.25">
      <c r="A22" s="30">
        <v>8.3029510000000002</v>
      </c>
      <c r="B22" s="27"/>
      <c r="C22" s="27"/>
      <c r="D22" s="27"/>
      <c r="E22" s="28"/>
      <c r="F22" s="22"/>
      <c r="G22" s="28"/>
      <c r="H22" s="29">
        <f>$F$5</f>
        <v>60</v>
      </c>
    </row>
    <row r="23" spans="1:8" x14ac:dyDescent="0.25">
      <c r="A23" s="31">
        <v>8.3443769999999997</v>
      </c>
      <c r="B23" s="27"/>
      <c r="C23" s="27"/>
      <c r="D23" s="32"/>
      <c r="E23" s="28"/>
      <c r="F23" s="22"/>
      <c r="G23" s="28"/>
      <c r="H23" s="29">
        <f>$G$5</f>
        <v>80</v>
      </c>
    </row>
    <row r="24" spans="1:8" x14ac:dyDescent="0.25">
      <c r="A24" s="33">
        <v>144.719224</v>
      </c>
      <c r="B24" s="16"/>
      <c r="C24" s="16"/>
      <c r="D24" s="16"/>
      <c r="E24" s="17"/>
      <c r="F24" s="18"/>
      <c r="G24" s="19"/>
      <c r="H24" s="23">
        <f>$B$5</f>
        <v>1</v>
      </c>
    </row>
    <row r="25" spans="1:8" x14ac:dyDescent="0.25">
      <c r="A25" s="21">
        <v>25.634523999999999</v>
      </c>
      <c r="B25" s="21"/>
      <c r="C25" s="21"/>
      <c r="D25" s="21"/>
      <c r="E25" s="22"/>
      <c r="F25" s="22"/>
      <c r="G25" s="22"/>
      <c r="H25" s="23">
        <f>$C$5</f>
        <v>10</v>
      </c>
    </row>
    <row r="26" spans="1:8" x14ac:dyDescent="0.25">
      <c r="A26" s="21">
        <v>15.833769</v>
      </c>
      <c r="B26" s="21"/>
      <c r="C26" s="21"/>
      <c r="D26" s="21"/>
      <c r="E26" s="22"/>
      <c r="F26" s="22"/>
      <c r="G26" s="22"/>
      <c r="H26" s="23">
        <f>$D$5</f>
        <v>20</v>
      </c>
    </row>
    <row r="27" spans="1:8" x14ac:dyDescent="0.25">
      <c r="A27" s="21">
        <v>9.0588680000000004</v>
      </c>
      <c r="B27" s="21"/>
      <c r="C27" s="21"/>
      <c r="D27" s="21"/>
      <c r="E27" s="22"/>
      <c r="F27" s="22"/>
      <c r="G27" s="22"/>
      <c r="H27" s="23">
        <f>$E$5</f>
        <v>40</v>
      </c>
    </row>
    <row r="28" spans="1:8" x14ac:dyDescent="0.25">
      <c r="A28" s="21">
        <v>8.6016200000000005</v>
      </c>
      <c r="B28" s="21"/>
      <c r="C28" s="21"/>
      <c r="D28" s="21"/>
      <c r="E28" s="22"/>
      <c r="F28" s="22"/>
      <c r="G28" s="22"/>
      <c r="H28" s="23">
        <f>$F$5</f>
        <v>60</v>
      </c>
    </row>
    <row r="29" spans="1:8" x14ac:dyDescent="0.25">
      <c r="A29" s="21">
        <v>8.2195</v>
      </c>
      <c r="B29" s="24"/>
      <c r="C29" s="24"/>
      <c r="D29" s="24"/>
      <c r="E29" s="25"/>
      <c r="F29" s="25"/>
      <c r="G29" s="25"/>
      <c r="H29" s="23">
        <f>$G$5</f>
        <v>80</v>
      </c>
    </row>
    <row r="30" spans="1:8" x14ac:dyDescent="0.25">
      <c r="A30" s="26">
        <v>144.64808400000001</v>
      </c>
      <c r="B30" s="27"/>
      <c r="C30" s="27"/>
      <c r="D30" s="27"/>
      <c r="E30" s="28"/>
      <c r="F30" s="22"/>
      <c r="G30" s="28"/>
      <c r="H30" s="34">
        <f>$B$5</f>
        <v>1</v>
      </c>
    </row>
    <row r="31" spans="1:8" x14ac:dyDescent="0.25">
      <c r="A31" s="30">
        <v>25.966418999999998</v>
      </c>
      <c r="B31" s="27"/>
      <c r="C31" s="27"/>
      <c r="D31" s="27"/>
      <c r="E31" s="28"/>
      <c r="F31" s="22"/>
      <c r="G31" s="28"/>
      <c r="H31" s="29">
        <f>$C$5</f>
        <v>10</v>
      </c>
    </row>
    <row r="32" spans="1:8" x14ac:dyDescent="0.25">
      <c r="A32" s="30">
        <v>15.988262000000001</v>
      </c>
      <c r="B32" s="27"/>
      <c r="C32" s="27"/>
      <c r="D32" s="27"/>
      <c r="E32" s="28"/>
      <c r="F32" s="22"/>
      <c r="G32" s="28"/>
      <c r="H32" s="29">
        <f>$D$5</f>
        <v>20</v>
      </c>
    </row>
    <row r="33" spans="1:8" x14ac:dyDescent="0.25">
      <c r="A33" s="30">
        <v>9.2283310000000007</v>
      </c>
      <c r="B33" s="27"/>
      <c r="C33" s="27"/>
      <c r="D33" s="27"/>
      <c r="E33" s="28"/>
      <c r="F33" s="22"/>
      <c r="G33" s="28"/>
      <c r="H33" s="29">
        <f>$E$5</f>
        <v>40</v>
      </c>
    </row>
    <row r="34" spans="1:8" x14ac:dyDescent="0.25">
      <c r="A34" s="30">
        <v>8.6579689999999996</v>
      </c>
      <c r="B34" s="27"/>
      <c r="C34" s="27"/>
      <c r="D34" s="27"/>
      <c r="E34" s="28"/>
      <c r="F34" s="22"/>
      <c r="G34" s="28"/>
      <c r="H34" s="29">
        <f>$F$5</f>
        <v>60</v>
      </c>
    </row>
    <row r="35" spans="1:8" x14ac:dyDescent="0.25">
      <c r="A35" s="31">
        <v>7.9731360000000002</v>
      </c>
      <c r="B35" s="32"/>
      <c r="C35" s="32"/>
      <c r="D35" s="32"/>
      <c r="E35" s="35"/>
      <c r="F35" s="25"/>
      <c r="G35" s="35"/>
      <c r="H35" s="36">
        <f>$G$5</f>
        <v>80</v>
      </c>
    </row>
  </sheetData>
  <mergeCells count="1">
    <mergeCell ref="B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2018-06-21T18:45:39Z</dcterms:created>
  <dcterms:modified xsi:type="dcterms:W3CDTF">2018-06-21T19:30:48Z</dcterms:modified>
</cp:coreProperties>
</file>