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onrad\Documents\Temp\urbs\"/>
    </mc:Choice>
  </mc:AlternateContent>
  <bookViews>
    <workbookView xWindow="0" yWindow="0" windowWidth="19200" windowHeight="70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Commodity!$B$1:$F$33</definedName>
    <definedName name="_xlnm._FilterDatabase" localSheetId="10" hidden="1">DSM!$A$1:$G$1</definedName>
    <definedName name="_xlnm._FilterDatabase" localSheetId="2">Process!$A$1:$M$26</definedName>
    <definedName name="_xlnm._FilterDatabase" localSheetId="3" hidden="1">'Process-Commodity'!$A$1:$E$27</definedName>
    <definedName name="_xlnm._FilterDatabase" localSheetId="5" hidden="1">Storage!$A$1:$T$7</definedName>
    <definedName name="_xlnm._FilterDatabase" localSheetId="4" hidden="1">Transmission!$A$1:$M$4</definedName>
  </definedNames>
  <calcPr calcId="152511"/>
</workbook>
</file>

<file path=xl/calcChain.xml><?xml version="1.0" encoding="utf-8"?>
<calcChain xmlns="http://schemas.openxmlformats.org/spreadsheetml/2006/main">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I5" i="6"/>
  <c r="J5" i="6"/>
  <c r="H22" i="6" l="1"/>
  <c r="H13" i="6"/>
  <c r="H5" i="6"/>
  <c r="H24" i="6"/>
  <c r="H15" i="6"/>
  <c r="H8" i="6"/>
  <c r="H7" i="6"/>
  <c r="H21" i="6"/>
  <c r="H12" i="6"/>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<sst xmlns="http://schemas.openxmlformats.org/spreadsheetml/2006/main" count="437" uniqueCount="106">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</sst>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G9" sqref="G9"/>
    </sheetView>
  </sheetViews>
  <sheetFormatPr baseColWidth="10" defaultRowHeight="15"/>
  <cols>
    <col min="2" max="2" width="12.7109375" bestFit="1" customWidth="1"/>
  </cols>
  <sheetData>
    <row r="1" spans="1:2">
      <c r="A1" s="55" t="s">
        <v>81</v>
      </c>
      <c r="B1" s="58" t="s">
        <v>104</v>
      </c>
    </row>
    <row r="2" spans="1:2">
      <c r="A2" s="56" t="s">
        <v>46</v>
      </c>
      <c r="B2" s="57">
        <v>1400000000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D9" sqref="D9"/>
    </sheetView>
  </sheetViews>
  <sheetFormatPr baseColWidth="10" defaultColWidth="11.42578125" defaultRowHeight="15"/>
  <cols>
    <col min="1" max="1" width="15.28515625" style="43" bestFit="1" customWidth="1"/>
    <col min="2" max="2" width="10.7109375" style="43" customWidth="1"/>
    <col min="3" max="3" width="74.85546875" style="43" bestFit="1" customWidth="1"/>
    <col min="4" max="4" width="68.7109375" style="43" bestFit="1" customWidth="1"/>
    <col min="5" max="16384" width="11.42578125" style="43"/>
  </cols>
  <sheetData>
    <row r="1" spans="1:4">
      <c r="A1" s="41" t="s">
        <v>81</v>
      </c>
      <c r="B1" s="42" t="s">
        <v>82</v>
      </c>
      <c r="C1" s="42" t="s">
        <v>83</v>
      </c>
      <c r="D1" s="42" t="s">
        <v>85</v>
      </c>
    </row>
    <row r="2" spans="1:4" ht="45">
      <c r="A2" s="44" t="s">
        <v>84</v>
      </c>
      <c r="B2" s="39">
        <v>150000000</v>
      </c>
      <c r="C2" s="40" t="s">
        <v>86</v>
      </c>
      <c r="D2" s="40" t="s">
        <v>87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7"/>
  <sheetViews>
    <sheetView zoomScale="107" zoomScaleNormal="107" workbookViewId="0">
      <selection activeCell="F3" sqref="F3"/>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97</v>
      </c>
      <c r="D1" s="48" t="s">
        <v>14</v>
      </c>
      <c r="E1" s="21" t="s">
        <v>98</v>
      </c>
      <c r="F1" s="21" t="s">
        <v>99</v>
      </c>
      <c r="G1" s="21" t="s">
        <v>100</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89</v>
      </c>
      <c r="C22" s="4" t="s">
        <v>90</v>
      </c>
      <c r="D22" s="45">
        <v>0.25</v>
      </c>
      <c r="E22" s="9" t="s">
        <v>30</v>
      </c>
      <c r="F22" s="10" t="s">
        <v>30</v>
      </c>
    </row>
    <row r="23" spans="1:6">
      <c r="A23" s="4" t="s">
        <v>44</v>
      </c>
      <c r="B23" s="4" t="s">
        <v>88</v>
      </c>
      <c r="C23" s="4" t="s">
        <v>91</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89</v>
      </c>
      <c r="C34" s="4" t="s">
        <v>90</v>
      </c>
      <c r="D34" s="45" t="s">
        <v>95</v>
      </c>
      <c r="E34" s="9" t="s">
        <v>30</v>
      </c>
      <c r="F34" s="10" t="s">
        <v>30</v>
      </c>
    </row>
    <row r="35" spans="1:6">
      <c r="A35" s="4" t="s">
        <v>45</v>
      </c>
      <c r="B35" s="4" t="s">
        <v>88</v>
      </c>
      <c r="C35" s="4" t="s">
        <v>91</v>
      </c>
      <c r="D35" s="45" t="s">
        <v>92</v>
      </c>
      <c r="E35" s="9" t="s">
        <v>30</v>
      </c>
      <c r="F35" s="10" t="s">
        <v>30</v>
      </c>
    </row>
  </sheetData>
  <autoFilter ref="B1:F9"/>
  <phoneticPr fontId="0" type="noConversion"/>
  <conditionalFormatting sqref="A35:F35 A34:C34 E34:F34">
    <cfRule type="expression" dxfId="22" priority="4">
      <formula>NOT(EXACT(INDIRECT("Z"&amp;ROW()-1&amp;"S1",FALSE()), INDIRECT("Z"&amp;ROW()&amp;"S1",FALSE())))</formula>
    </cfRule>
  </conditionalFormatting>
  <conditionalFormatting sqref="D34">
    <cfRule type="expression" dxfId="21" priority="3">
      <formula>NOT(EXACT(INDIRECT("Z"&amp;ROW()-1&amp;"S1",FALSE()), INDIRECT("Z"&amp;ROW()&amp;"S1",FALSE())))</formula>
    </cfRule>
  </conditionalFormatting>
  <conditionalFormatting sqref="B23:F23 B22:C22 E22:F22">
    <cfRule type="expression" dxfId="20" priority="2">
      <formula>NOT(EXACT(INDIRECT("Z"&amp;ROW()-1&amp;"S1",FALSE()), INDIRECT("Z"&amp;ROW()&amp;"S1",FALSE())))</formula>
    </cfRule>
  </conditionalFormatting>
  <conditionalFormatting sqref="D22">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tabSelected="1" workbookViewId="0">
      <selection activeCell="Q16" sqref="Q16"/>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1" width="10.5703125" style="3" customWidth="1"/>
    <col min="12" max="12" width="18.42578125" style="27" customWidth="1"/>
    <col min="13" max="13" width="8.85546875" style="27"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96</v>
      </c>
      <c r="G1" s="51" t="s">
        <v>103</v>
      </c>
      <c r="H1" s="21" t="s">
        <v>15</v>
      </c>
      <c r="I1" s="21" t="s">
        <v>16</v>
      </c>
      <c r="J1" s="23" t="s">
        <v>17</v>
      </c>
      <c r="K1" s="50" t="s">
        <v>101</v>
      </c>
      <c r="L1" s="20" t="s">
        <v>18</v>
      </c>
      <c r="M1" s="20" t="s">
        <v>19</v>
      </c>
      <c r="N1" s="59" t="s">
        <v>105</v>
      </c>
    </row>
    <row r="2" spans="1:14">
      <c r="A2" s="4" t="s">
        <v>46</v>
      </c>
      <c r="B2" s="4" t="s">
        <v>70</v>
      </c>
      <c r="C2" s="28">
        <v>0</v>
      </c>
      <c r="D2" s="28">
        <v>0</v>
      </c>
      <c r="E2" s="28">
        <v>1400</v>
      </c>
      <c r="F2" s="47" t="s">
        <v>30</v>
      </c>
      <c r="G2" s="52">
        <v>0</v>
      </c>
      <c r="H2" s="28">
        <v>1600000</v>
      </c>
      <c r="I2" s="28">
        <v>20000</v>
      </c>
      <c r="J2" s="30">
        <v>0</v>
      </c>
      <c r="K2" s="31">
        <v>0</v>
      </c>
      <c r="L2" s="31">
        <v>7.0000000000000007E-2</v>
      </c>
      <c r="M2" s="31">
        <v>50</v>
      </c>
      <c r="N2" s="62" t="e">
        <v>#N/A</v>
      </c>
    </row>
    <row r="3" spans="1:14">
      <c r="A3" s="4" t="s">
        <v>46</v>
      </c>
      <c r="B3" s="4" t="s">
        <v>71</v>
      </c>
      <c r="C3" s="28">
        <v>0</v>
      </c>
      <c r="D3" s="28">
        <v>0</v>
      </c>
      <c r="E3" s="28">
        <v>13000</v>
      </c>
      <c r="F3" s="47" t="s">
        <v>30</v>
      </c>
      <c r="G3" s="52">
        <v>0</v>
      </c>
      <c r="H3" s="28">
        <v>900000</v>
      </c>
      <c r="I3" s="28">
        <v>30000</v>
      </c>
      <c r="J3" s="30">
        <v>0</v>
      </c>
      <c r="K3" s="31">
        <v>0</v>
      </c>
      <c r="L3" s="31">
        <v>7.0000000000000007E-2</v>
      </c>
      <c r="M3" s="31">
        <v>25</v>
      </c>
      <c r="N3" s="62" t="e">
        <v>#N/A</v>
      </c>
    </row>
    <row r="4" spans="1:14">
      <c r="A4" s="4" t="s">
        <v>46</v>
      </c>
      <c r="B4" s="4" t="s">
        <v>67</v>
      </c>
      <c r="C4" s="28">
        <v>0</v>
      </c>
      <c r="D4" s="28">
        <v>15000</v>
      </c>
      <c r="E4" s="28">
        <v>160000</v>
      </c>
      <c r="F4" s="47" t="s">
        <v>30</v>
      </c>
      <c r="G4" s="52">
        <v>0</v>
      </c>
      <c r="H4" s="28">
        <v>600000</v>
      </c>
      <c r="I4" s="28">
        <v>25000</v>
      </c>
      <c r="J4" s="30">
        <v>0</v>
      </c>
      <c r="K4" s="31">
        <v>0</v>
      </c>
      <c r="L4" s="3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3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3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3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3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31">
        <v>7.0000000000000007E-2</v>
      </c>
      <c r="M9" s="31">
        <v>50</v>
      </c>
      <c r="N9" s="62" t="e">
        <v>#N/A</v>
      </c>
    </row>
    <row r="10" spans="1:14">
      <c r="A10" s="4" t="s">
        <v>44</v>
      </c>
      <c r="B10" s="4" t="s">
        <v>71</v>
      </c>
      <c r="C10" s="28">
        <v>0</v>
      </c>
      <c r="D10" s="28">
        <v>0</v>
      </c>
      <c r="E10" s="28">
        <v>200000</v>
      </c>
      <c r="F10" s="47" t="s">
        <v>30</v>
      </c>
      <c r="G10" s="52">
        <v>0</v>
      </c>
      <c r="H10" s="28">
        <v>900000</v>
      </c>
      <c r="I10" s="28">
        <v>30000</v>
      </c>
      <c r="J10" s="30">
        <v>0</v>
      </c>
      <c r="K10" s="31">
        <v>0</v>
      </c>
      <c r="L10" s="31">
        <v>7.0000000000000007E-2</v>
      </c>
      <c r="M10" s="31">
        <v>25</v>
      </c>
      <c r="N10" s="62" t="e">
        <v>#N/A</v>
      </c>
    </row>
    <row r="11" spans="1:14">
      <c r="A11" s="4" t="s">
        <v>44</v>
      </c>
      <c r="B11" s="4" t="s">
        <v>67</v>
      </c>
      <c r="C11" s="28">
        <v>0</v>
      </c>
      <c r="D11" s="28">
        <v>20000</v>
      </c>
      <c r="E11" s="28">
        <v>600000</v>
      </c>
      <c r="F11" s="47" t="s">
        <v>30</v>
      </c>
      <c r="G11" s="52">
        <v>0</v>
      </c>
      <c r="H11" s="28">
        <v>600000</v>
      </c>
      <c r="I11" s="28">
        <v>25000</v>
      </c>
      <c r="J11" s="30">
        <v>0</v>
      </c>
      <c r="K11" s="31">
        <v>0</v>
      </c>
      <c r="L11" s="3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3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3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3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31">
        <v>7.0000000000000007E-2</v>
      </c>
      <c r="M15" s="31">
        <v>25</v>
      </c>
      <c r="N15" s="62" t="e">
        <v>#N/A</v>
      </c>
    </row>
    <row r="16" spans="1:14">
      <c r="A16" s="4" t="s">
        <v>44</v>
      </c>
      <c r="B16" s="4" t="s">
        <v>93</v>
      </c>
      <c r="C16" s="28">
        <v>0</v>
      </c>
      <c r="D16" s="28">
        <v>0</v>
      </c>
      <c r="E16" s="28">
        <v>1500</v>
      </c>
      <c r="F16" s="47" t="s">
        <v>30</v>
      </c>
      <c r="G16" s="52">
        <v>0</v>
      </c>
      <c r="H16" s="28">
        <v>0</v>
      </c>
      <c r="I16" s="28">
        <v>0</v>
      </c>
      <c r="J16" s="46">
        <v>0</v>
      </c>
      <c r="K16" s="31">
        <v>0</v>
      </c>
      <c r="L16" s="31">
        <v>7.0000000000000007E-2</v>
      </c>
      <c r="M16" s="31">
        <v>1</v>
      </c>
      <c r="N16" s="62" t="e">
        <v>#N/A</v>
      </c>
    </row>
    <row r="17" spans="1:14">
      <c r="A17" s="4" t="s">
        <v>44</v>
      </c>
      <c r="B17" s="4" t="s">
        <v>94</v>
      </c>
      <c r="C17" s="28">
        <v>0</v>
      </c>
      <c r="D17" s="28">
        <v>0</v>
      </c>
      <c r="E17" s="28">
        <v>1500</v>
      </c>
      <c r="F17" s="47" t="s">
        <v>30</v>
      </c>
      <c r="G17" s="52">
        <v>0</v>
      </c>
      <c r="H17" s="28">
        <v>0</v>
      </c>
      <c r="I17" s="28">
        <v>80</v>
      </c>
      <c r="J17" s="46">
        <v>0</v>
      </c>
      <c r="K17" s="31">
        <v>0</v>
      </c>
      <c r="L17" s="3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31">
        <v>7.0000000000000007E-2</v>
      </c>
      <c r="M18" s="31">
        <v>50</v>
      </c>
      <c r="N18" s="62" t="e">
        <v>#N/A</v>
      </c>
    </row>
    <row r="19" spans="1:14">
      <c r="A19" s="4" t="s">
        <v>45</v>
      </c>
      <c r="B19" s="4" t="s">
        <v>71</v>
      </c>
      <c r="C19" s="28">
        <v>0</v>
      </c>
      <c r="D19" s="28">
        <v>0</v>
      </c>
      <c r="E19" s="28">
        <v>60000</v>
      </c>
      <c r="F19" s="47" t="s">
        <v>30</v>
      </c>
      <c r="G19" s="52">
        <v>0</v>
      </c>
      <c r="H19" s="28">
        <v>900000</v>
      </c>
      <c r="I19" s="28">
        <v>30000</v>
      </c>
      <c r="J19" s="30">
        <v>0</v>
      </c>
      <c r="K19" s="31">
        <v>0</v>
      </c>
      <c r="L19" s="31">
        <v>7.0000000000000007E-2</v>
      </c>
      <c r="M19" s="31">
        <v>25</v>
      </c>
      <c r="N19" s="62" t="e">
        <v>#N/A</v>
      </c>
    </row>
    <row r="20" spans="1:14">
      <c r="A20" s="4" t="s">
        <v>45</v>
      </c>
      <c r="B20" s="4" t="s">
        <v>67</v>
      </c>
      <c r="C20" s="28">
        <v>0</v>
      </c>
      <c r="D20" s="28">
        <v>0</v>
      </c>
      <c r="E20" s="28">
        <v>3000</v>
      </c>
      <c r="F20" s="47" t="s">
        <v>30</v>
      </c>
      <c r="G20" s="52">
        <v>0</v>
      </c>
      <c r="H20" s="28">
        <v>600000</v>
      </c>
      <c r="I20" s="28">
        <v>25000</v>
      </c>
      <c r="J20" s="30">
        <v>0</v>
      </c>
      <c r="K20" s="31">
        <v>0</v>
      </c>
      <c r="L20" s="3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3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3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3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31">
        <v>7.0000000000000007E-2</v>
      </c>
      <c r="M24" s="31">
        <v>25</v>
      </c>
      <c r="N24" s="62" t="e">
        <v>#N/A</v>
      </c>
    </row>
    <row r="25" spans="1:14">
      <c r="A25" s="4" t="s">
        <v>45</v>
      </c>
      <c r="B25" s="4" t="s">
        <v>93</v>
      </c>
      <c r="C25" s="28">
        <v>0</v>
      </c>
      <c r="D25" s="28">
        <v>0</v>
      </c>
      <c r="E25" s="28">
        <v>2500</v>
      </c>
      <c r="F25" s="47" t="s">
        <v>30</v>
      </c>
      <c r="G25" s="52">
        <v>0</v>
      </c>
      <c r="H25" s="28">
        <v>0</v>
      </c>
      <c r="I25" s="28">
        <v>0</v>
      </c>
      <c r="J25" s="46">
        <v>0</v>
      </c>
      <c r="K25" s="31">
        <v>0</v>
      </c>
      <c r="L25" s="31">
        <v>7.0000000000000007E-2</v>
      </c>
      <c r="M25" s="31">
        <v>1</v>
      </c>
      <c r="N25" s="62" t="e">
        <v>#N/A</v>
      </c>
    </row>
    <row r="26" spans="1:14">
      <c r="A26" s="4" t="s">
        <v>45</v>
      </c>
      <c r="B26" s="4" t="s">
        <v>94</v>
      </c>
      <c r="C26" s="28">
        <v>0</v>
      </c>
      <c r="D26" s="28">
        <v>0</v>
      </c>
      <c r="E26" s="28">
        <v>2500</v>
      </c>
      <c r="F26" s="47" t="s">
        <v>30</v>
      </c>
      <c r="G26" s="52">
        <v>0</v>
      </c>
      <c r="H26" s="28">
        <v>0</v>
      </c>
      <c r="I26" s="28">
        <v>80</v>
      </c>
      <c r="J26" s="46">
        <v>0</v>
      </c>
      <c r="K26" s="31">
        <v>0</v>
      </c>
      <c r="L26" s="31">
        <v>7.0000000000000007E-2</v>
      </c>
      <c r="M26" s="31">
        <v>1</v>
      </c>
      <c r="N26" s="62" t="e">
        <v>#N/A</v>
      </c>
    </row>
  </sheetData>
  <autoFilter ref="A1:M26"/>
  <phoneticPr fontId="0" type="noConversion"/>
  <conditionalFormatting sqref="A23 C23:F23 A14 A6 A24:F24 A18:F22 C6:F6 A7:F13 C14:F14 A15:F15 A1:F5 L18:M24 K1:K1048576 H1:J15 H18:J24 G1:G26 A27:J1048576 L3:M15 L27:N1048576 L1:N2 N2:N26 O1:XFD1048576">
    <cfRule type="expression" dxfId="18" priority="17">
      <formula>NOT(EXACT(INDIRECT("Z"&amp;ROW()-1&amp;"S1",FALSE()), INDIRECT("Z"&amp;ROW()&amp;"S1",FALSE())))</formula>
    </cfRule>
  </conditionalFormatting>
  <conditionalFormatting sqref="B23">
    <cfRule type="expression" dxfId="17" priority="16">
      <formula>NOT(EXACT(INDIRECT("Z"&amp;ROW()-1&amp;"S1",FALSE()), INDIRECT("Z"&amp;ROW()&amp;"S1",FALSE())))</formula>
    </cfRule>
  </conditionalFormatting>
  <conditionalFormatting sqref="B14">
    <cfRule type="expression" dxfId="16" priority="15">
      <formula>NOT(EXACT(INDIRECT("Z"&amp;ROW()-1&amp;"S1",FALSE()), INDIRECT("Z"&amp;ROW()&amp;"S1",FALSE())))</formula>
    </cfRule>
  </conditionalFormatting>
  <conditionalFormatting sqref="B6">
    <cfRule type="expression" dxfId="15" priority="14">
      <formula>NOT(EXACT(INDIRECT("Z"&amp;ROW()-1&amp;"S1",FALSE()), INDIRECT("Z"&amp;ROW()&amp;"S1",FALSE())))</formula>
    </cfRule>
  </conditionalFormatting>
  <conditionalFormatting sqref="A25:A26">
    <cfRule type="expression" dxfId="14" priority="13">
      <formula>NOT(EXACT(INDIRECT("Z"&amp;ROW()-1&amp;"S1",FALSE()), INDIRECT("Z"&amp;ROW()&amp;"S1",FALSE())))</formula>
    </cfRule>
  </conditionalFormatting>
  <conditionalFormatting sqref="C25:F25 L26 L25:M25 H25:J25">
    <cfRule type="expression" dxfId="13" priority="12">
      <formula>NOT(EXACT(INDIRECT("Z"&amp;ROW()-1&amp;"S1",FALSE()), INDIRECT("Z"&amp;ROW()&amp;"S1",FALSE())))</formula>
    </cfRule>
  </conditionalFormatting>
  <conditionalFormatting sqref="B25">
    <cfRule type="expression" dxfId="12" priority="11">
      <formula>NOT(EXACT(INDIRECT("Z"&amp;ROW()-1&amp;"S1",FALSE()), INDIRECT("Z"&amp;ROW()&amp;"S1",FALSE())))</formula>
    </cfRule>
  </conditionalFormatting>
  <conditionalFormatting sqref="C26:F26 M26 H26:J26">
    <cfRule type="expression" dxfId="11" priority="10">
      <formula>NOT(EXACT(INDIRECT("Z"&amp;ROW()-1&amp;"S1",FALSE()), INDIRECT("Z"&amp;ROW()&amp;"S1",FALSE())))</formula>
    </cfRule>
  </conditionalFormatting>
  <conditionalFormatting sqref="B26">
    <cfRule type="expression" dxfId="10" priority="9">
      <formula>NOT(EXACT(INDIRECT("Z"&amp;ROW()-1&amp;"S1",FALSE()), INDIRECT("Z"&amp;ROW()&amp;"S1",FALSE())))</formula>
    </cfRule>
  </conditionalFormatting>
  <conditionalFormatting sqref="A16:A17">
    <cfRule type="expression" dxfId="9" priority="7">
      <formula>NOT(EXACT(INDIRECT("Z"&amp;ROW()-1&amp;"S1",FALSE()), INDIRECT("Z"&amp;ROW()&amp;"S1",FALSE())))</formula>
    </cfRule>
  </conditionalFormatting>
  <conditionalFormatting sqref="C16:F16 L17 L16:M16 H16:J16">
    <cfRule type="expression" dxfId="8" priority="6">
      <formula>NOT(EXACT(INDIRECT("Z"&amp;ROW()-1&amp;"S1",FALSE()), INDIRECT("Z"&amp;ROW()&amp;"S1",FALSE())))</formula>
    </cfRule>
  </conditionalFormatting>
  <conditionalFormatting sqref="B16">
    <cfRule type="expression" dxfId="7" priority="5">
      <formula>NOT(EXACT(INDIRECT("Z"&amp;ROW()-1&amp;"S1",FALSE()), INDIRECT("Z"&amp;ROW()&amp;"S1",FALSE())))</formula>
    </cfRule>
  </conditionalFormatting>
  <conditionalFormatting sqref="C17:F17 M17 H17:J17">
    <cfRule type="expression" dxfId="6" priority="4">
      <formula>NOT(EXACT(INDIRECT("Z"&amp;ROW()-1&amp;"S1",FALSE()), INDIRECT("Z"&amp;ROW()&amp;"S1",FALSE())))</formula>
    </cfRule>
  </conditionalFormatting>
  <conditionalFormatting sqref="B17">
    <cfRule type="expression" dxfId="5" priority="3">
      <formula>NOT(EXACT(INDIRECT("Z"&amp;ROW()-1&amp;"S1",FALSE()), INDIRECT("Z"&amp;ROW()&amp;"S1",FALSE())))</formula>
    </cfRule>
  </conditionalFormatting>
  <conditionalFormatting sqref="N3:N26">
    <cfRule type="expression" dxfId="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31" sqref="D31"/>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102</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93</v>
      </c>
      <c r="B23" s="4" t="s">
        <v>40</v>
      </c>
      <c r="C23" s="4" t="s">
        <v>64</v>
      </c>
      <c r="D23" s="29">
        <v>1</v>
      </c>
      <c r="E23" s="29" t="e">
        <f>NA()</f>
        <v>#N/A</v>
      </c>
    </row>
    <row r="24" spans="1:5">
      <c r="A24" s="4" t="s">
        <v>93</v>
      </c>
      <c r="B24" s="4" t="s">
        <v>89</v>
      </c>
      <c r="C24" s="4" t="s">
        <v>65</v>
      </c>
      <c r="D24" s="29">
        <v>1</v>
      </c>
      <c r="E24" s="29" t="e">
        <f>NA()</f>
        <v>#N/A</v>
      </c>
    </row>
    <row r="25" spans="1:5">
      <c r="A25" s="4" t="s">
        <v>94</v>
      </c>
      <c r="B25" s="4" t="s">
        <v>88</v>
      </c>
      <c r="C25" s="4" t="s">
        <v>64</v>
      </c>
      <c r="D25" s="29">
        <v>1</v>
      </c>
      <c r="E25" s="29" t="e">
        <f>NA()</f>
        <v>#N/A</v>
      </c>
    </row>
    <row r="26" spans="1:5">
      <c r="A26" s="4" t="s">
        <v>94</v>
      </c>
      <c r="B26" s="4" t="s">
        <v>40</v>
      </c>
      <c r="C26" s="4" t="s">
        <v>65</v>
      </c>
      <c r="D26" s="29">
        <v>1</v>
      </c>
      <c r="E26" s="29" t="e">
        <f>NA()</f>
        <v>#N/A</v>
      </c>
    </row>
    <row r="27" spans="1:5">
      <c r="A27" s="4" t="s">
        <v>94</v>
      </c>
      <c r="B27" s="4" t="s">
        <v>28</v>
      </c>
      <c r="C27" s="4" t="s">
        <v>65</v>
      </c>
      <c r="D27" s="29">
        <v>5.0000000000000001E-4</v>
      </c>
      <c r="E27" s="29" t="e">
        <f>NA()</f>
        <v>#N/A</v>
      </c>
    </row>
  </sheetData>
  <autoFilter ref="A1:E27"/>
  <conditionalFormatting sqref="A28:D1048576 A1:D22 F1:XFD1048576">
    <cfRule type="expression" dxfId="3"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2"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1"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0"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sqref="A1:M1"/>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20" t="s">
        <v>18</v>
      </c>
      <c r="M1" s="20" t="s">
        <v>19</v>
      </c>
    </row>
    <row r="2" spans="1:13">
      <c r="A2" s="8" t="s">
        <v>46</v>
      </c>
      <c r="B2" s="8" t="s">
        <v>45</v>
      </c>
      <c r="C2" s="8" t="s">
        <v>43</v>
      </c>
      <c r="D2" s="8" t="s">
        <v>40</v>
      </c>
      <c r="E2" s="29">
        <v>0.9</v>
      </c>
      <c r="F2" s="28">
        <v>1650000</v>
      </c>
      <c r="G2" s="28">
        <v>16500</v>
      </c>
      <c r="H2" s="31">
        <v>0</v>
      </c>
      <c r="I2" s="28">
        <v>0</v>
      </c>
      <c r="J2" s="28">
        <v>0</v>
      </c>
      <c r="K2" s="28" t="s">
        <v>30</v>
      </c>
      <c r="L2" s="31">
        <v>7.0000000000000007E-2</v>
      </c>
      <c r="M2" s="31">
        <v>40</v>
      </c>
    </row>
    <row r="3" spans="1:13">
      <c r="A3" s="8" t="s">
        <v>44</v>
      </c>
      <c r="B3" s="8" t="s">
        <v>46</v>
      </c>
      <c r="C3" s="8" t="s">
        <v>43</v>
      </c>
      <c r="D3" s="8" t="s">
        <v>40</v>
      </c>
      <c r="E3" s="29">
        <v>0.9</v>
      </c>
      <c r="F3" s="28">
        <v>1650000</v>
      </c>
      <c r="G3" s="28">
        <v>16500</v>
      </c>
      <c r="H3" s="31">
        <v>0</v>
      </c>
      <c r="I3" s="28">
        <v>0</v>
      </c>
      <c r="J3" s="28">
        <v>0</v>
      </c>
      <c r="K3" s="28" t="s">
        <v>30</v>
      </c>
      <c r="L3" s="31">
        <v>7.0000000000000007E-2</v>
      </c>
      <c r="M3" s="31">
        <v>40</v>
      </c>
    </row>
    <row r="4" spans="1:13">
      <c r="A4" s="8" t="s">
        <v>44</v>
      </c>
      <c r="B4" s="8" t="s">
        <v>45</v>
      </c>
      <c r="C4" s="8" t="s">
        <v>43</v>
      </c>
      <c r="D4" s="8" t="s">
        <v>40</v>
      </c>
      <c r="E4" s="29">
        <v>0.85</v>
      </c>
      <c r="F4" s="28">
        <v>3000000</v>
      </c>
      <c r="G4" s="28">
        <v>30000</v>
      </c>
      <c r="H4" s="31">
        <v>0</v>
      </c>
      <c r="I4" s="28">
        <v>0</v>
      </c>
      <c r="J4" s="28">
        <v>0</v>
      </c>
      <c r="K4" s="28" t="s">
        <v>30</v>
      </c>
      <c r="L4" s="31">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election activeCell="G6" sqref="G6"/>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0">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c r="A2" s="4" t="s">
        <v>46</v>
      </c>
      <c r="B2" s="4" t="s">
        <v>48</v>
      </c>
      <c r="C2" s="4" t="s">
        <v>40</v>
      </c>
      <c r="D2" s="28">
        <v>0</v>
      </c>
      <c r="E2" s="28">
        <v>0</v>
      </c>
      <c r="F2" s="28" t="s">
        <v>30</v>
      </c>
      <c r="G2" s="28">
        <v>0</v>
      </c>
      <c r="H2" s="28">
        <v>0</v>
      </c>
      <c r="I2" s="28" t="s">
        <v>30</v>
      </c>
      <c r="J2" s="29">
        <v>0.4</v>
      </c>
      <c r="K2" s="29">
        <v>0.4</v>
      </c>
      <c r="L2" s="28">
        <v>42000</v>
      </c>
      <c r="M2" s="31">
        <v>6.54</v>
      </c>
      <c r="N2" s="28">
        <v>0</v>
      </c>
      <c r="O2" s="31">
        <f t="shared" ref="O2:O7" si="0">0.05*M2</f>
        <v>0.32700000000000001</v>
      </c>
      <c r="P2" s="31">
        <v>0.02</v>
      </c>
      <c r="Q2" s="31">
        <v>0</v>
      </c>
      <c r="R2" s="31">
        <v>50</v>
      </c>
      <c r="S2" s="31">
        <v>7.0000000000000007E-2</v>
      </c>
      <c r="T2" s="31">
        <v>0.5</v>
      </c>
    </row>
    <row r="3" spans="1:20">
      <c r="A3" s="4" t="s">
        <v>46</v>
      </c>
      <c r="B3" s="4" t="s">
        <v>47</v>
      </c>
      <c r="C3" s="4" t="s">
        <v>40</v>
      </c>
      <c r="D3" s="28">
        <v>0</v>
      </c>
      <c r="E3" s="28">
        <v>60000</v>
      </c>
      <c r="F3" s="28" t="s">
        <v>30</v>
      </c>
      <c r="G3" s="28">
        <v>0</v>
      </c>
      <c r="H3" s="28">
        <v>8000</v>
      </c>
      <c r="I3" s="28" t="s">
        <v>30</v>
      </c>
      <c r="J3" s="29">
        <v>0.88</v>
      </c>
      <c r="K3" s="29">
        <v>0.88</v>
      </c>
      <c r="L3" s="28">
        <v>100000</v>
      </c>
      <c r="M3" s="31">
        <v>0</v>
      </c>
      <c r="N3" s="28">
        <v>20000</v>
      </c>
      <c r="O3" s="31">
        <f t="shared" si="0"/>
        <v>0</v>
      </c>
      <c r="P3" s="31">
        <v>0.02</v>
      </c>
      <c r="Q3" s="31">
        <v>0</v>
      </c>
      <c r="R3" s="31">
        <v>50</v>
      </c>
      <c r="S3" s="31">
        <v>7.0000000000000007E-2</v>
      </c>
      <c r="T3" s="31">
        <v>0.5</v>
      </c>
    </row>
    <row r="4" spans="1:20">
      <c r="A4" s="4" t="s">
        <v>44</v>
      </c>
      <c r="B4" s="4" t="s">
        <v>48</v>
      </c>
      <c r="C4" s="4" t="s">
        <v>40</v>
      </c>
      <c r="D4" s="28">
        <v>0</v>
      </c>
      <c r="E4" s="28">
        <v>0</v>
      </c>
      <c r="F4" s="28" t="s">
        <v>30</v>
      </c>
      <c r="G4" s="28">
        <v>0</v>
      </c>
      <c r="H4" s="28">
        <v>0</v>
      </c>
      <c r="I4" s="28" t="s">
        <v>30</v>
      </c>
      <c r="J4" s="29">
        <v>0.4</v>
      </c>
      <c r="K4" s="29">
        <v>0.4</v>
      </c>
      <c r="L4" s="28">
        <v>42000</v>
      </c>
      <c r="M4" s="31">
        <v>6.54</v>
      </c>
      <c r="N4" s="28">
        <v>0</v>
      </c>
      <c r="O4" s="31">
        <f t="shared" si="0"/>
        <v>0.32700000000000001</v>
      </c>
      <c r="P4" s="31">
        <v>0.02</v>
      </c>
      <c r="Q4" s="31">
        <v>0</v>
      </c>
      <c r="R4" s="31">
        <v>50</v>
      </c>
      <c r="S4" s="31">
        <v>7.0000000000000007E-2</v>
      </c>
      <c r="T4" s="31">
        <v>0.5</v>
      </c>
    </row>
    <row r="5" spans="1:20">
      <c r="A5" s="4" t="s">
        <v>44</v>
      </c>
      <c r="B5" s="4" t="s">
        <v>47</v>
      </c>
      <c r="C5" s="4" t="s">
        <v>40</v>
      </c>
      <c r="D5" s="28">
        <v>0</v>
      </c>
      <c r="E5" s="28">
        <v>163000</v>
      </c>
      <c r="F5" s="28" t="s">
        <v>30</v>
      </c>
      <c r="G5" s="28">
        <v>0</v>
      </c>
      <c r="H5" s="28">
        <v>500</v>
      </c>
      <c r="I5" s="28" t="s">
        <v>30</v>
      </c>
      <c r="J5" s="29">
        <v>0.88</v>
      </c>
      <c r="K5" s="29">
        <v>0.88</v>
      </c>
      <c r="L5" s="28">
        <v>100000</v>
      </c>
      <c r="M5" s="31">
        <v>0</v>
      </c>
      <c r="N5" s="28">
        <v>20000</v>
      </c>
      <c r="O5" s="31">
        <f t="shared" si="0"/>
        <v>0</v>
      </c>
      <c r="P5" s="31">
        <v>0.02</v>
      </c>
      <c r="Q5" s="31">
        <v>0</v>
      </c>
      <c r="R5" s="31">
        <v>50</v>
      </c>
      <c r="S5" s="31">
        <v>7.0000000000000007E-2</v>
      </c>
      <c r="T5" s="31">
        <v>0.5</v>
      </c>
    </row>
    <row r="6" spans="1:20">
      <c r="A6" s="4" t="s">
        <v>45</v>
      </c>
      <c r="B6" s="4" t="s">
        <v>48</v>
      </c>
      <c r="C6" s="4" t="s">
        <v>40</v>
      </c>
      <c r="D6" s="28">
        <v>0</v>
      </c>
      <c r="E6" s="28">
        <v>0</v>
      </c>
      <c r="F6" s="28" t="s">
        <v>30</v>
      </c>
      <c r="G6" s="28">
        <v>0</v>
      </c>
      <c r="H6" s="28">
        <v>0</v>
      </c>
      <c r="I6" s="28" t="s">
        <v>30</v>
      </c>
      <c r="J6" s="29">
        <v>0.4</v>
      </c>
      <c r="K6" s="29">
        <v>0.4</v>
      </c>
      <c r="L6" s="28">
        <v>42000</v>
      </c>
      <c r="M6" s="31">
        <v>6.54</v>
      </c>
      <c r="N6" s="28">
        <v>0</v>
      </c>
      <c r="O6" s="31">
        <f t="shared" si="0"/>
        <v>0.32700000000000001</v>
      </c>
      <c r="P6" s="31">
        <v>0.02</v>
      </c>
      <c r="Q6" s="31">
        <v>0</v>
      </c>
      <c r="R6" s="31">
        <v>50</v>
      </c>
      <c r="S6" s="31">
        <v>7.0000000000000007E-2</v>
      </c>
      <c r="T6" s="31">
        <v>0.5</v>
      </c>
    </row>
    <row r="7" spans="1:20">
      <c r="A7" s="4" t="s">
        <v>45</v>
      </c>
      <c r="B7" s="4" t="s">
        <v>47</v>
      </c>
      <c r="C7" s="4" t="s">
        <v>40</v>
      </c>
      <c r="D7" s="28">
        <v>0</v>
      </c>
      <c r="E7" s="28">
        <v>700000</v>
      </c>
      <c r="F7" s="28" t="s">
        <v>30</v>
      </c>
      <c r="G7" s="28">
        <v>0</v>
      </c>
      <c r="H7" s="28">
        <v>1500</v>
      </c>
      <c r="I7" s="28" t="s">
        <v>30</v>
      </c>
      <c r="J7" s="29">
        <v>0.88</v>
      </c>
      <c r="K7" s="29">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88</v>
      </c>
      <c r="C1" s="18" t="s">
        <v>89</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2016-12-13T14:41:04Z</dcterms:modified>
</cp:coreProperties>
</file>