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Documents\temp\urbs\"/>
    </mc:Choice>
  </mc:AlternateContent>
  <bookViews>
    <workbookView xWindow="0" yWindow="0" windowWidth="23145" windowHeight="11775" tabRatio="796" activeTab="9"/>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<sst xmlns="http://schemas.openxmlformats.org/spreadsheetml/2006/main" count="428" uniqueCount="101">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</sst>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6"/>
  <sheetViews>
    <sheetView workbookViewId="0">
      <selection sqref="A1:K1"/>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1.85546875" style="24" customWidth="1"/>
    <col min="7" max="7" width="11.7109375" style="24" customWidth="1"/>
    <col min="8" max="8" width="10.7109375" style="24" customWidth="1"/>
    <col min="9" max="9" width="10.7109375" style="26" customWidth="1"/>
    <col min="10" max="10" width="10.7109375" style="27" customWidth="1"/>
    <col min="11" max="11" width="14.85546875" style="27" bestFit="1" customWidth="1"/>
    <col min="12" max="16384" width="11.42578125" style="3"/>
  </cols>
  <sheetData>
    <row r="1" spans="1:11" s="13" customFormat="1" x14ac:dyDescent="0.25">
      <c r="A1" s="13" t="s">
        <v>76</v>
      </c>
      <c r="B1" s="13" t="s">
        <v>75</v>
      </c>
      <c r="C1" s="21" t="s">
        <v>11</v>
      </c>
      <c r="D1" s="21" t="s">
        <v>12</v>
      </c>
      <c r="E1" s="21" t="s">
        <v>13</v>
      </c>
      <c r="F1" s="21" t="s">
        <v>96</v>
      </c>
      <c r="G1" s="21" t="s">
        <v>15</v>
      </c>
      <c r="H1" s="21" t="s">
        <v>16</v>
      </c>
      <c r="I1" s="23" t="s">
        <v>17</v>
      </c>
      <c r="J1" s="20" t="s">
        <v>18</v>
      </c>
      <c r="K1" s="20" t="s">
        <v>19</v>
      </c>
    </row>
    <row r="2" spans="1:11" x14ac:dyDescent="0.25">
      <c r="A2" s="4" t="s">
        <v>46</v>
      </c>
      <c r="B2" s="4" t="s">
        <v>70</v>
      </c>
      <c r="C2" s="28">
        <v>0</v>
      </c>
      <c r="D2" s="28">
        <v>0</v>
      </c>
      <c r="E2" s="28">
        <v>1400</v>
      </c>
      <c r="F2" s="47" t="s">
        <v>30</v>
      </c>
      <c r="G2" s="28">
        <v>1600000</v>
      </c>
      <c r="H2" s="28">
        <v>20000</v>
      </c>
      <c r="I2" s="30">
        <v>0</v>
      </c>
      <c r="J2" s="31">
        <v>7.0000000000000007E-2</v>
      </c>
      <c r="K2" s="31">
        <v>50</v>
      </c>
    </row>
    <row r="3" spans="1:11" x14ac:dyDescent="0.25">
      <c r="A3" s="4" t="s">
        <v>46</v>
      </c>
      <c r="B3" s="4" t="s">
        <v>71</v>
      </c>
      <c r="C3" s="28">
        <v>0</v>
      </c>
      <c r="D3" s="28">
        <v>0</v>
      </c>
      <c r="E3" s="28">
        <v>13000</v>
      </c>
      <c r="F3" s="47" t="s">
        <v>30</v>
      </c>
      <c r="G3" s="28">
        <v>900000</v>
      </c>
      <c r="H3" s="28">
        <v>30000</v>
      </c>
      <c r="I3" s="30">
        <v>0</v>
      </c>
      <c r="J3" s="31">
        <v>7.0000000000000007E-2</v>
      </c>
      <c r="K3" s="31">
        <v>25</v>
      </c>
    </row>
    <row r="4" spans="1:11" x14ac:dyDescent="0.25">
      <c r="A4" s="4" t="s">
        <v>46</v>
      </c>
      <c r="B4" s="4" t="s">
        <v>67</v>
      </c>
      <c r="C4" s="28">
        <v>0</v>
      </c>
      <c r="D4" s="28">
        <v>15000</v>
      </c>
      <c r="E4" s="28">
        <v>160000</v>
      </c>
      <c r="F4" s="47" t="s">
        <v>30</v>
      </c>
      <c r="G4" s="28">
        <v>600000</v>
      </c>
      <c r="H4" s="28">
        <v>25000</v>
      </c>
      <c r="I4" s="30">
        <v>0</v>
      </c>
      <c r="J4" s="31">
        <v>7.0000000000000007E-2</v>
      </c>
      <c r="K4" s="31">
        <v>25</v>
      </c>
    </row>
    <row r="5" spans="1:11" x14ac:dyDescent="0.25">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25">
      <c r="A6" s="4" t="s">
        <v>46</v>
      </c>
      <c r="B6" s="4" t="s">
        <v>68</v>
      </c>
      <c r="C6" s="28">
        <v>999999</v>
      </c>
      <c r="D6" s="28">
        <v>999999</v>
      </c>
      <c r="E6" s="28">
        <v>999999</v>
      </c>
      <c r="F6" s="47" t="s">
        <v>30</v>
      </c>
      <c r="G6" s="28">
        <v>0</v>
      </c>
      <c r="H6" s="28">
        <v>0</v>
      </c>
      <c r="I6" s="30">
        <v>100</v>
      </c>
      <c r="J6" s="31">
        <v>7.0000000000000007E-2</v>
      </c>
      <c r="K6" s="31">
        <v>1</v>
      </c>
    </row>
    <row r="7" spans="1:11" x14ac:dyDescent="0.2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25">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25">
      <c r="A9" s="4" t="s">
        <v>44</v>
      </c>
      <c r="B9" s="4" t="s">
        <v>70</v>
      </c>
      <c r="C9" s="28">
        <v>0</v>
      </c>
      <c r="D9" s="28">
        <v>0</v>
      </c>
      <c r="E9" s="28">
        <v>0</v>
      </c>
      <c r="F9" s="47" t="s">
        <v>30</v>
      </c>
      <c r="G9" s="28">
        <v>1600000</v>
      </c>
      <c r="H9" s="28">
        <v>20000</v>
      </c>
      <c r="I9" s="30">
        <v>0</v>
      </c>
      <c r="J9" s="31">
        <v>7.0000000000000007E-2</v>
      </c>
      <c r="K9" s="31">
        <v>50</v>
      </c>
    </row>
    <row r="10" spans="1:11" x14ac:dyDescent="0.25">
      <c r="A10" s="4" t="s">
        <v>44</v>
      </c>
      <c r="B10" s="4" t="s">
        <v>71</v>
      </c>
      <c r="C10" s="28">
        <v>0</v>
      </c>
      <c r="D10" s="28">
        <v>0</v>
      </c>
      <c r="E10" s="28">
        <v>200000</v>
      </c>
      <c r="F10" s="47" t="s">
        <v>30</v>
      </c>
      <c r="G10" s="28">
        <v>900000</v>
      </c>
      <c r="H10" s="28">
        <v>30000</v>
      </c>
      <c r="I10" s="30">
        <v>0</v>
      </c>
      <c r="J10" s="31">
        <v>7.0000000000000007E-2</v>
      </c>
      <c r="K10" s="31">
        <v>25</v>
      </c>
    </row>
    <row r="11" spans="1:11" x14ac:dyDescent="0.25">
      <c r="A11" s="4" t="s">
        <v>44</v>
      </c>
      <c r="B11" s="4" t="s">
        <v>67</v>
      </c>
      <c r="C11" s="28">
        <v>0</v>
      </c>
      <c r="D11" s="28">
        <v>20000</v>
      </c>
      <c r="E11" s="28">
        <v>600000</v>
      </c>
      <c r="F11" s="47" t="s">
        <v>30</v>
      </c>
      <c r="G11" s="28">
        <v>600000</v>
      </c>
      <c r="H11" s="28">
        <v>25000</v>
      </c>
      <c r="I11" s="30">
        <v>0</v>
      </c>
      <c r="J11" s="31">
        <v>7.0000000000000007E-2</v>
      </c>
      <c r="K11" s="31">
        <v>25</v>
      </c>
    </row>
    <row r="12" spans="1:11" x14ac:dyDescent="0.25">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row>
    <row r="13" spans="1:11" x14ac:dyDescent="0.25">
      <c r="A13" s="4" t="s">
        <v>44</v>
      </c>
      <c r="B13" s="4" t="s">
        <v>73</v>
      </c>
      <c r="C13" s="28">
        <v>0</v>
      </c>
      <c r="D13" s="28">
        <v>0</v>
      </c>
      <c r="E13" s="28">
        <v>100000</v>
      </c>
      <c r="F13" s="47">
        <f>8/100*60</f>
        <v>4.8</v>
      </c>
      <c r="G13" s="28">
        <f>0.6*750000</f>
        <v>450000</v>
      </c>
      <c r="H13" s="28">
        <f>0.6*10000</f>
        <v>6000</v>
      </c>
      <c r="I13" s="30">
        <f>0.6*2.7</f>
        <v>1.62</v>
      </c>
      <c r="J13" s="31">
        <v>7.0000000000000007E-2</v>
      </c>
      <c r="K13" s="31">
        <v>30</v>
      </c>
    </row>
    <row r="14" spans="1:11" x14ac:dyDescent="0.25">
      <c r="A14" s="4" t="s">
        <v>44</v>
      </c>
      <c r="B14" s="4" t="s">
        <v>68</v>
      </c>
      <c r="C14" s="28">
        <v>999999</v>
      </c>
      <c r="D14" s="28">
        <v>999999</v>
      </c>
      <c r="E14" s="28">
        <v>999999</v>
      </c>
      <c r="F14" s="47" t="s">
        <v>30</v>
      </c>
      <c r="G14" s="28">
        <v>0</v>
      </c>
      <c r="H14" s="28">
        <v>0</v>
      </c>
      <c r="I14" s="30">
        <v>999</v>
      </c>
      <c r="J14" s="31">
        <v>7.0000000000000007E-2</v>
      </c>
      <c r="K14" s="31">
        <v>1</v>
      </c>
    </row>
    <row r="15" spans="1:11" x14ac:dyDescent="0.25">
      <c r="A15" s="4" t="s">
        <v>44</v>
      </c>
      <c r="B15" s="4" t="s">
        <v>69</v>
      </c>
      <c r="C15" s="28">
        <v>0</v>
      </c>
      <c r="D15" s="28">
        <v>0</v>
      </c>
      <c r="E15" s="28">
        <v>2000</v>
      </c>
      <c r="F15" s="47">
        <f>2/100*60</f>
        <v>1.2</v>
      </c>
      <c r="G15" s="28">
        <f>0.35*2500000</f>
        <v>875000</v>
      </c>
      <c r="H15" s="28">
        <f>0.35*80000</f>
        <v>28000</v>
      </c>
      <c r="I15" s="30">
        <f>0.35*4</f>
        <v>1.4</v>
      </c>
      <c r="J15" s="31">
        <v>7.0000000000000007E-2</v>
      </c>
      <c r="K15" s="31">
        <v>25</v>
      </c>
    </row>
    <row r="16" spans="1:11" x14ac:dyDescent="0.25">
      <c r="A16" s="4" t="s">
        <v>44</v>
      </c>
      <c r="B16" s="4" t="s">
        <v>93</v>
      </c>
      <c r="C16" s="28">
        <v>0</v>
      </c>
      <c r="D16" s="28">
        <v>0</v>
      </c>
      <c r="E16" s="28">
        <v>1500</v>
      </c>
      <c r="F16" s="47" t="s">
        <v>30</v>
      </c>
      <c r="G16" s="28">
        <v>0</v>
      </c>
      <c r="H16" s="28">
        <v>0</v>
      </c>
      <c r="I16" s="46">
        <v>0</v>
      </c>
      <c r="J16" s="31">
        <v>7.0000000000000007E-2</v>
      </c>
      <c r="K16" s="31">
        <v>1</v>
      </c>
    </row>
    <row r="17" spans="1:11" x14ac:dyDescent="0.25">
      <c r="A17" s="4" t="s">
        <v>44</v>
      </c>
      <c r="B17" s="4" t="s">
        <v>94</v>
      </c>
      <c r="C17" s="28">
        <v>0</v>
      </c>
      <c r="D17" s="28">
        <v>0</v>
      </c>
      <c r="E17" s="28">
        <v>1500</v>
      </c>
      <c r="F17" s="47" t="s">
        <v>30</v>
      </c>
      <c r="G17" s="28">
        <v>0</v>
      </c>
      <c r="H17" s="28">
        <v>80</v>
      </c>
      <c r="I17" s="46">
        <v>0</v>
      </c>
      <c r="J17" s="31">
        <v>7.0000000000000007E-2</v>
      </c>
      <c r="K17" s="31">
        <v>1</v>
      </c>
    </row>
    <row r="18" spans="1:11" x14ac:dyDescent="0.25">
      <c r="A18" s="4" t="s">
        <v>45</v>
      </c>
      <c r="B18" s="4" t="s">
        <v>70</v>
      </c>
      <c r="C18" s="28">
        <v>0</v>
      </c>
      <c r="D18" s="28">
        <v>0</v>
      </c>
      <c r="E18" s="28">
        <v>20000</v>
      </c>
      <c r="F18" s="47" t="s">
        <v>30</v>
      </c>
      <c r="G18" s="28">
        <v>1600000</v>
      </c>
      <c r="H18" s="28">
        <v>20000</v>
      </c>
      <c r="I18" s="30">
        <v>0</v>
      </c>
      <c r="J18" s="31">
        <v>7.0000000000000007E-2</v>
      </c>
      <c r="K18" s="31">
        <v>50</v>
      </c>
    </row>
    <row r="19" spans="1:11" x14ac:dyDescent="0.25">
      <c r="A19" s="4" t="s">
        <v>45</v>
      </c>
      <c r="B19" s="4" t="s">
        <v>71</v>
      </c>
      <c r="C19" s="28">
        <v>0</v>
      </c>
      <c r="D19" s="28">
        <v>0</v>
      </c>
      <c r="E19" s="28">
        <v>60000</v>
      </c>
      <c r="F19" s="47" t="s">
        <v>30</v>
      </c>
      <c r="G19" s="28">
        <v>900000</v>
      </c>
      <c r="H19" s="28">
        <v>30000</v>
      </c>
      <c r="I19" s="30">
        <v>0</v>
      </c>
      <c r="J19" s="31">
        <v>7.0000000000000007E-2</v>
      </c>
      <c r="K19" s="31">
        <v>25</v>
      </c>
    </row>
    <row r="20" spans="1:11" x14ac:dyDescent="0.25">
      <c r="A20" s="4" t="s">
        <v>45</v>
      </c>
      <c r="B20" s="4" t="s">
        <v>67</v>
      </c>
      <c r="C20" s="28">
        <v>0</v>
      </c>
      <c r="D20" s="28">
        <v>0</v>
      </c>
      <c r="E20" s="28">
        <v>3000</v>
      </c>
      <c r="F20" s="47" t="s">
        <v>30</v>
      </c>
      <c r="G20" s="28">
        <v>600000</v>
      </c>
      <c r="H20" s="28">
        <v>25000</v>
      </c>
      <c r="I20" s="30">
        <v>0</v>
      </c>
      <c r="J20" s="31">
        <v>7.0000000000000007E-2</v>
      </c>
      <c r="K20" s="31">
        <v>25</v>
      </c>
    </row>
    <row r="21" spans="1:11" x14ac:dyDescent="0.25">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row>
    <row r="22" spans="1:11" x14ac:dyDescent="0.25">
      <c r="A22" s="4" t="s">
        <v>45</v>
      </c>
      <c r="B22" s="4" t="s">
        <v>73</v>
      </c>
      <c r="C22" s="28">
        <v>0</v>
      </c>
      <c r="D22" s="28">
        <v>0</v>
      </c>
      <c r="E22" s="28">
        <v>100000</v>
      </c>
      <c r="F22" s="47">
        <f>8/100*60</f>
        <v>4.8</v>
      </c>
      <c r="G22" s="28">
        <f>0.6*750000</f>
        <v>450000</v>
      </c>
      <c r="H22" s="28">
        <f>0.6*10000</f>
        <v>6000</v>
      </c>
      <c r="I22" s="30">
        <f>0.6*2.7</f>
        <v>1.62</v>
      </c>
      <c r="J22" s="31">
        <v>7.0000000000000007E-2</v>
      </c>
      <c r="K22" s="31">
        <v>30</v>
      </c>
    </row>
    <row r="23" spans="1:11" x14ac:dyDescent="0.25">
      <c r="A23" s="4" t="s">
        <v>45</v>
      </c>
      <c r="B23" s="4" t="s">
        <v>68</v>
      </c>
      <c r="C23" s="28">
        <v>999999</v>
      </c>
      <c r="D23" s="28">
        <v>999999</v>
      </c>
      <c r="E23" s="28">
        <v>999999</v>
      </c>
      <c r="F23" s="47" t="s">
        <v>30</v>
      </c>
      <c r="G23" s="28">
        <v>0</v>
      </c>
      <c r="H23" s="28">
        <v>0</v>
      </c>
      <c r="I23" s="30">
        <v>100</v>
      </c>
      <c r="J23" s="31">
        <v>7.0000000000000007E-2</v>
      </c>
      <c r="K23" s="31">
        <v>1</v>
      </c>
    </row>
    <row r="24" spans="1:11" x14ac:dyDescent="0.25">
      <c r="A24" s="4" t="s">
        <v>45</v>
      </c>
      <c r="B24" s="4" t="s">
        <v>69</v>
      </c>
      <c r="C24" s="28">
        <v>0</v>
      </c>
      <c r="D24" s="28">
        <v>0</v>
      </c>
      <c r="E24" s="28">
        <v>6000</v>
      </c>
      <c r="F24" s="47">
        <f>2/100*60</f>
        <v>1.2</v>
      </c>
      <c r="G24" s="28">
        <f>0.35*2500000</f>
        <v>875000</v>
      </c>
      <c r="H24" s="28">
        <f>0.35*80000</f>
        <v>28000</v>
      </c>
      <c r="I24" s="30">
        <f>0.35*4</f>
        <v>1.4</v>
      </c>
      <c r="J24" s="31">
        <v>7.0000000000000007E-2</v>
      </c>
      <c r="K24" s="31">
        <v>25</v>
      </c>
    </row>
    <row r="25" spans="1:11" x14ac:dyDescent="0.25">
      <c r="A25" s="4" t="s">
        <v>45</v>
      </c>
      <c r="B25" s="4" t="s">
        <v>93</v>
      </c>
      <c r="C25" s="28">
        <v>0</v>
      </c>
      <c r="D25" s="28">
        <v>0</v>
      </c>
      <c r="E25" s="28">
        <v>2500</v>
      </c>
      <c r="F25" s="47" t="s">
        <v>30</v>
      </c>
      <c r="G25" s="28">
        <v>0</v>
      </c>
      <c r="H25" s="28">
        <v>0</v>
      </c>
      <c r="I25" s="46">
        <v>0</v>
      </c>
      <c r="J25" s="31">
        <v>7.0000000000000007E-2</v>
      </c>
      <c r="K25" s="31">
        <v>1</v>
      </c>
    </row>
    <row r="26" spans="1:11" x14ac:dyDescent="0.25">
      <c r="A26" s="4" t="s">
        <v>45</v>
      </c>
      <c r="B26" s="4" t="s">
        <v>94</v>
      </c>
      <c r="C26" s="28">
        <v>0</v>
      </c>
      <c r="D26" s="28">
        <v>0</v>
      </c>
      <c r="E26" s="28">
        <v>2500</v>
      </c>
      <c r="F26" s="47" t="s">
        <v>30</v>
      </c>
      <c r="G26" s="28">
        <v>0</v>
      </c>
      <c r="H26" s="28">
        <v>80</v>
      </c>
      <c r="I26" s="46">
        <v>0</v>
      </c>
      <c r="J26" s="31">
        <v>7.0000000000000007E-2</v>
      </c>
      <c r="K26" s="31">
        <v>1</v>
      </c>
    </row>
  </sheetData>
  <autoFilter ref="B1:K6"/>
  <phoneticPr fontId="0" type="noConversion"/>
  <conditionalFormatting sqref="A23 C23:XFD23 A14 C14:XFD14 A6 C6:XFD6 A27:XFD1048576 L25:XFD26 A24:XFD24 A15:XFD15 A1:XFD5 A7:XFD13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K25 J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I26 K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L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K16 J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I17 K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93</v>
      </c>
      <c r="B23" s="4" t="s">
        <v>40</v>
      </c>
      <c r="C23" s="4" t="s">
        <v>64</v>
      </c>
      <c r="D23" s="29">
        <v>1</v>
      </c>
    </row>
    <row r="24" spans="1:4" x14ac:dyDescent="0.25">
      <c r="A24" s="4" t="s">
        <v>93</v>
      </c>
      <c r="B24" s="4" t="s">
        <v>89</v>
      </c>
      <c r="C24" s="4" t="s">
        <v>65</v>
      </c>
      <c r="D24" s="29">
        <v>1</v>
      </c>
    </row>
    <row r="25" spans="1:4" x14ac:dyDescent="0.25">
      <c r="A25" s="4" t="s">
        <v>94</v>
      </c>
      <c r="B25" s="4" t="s">
        <v>88</v>
      </c>
      <c r="C25" s="4" t="s">
        <v>64</v>
      </c>
      <c r="D25" s="29">
        <v>1</v>
      </c>
    </row>
    <row r="26" spans="1:4" x14ac:dyDescent="0.25">
      <c r="A26" s="4" t="s">
        <v>94</v>
      </c>
      <c r="B26" s="4" t="s">
        <v>40</v>
      </c>
      <c r="C26" s="4" t="s">
        <v>65</v>
      </c>
      <c r="D26" s="29">
        <v>1</v>
      </c>
    </row>
    <row r="27" spans="1:4" x14ac:dyDescent="0.25">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45"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tabSelected="1" zoomScale="107" zoomScaleNormal="107" workbookViewId="0">
      <selection activeCell="C4" sqref="C4"/>
    </sheetView>
  </sheetViews>
  <sheetFormatPr baseColWidth="10"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97</v>
      </c>
      <c r="D1" s="48" t="s">
        <v>14</v>
      </c>
      <c r="E1" s="21" t="s">
        <v>98</v>
      </c>
      <c r="F1" s="21" t="s">
        <v>99</v>
      </c>
      <c r="G1" s="21" t="s">
        <v>100</v>
      </c>
    </row>
    <row r="2" spans="1:7" x14ac:dyDescent="0.25">
      <c r="A2" s="4" t="s">
        <v>46</v>
      </c>
      <c r="B2" s="4" t="s">
        <v>40</v>
      </c>
      <c r="C2" s="28">
        <v>1</v>
      </c>
      <c r="D2" s="47">
        <v>1</v>
      </c>
      <c r="E2" s="28">
        <v>1</v>
      </c>
      <c r="F2" s="28">
        <v>0</v>
      </c>
      <c r="G2" s="28">
        <v>0</v>
      </c>
    </row>
    <row r="3" spans="1:7" x14ac:dyDescent="0.25">
      <c r="A3" s="4" t="s">
        <v>44</v>
      </c>
      <c r="B3" s="4" t="s">
        <v>40</v>
      </c>
      <c r="C3" s="28">
        <v>12</v>
      </c>
      <c r="D3" s="47">
        <v>1</v>
      </c>
      <c r="E3" s="28">
        <v>1</v>
      </c>
      <c r="F3" s="28">
        <v>200</v>
      </c>
      <c r="G3" s="28">
        <v>200</v>
      </c>
    </row>
    <row r="4" spans="1:7" x14ac:dyDescent="0.25">
      <c r="A4" s="4" t="s">
        <v>45</v>
      </c>
      <c r="B4" s="4" t="s">
        <v>40</v>
      </c>
      <c r="C4" s="28">
        <v>6</v>
      </c>
      <c r="D4" s="47">
        <v>1</v>
      </c>
      <c r="E4" s="28">
        <v>1</v>
      </c>
      <c r="F4" s="28">
        <v>150</v>
      </c>
      <c r="G4" s="28">
        <v>150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Magdalena Dorfner</cp:lastModifiedBy>
  <dcterms:created xsi:type="dcterms:W3CDTF">2012-03-26T10:59:45Z</dcterms:created>
  <dcterms:modified xsi:type="dcterms:W3CDTF">2016-04-18T07:17:36Z</dcterms:modified>
</cp:coreProperties>
</file>