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6848d19cfdc0eb/Bachelorarbeit/Empirie/"/>
    </mc:Choice>
  </mc:AlternateContent>
  <xr:revisionPtr revIDLastSave="170" documentId="8_{44F38020-5C66-4BDB-A296-EDAD3FAAEEF5}" xr6:coauthVersionLast="47" xr6:coauthVersionMax="47" xr10:uidLastSave="{AC2F3AF0-EC06-46C1-A576-69526E8CF1CE}"/>
  <bookViews>
    <workbookView xWindow="-120" yWindow="-120" windowWidth="38640" windowHeight="21240" xr2:uid="{DC687AEF-4A0E-43C6-B68B-CAAB273323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6" i="1" s="1"/>
  <c r="B35" i="1"/>
  <c r="B32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2" i="1"/>
  <c r="C5" i="1"/>
  <c r="C7" i="1"/>
  <c r="C9" i="1"/>
  <c r="C12" i="1"/>
  <c r="C11" i="1"/>
  <c r="C10" i="1"/>
  <c r="C8" i="1"/>
  <c r="C6" i="1"/>
  <c r="C4" i="1"/>
  <c r="C3" i="1"/>
</calcChain>
</file>

<file path=xl/sharedStrings.xml><?xml version="1.0" encoding="utf-8"?>
<sst xmlns="http://schemas.openxmlformats.org/spreadsheetml/2006/main" count="38" uniqueCount="38">
  <si>
    <t>Belgien</t>
  </si>
  <si>
    <t>Bulgarien</t>
  </si>
  <si>
    <t>Dänemark</t>
  </si>
  <si>
    <t>Deutschland</t>
  </si>
  <si>
    <t>Estland</t>
  </si>
  <si>
    <t>Finnland</t>
  </si>
  <si>
    <t>Frankreich</t>
  </si>
  <si>
    <t>Griechenland</t>
  </si>
  <si>
    <t>Großbritannine</t>
  </si>
  <si>
    <t>Irland</t>
  </si>
  <si>
    <t>Italien</t>
  </si>
  <si>
    <t>Kroatien</t>
  </si>
  <si>
    <t>Lettland</t>
  </si>
  <si>
    <t>Litauen</t>
  </si>
  <si>
    <t>Luxemburg</t>
  </si>
  <si>
    <t>Malta</t>
  </si>
  <si>
    <t>Niederlande</t>
  </si>
  <si>
    <t>Österreich</t>
  </si>
  <si>
    <t>Polen</t>
  </si>
  <si>
    <t>Portugal</t>
  </si>
  <si>
    <t>Rumänien</t>
  </si>
  <si>
    <t>Schweden</t>
  </si>
  <si>
    <t>Schweiz</t>
  </si>
  <si>
    <t>Slowakei</t>
  </si>
  <si>
    <t>Slowenien</t>
  </si>
  <si>
    <t>Spanien</t>
  </si>
  <si>
    <t>Tschechien</t>
  </si>
  <si>
    <t>Ungarn</t>
  </si>
  <si>
    <t>Zypern</t>
  </si>
  <si>
    <t>Land</t>
  </si>
  <si>
    <t>ACFE</t>
  </si>
  <si>
    <t>Umrechnung</t>
  </si>
  <si>
    <t>Fälle diese Arbeit</t>
  </si>
  <si>
    <t>n</t>
  </si>
  <si>
    <t>df</t>
  </si>
  <si>
    <t>t</t>
  </si>
  <si>
    <t>p-Wert</t>
  </si>
  <si>
    <t>Korrel.: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</si>
</sst>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4" applyNumberFormat="0" applyAlignment="0" applyProtection="0"/>
    <xf numFmtId="0" fontId="3" fillId="2" borderId="3" applyNumberFormat="0" applyAlignment="0" applyProtection="0"/>
  </cellStyleXfs>
  <cellXfs count="9">
    <xf numFmtId="0" fontId="0" fillId="0" borderId="0" xfId="0"/>
    <xf numFmtId="0" fontId="1" fillId="0" borderId="1" xfId="1" applyBorder="1" applyAlignment="1">
      <alignment horizontal="right" vertical="center"/>
    </xf>
    <xf numFmtId="0" fontId="0" fillId="0" borderId="2" xfId="0" applyBorder="1"/>
    <xf numFmtId="1" fontId="0" fillId="0" borderId="0" xfId="0" applyNumberFormat="1"/>
    <xf numFmtId="0" fontId="2" fillId="2" borderId="4" xfId="2"/>
    <xf numFmtId="164" fontId="2" fillId="2" borderId="4" xfId="2" applyNumberFormat="1"/>
    <xf numFmtId="0" fontId="3" fillId="2" borderId="3" xfId="3"/>
    <xf numFmtId="164" fontId="3" fillId="2" borderId="3" xfId="3" applyNumberFormat="1"/>
    <xf numFmtId="0" fontId="4" fillId="0" borderId="0" xfId="1" applyFont="1"/>
  </cellXfs>
  <cellStyles count="4">
    <cellStyle name="Ausgabe" xfId="2" builtinId="21"/>
    <cellStyle name="Berechnung" xfId="3" builtinId="22"/>
    <cellStyle name="Link" xfId="1" builtinId="8"/>
    <cellStyle name="Standard" xfId="0" builtinId="0"/>
  </cellStyles>
  <dxfs count="3">
    <dxf>
      <numFmt numFmtId="1" formatCode="0"/>
    </dxf>
    <dxf>
      <border diagonalUp="0" diagonalDown="0" outline="0">
        <left/>
        <right/>
        <top style="thin">
          <color theme="6"/>
        </top>
        <bottom/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59874-67B5-47BF-9937-B311E38BFAE6}" name="Tabelle1" displayName="Tabelle1" ref="A1:D30" totalsRowShown="0">
  <autoFilter ref="A1:D30" xr:uid="{B8059874-67B5-47BF-9937-B311E38BFAE6}"/>
  <tableColumns count="4">
    <tableColumn id="1" xr3:uid="{89FE7BD0-1A12-440F-8B6E-23244B7D6015}" name="Land" dataDxfId="2" dataCellStyle="Link"/>
    <tableColumn id="2" xr3:uid="{469DB9F7-C197-4B61-8A23-997EC7F88D94}" name="ACFE" dataDxfId="1"/>
    <tableColumn id="3" xr3:uid="{0A45DCE6-B766-4A2A-851B-CD2EF329A386}" name="Umrechnung" dataDxfId="0">
      <calculatedColumnFormula>0.1*B2*(10/1.5)</calculatedColumnFormula>
    </tableColumn>
    <tableColumn id="4" xr3:uid="{12E02380-AA78-4DA7-89C1-36A28A45E664}" name="Fälle diese Arbei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cfepublic.s3.us-west-2.amazonaws.com/2022+Report+to+the+Na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F592-30FC-4F07-B293-10F3EF4D6EFB}">
  <dimension ref="A1:D36"/>
  <sheetViews>
    <sheetView tabSelected="1" workbookViewId="0"/>
  </sheetViews>
  <sheetFormatPr baseColWidth="10" defaultRowHeight="15" x14ac:dyDescent="0.25"/>
  <cols>
    <col min="2" max="2" width="12.5703125" bestFit="1" customWidth="1"/>
    <col min="3" max="3" width="14.7109375" bestFit="1" customWidth="1"/>
    <col min="4" max="4" width="19" bestFit="1" customWidth="1"/>
  </cols>
  <sheetData>
    <row r="1" spans="1:4" x14ac:dyDescent="0.25">
      <c r="A1" t="s">
        <v>29</v>
      </c>
      <c r="B1" s="8" t="s">
        <v>30</v>
      </c>
      <c r="C1" t="s">
        <v>31</v>
      </c>
      <c r="D1" t="s">
        <v>32</v>
      </c>
    </row>
    <row r="2" spans="1:4" x14ac:dyDescent="0.25">
      <c r="A2" s="1" t="s">
        <v>0</v>
      </c>
      <c r="B2" s="2">
        <v>5</v>
      </c>
      <c r="C2" s="3">
        <f>0.1*B2*(10/1.75)</f>
        <v>2.8571428571428572</v>
      </c>
      <c r="D2">
        <v>0</v>
      </c>
    </row>
    <row r="3" spans="1:4" x14ac:dyDescent="0.25">
      <c r="A3" s="1" t="s">
        <v>1</v>
      </c>
      <c r="B3" s="2">
        <v>5</v>
      </c>
      <c r="C3" s="3">
        <f>0.09*B3*(10/1.75)</f>
        <v>2.5714285714285712</v>
      </c>
      <c r="D3">
        <v>4</v>
      </c>
    </row>
    <row r="4" spans="1:4" x14ac:dyDescent="0.25">
      <c r="A4" s="1" t="s">
        <v>2</v>
      </c>
      <c r="B4" s="2">
        <v>1</v>
      </c>
      <c r="C4" s="3">
        <f>0.1*B4*(10/1.75)</f>
        <v>0.57142857142857151</v>
      </c>
      <c r="D4">
        <v>2</v>
      </c>
    </row>
    <row r="5" spans="1:4" x14ac:dyDescent="0.25">
      <c r="A5" s="1" t="s">
        <v>3</v>
      </c>
      <c r="B5" s="2">
        <v>24</v>
      </c>
      <c r="C5" s="3">
        <f>0.1*B5*(10/1.75)</f>
        <v>13.714285714285717</v>
      </c>
      <c r="D5">
        <v>4</v>
      </c>
    </row>
    <row r="6" spans="1:4" x14ac:dyDescent="0.25">
      <c r="A6" s="1" t="s">
        <v>4</v>
      </c>
      <c r="B6" s="2">
        <v>1</v>
      </c>
      <c r="C6" s="3">
        <f>0.09*B6*(10/1.75)</f>
        <v>0.51428571428571423</v>
      </c>
      <c r="D6">
        <v>0</v>
      </c>
    </row>
    <row r="7" spans="1:4" x14ac:dyDescent="0.25">
      <c r="A7" s="1" t="s">
        <v>5</v>
      </c>
      <c r="B7" s="2">
        <v>2</v>
      </c>
      <c r="C7" s="3">
        <f t="shared" ref="C7:C12" si="0">0.1*B7*(10/1.75)</f>
        <v>1.142857142857143</v>
      </c>
      <c r="D7">
        <v>2</v>
      </c>
    </row>
    <row r="8" spans="1:4" x14ac:dyDescent="0.25">
      <c r="A8" s="1" t="s">
        <v>6</v>
      </c>
      <c r="B8" s="2">
        <v>6</v>
      </c>
      <c r="C8" s="3">
        <f t="shared" si="0"/>
        <v>3.4285714285714293</v>
      </c>
      <c r="D8">
        <v>5</v>
      </c>
    </row>
    <row r="9" spans="1:4" x14ac:dyDescent="0.25">
      <c r="A9" s="1" t="s">
        <v>7</v>
      </c>
      <c r="B9" s="2">
        <v>27</v>
      </c>
      <c r="C9" s="3">
        <f t="shared" si="0"/>
        <v>15.428571428571431</v>
      </c>
      <c r="D9">
        <v>0</v>
      </c>
    </row>
    <row r="10" spans="1:4" x14ac:dyDescent="0.25">
      <c r="A10" s="1" t="s">
        <v>8</v>
      </c>
      <c r="B10" s="2">
        <v>21</v>
      </c>
      <c r="C10" s="3">
        <f t="shared" si="0"/>
        <v>12</v>
      </c>
      <c r="D10">
        <v>8</v>
      </c>
    </row>
    <row r="11" spans="1:4" x14ac:dyDescent="0.25">
      <c r="A11" s="1" t="s">
        <v>9</v>
      </c>
      <c r="B11" s="2">
        <v>3</v>
      </c>
      <c r="C11" s="3">
        <f t="shared" si="0"/>
        <v>1.7142857142857146</v>
      </c>
      <c r="D11">
        <v>1</v>
      </c>
    </row>
    <row r="12" spans="1:4" x14ac:dyDescent="0.25">
      <c r="A12" s="1" t="s">
        <v>10</v>
      </c>
      <c r="B12" s="2">
        <v>17</v>
      </c>
      <c r="C12" s="3">
        <f t="shared" si="0"/>
        <v>9.7142857142857153</v>
      </c>
      <c r="D12">
        <v>12</v>
      </c>
    </row>
    <row r="13" spans="1:4" x14ac:dyDescent="0.25">
      <c r="A13" s="1" t="s">
        <v>11</v>
      </c>
      <c r="B13" s="2">
        <v>1</v>
      </c>
      <c r="C13" s="3">
        <f>0.09*B13*(10/1.75)</f>
        <v>0.51428571428571423</v>
      </c>
      <c r="D13">
        <v>0</v>
      </c>
    </row>
    <row r="14" spans="1:4" x14ac:dyDescent="0.25">
      <c r="A14" s="1" t="s">
        <v>12</v>
      </c>
      <c r="B14" s="2">
        <v>0</v>
      </c>
      <c r="C14" s="3">
        <f t="shared" ref="C14:C19" si="1">0.1*B14*(10/1.75)</f>
        <v>0</v>
      </c>
      <c r="D14">
        <v>0</v>
      </c>
    </row>
    <row r="15" spans="1:4" x14ac:dyDescent="0.25">
      <c r="A15" s="1" t="s">
        <v>13</v>
      </c>
      <c r="B15" s="2">
        <v>0</v>
      </c>
      <c r="C15" s="3">
        <f t="shared" si="1"/>
        <v>0</v>
      </c>
      <c r="D15">
        <v>0</v>
      </c>
    </row>
    <row r="16" spans="1:4" x14ac:dyDescent="0.25">
      <c r="A16" s="1" t="s">
        <v>14</v>
      </c>
      <c r="B16" s="2">
        <v>1</v>
      </c>
      <c r="C16" s="3">
        <f t="shared" si="1"/>
        <v>0.57142857142857151</v>
      </c>
      <c r="D16">
        <v>0</v>
      </c>
    </row>
    <row r="17" spans="1:4" x14ac:dyDescent="0.25">
      <c r="A17" s="1" t="s">
        <v>15</v>
      </c>
      <c r="B17" s="2">
        <v>0</v>
      </c>
      <c r="C17" s="3">
        <f t="shared" si="1"/>
        <v>0</v>
      </c>
      <c r="D17">
        <v>0</v>
      </c>
    </row>
    <row r="18" spans="1:4" x14ac:dyDescent="0.25">
      <c r="A18" s="1" t="s">
        <v>16</v>
      </c>
      <c r="B18" s="2">
        <v>12</v>
      </c>
      <c r="C18" s="3">
        <f t="shared" si="1"/>
        <v>6.8571428571428585</v>
      </c>
      <c r="D18">
        <v>10</v>
      </c>
    </row>
    <row r="19" spans="1:4" x14ac:dyDescent="0.25">
      <c r="A19" s="1" t="s">
        <v>17</v>
      </c>
      <c r="B19" s="2">
        <v>3</v>
      </c>
      <c r="C19" s="3">
        <f t="shared" si="1"/>
        <v>1.7142857142857146</v>
      </c>
      <c r="D19">
        <v>0</v>
      </c>
    </row>
    <row r="20" spans="1:4" x14ac:dyDescent="0.25">
      <c r="A20" s="1" t="s">
        <v>18</v>
      </c>
      <c r="B20" s="2">
        <v>9</v>
      </c>
      <c r="C20" s="3">
        <f>0.09*B20*(10/1.75)</f>
        <v>4.6285714285714281</v>
      </c>
      <c r="D20">
        <v>0</v>
      </c>
    </row>
    <row r="21" spans="1:4" x14ac:dyDescent="0.25">
      <c r="A21" s="1" t="s">
        <v>19</v>
      </c>
      <c r="B21" s="2">
        <v>0</v>
      </c>
      <c r="C21" s="3">
        <f>0.1*B21*(10/1.75)</f>
        <v>0</v>
      </c>
      <c r="D21">
        <v>0</v>
      </c>
    </row>
    <row r="22" spans="1:4" x14ac:dyDescent="0.25">
      <c r="A22" s="1" t="s">
        <v>20</v>
      </c>
      <c r="B22" s="2">
        <v>4</v>
      </c>
      <c r="C22" s="3">
        <f>0.09*B22*(10/1.75)</f>
        <v>2.0571428571428569</v>
      </c>
      <c r="D22">
        <v>0</v>
      </c>
    </row>
    <row r="23" spans="1:4" x14ac:dyDescent="0.25">
      <c r="A23" s="1" t="s">
        <v>21</v>
      </c>
      <c r="B23" s="2">
        <v>0</v>
      </c>
      <c r="C23" s="3">
        <f>0.1*B23*(10/1.75)</f>
        <v>0</v>
      </c>
      <c r="D23">
        <v>0</v>
      </c>
    </row>
    <row r="24" spans="1:4" x14ac:dyDescent="0.25">
      <c r="A24" s="1" t="s">
        <v>22</v>
      </c>
      <c r="B24" s="2">
        <v>6</v>
      </c>
      <c r="C24" s="3">
        <f>0.1*B24*(10/1.75)</f>
        <v>3.4285714285714293</v>
      </c>
      <c r="D24">
        <v>0</v>
      </c>
    </row>
    <row r="25" spans="1:4" x14ac:dyDescent="0.25">
      <c r="A25" s="1" t="s">
        <v>23</v>
      </c>
      <c r="B25" s="2">
        <v>2</v>
      </c>
      <c r="C25" s="3">
        <f>0.09*B25*(10/1.75)</f>
        <v>1.0285714285714285</v>
      </c>
      <c r="D25">
        <v>0</v>
      </c>
    </row>
    <row r="26" spans="1:4" x14ac:dyDescent="0.25">
      <c r="A26" s="1" t="s">
        <v>24</v>
      </c>
      <c r="B26" s="2">
        <v>1</v>
      </c>
      <c r="C26" s="3">
        <f>0.09*B26*(10/1.75)</f>
        <v>0.51428571428571423</v>
      </c>
      <c r="D26">
        <v>0</v>
      </c>
    </row>
    <row r="27" spans="1:4" x14ac:dyDescent="0.25">
      <c r="A27" s="1" t="s">
        <v>25</v>
      </c>
      <c r="B27" s="2">
        <v>13</v>
      </c>
      <c r="C27" s="3">
        <f>0.1*B27*(10/1.75)</f>
        <v>7.4285714285714288</v>
      </c>
      <c r="D27">
        <v>5</v>
      </c>
    </row>
    <row r="28" spans="1:4" x14ac:dyDescent="0.25">
      <c r="A28" s="1" t="s">
        <v>26</v>
      </c>
      <c r="B28" s="2">
        <v>8</v>
      </c>
      <c r="C28" s="3">
        <f>0.09*B28*(10/1.75)</f>
        <v>4.1142857142857139</v>
      </c>
      <c r="D28">
        <v>1</v>
      </c>
    </row>
    <row r="29" spans="1:4" x14ac:dyDescent="0.25">
      <c r="A29" s="1" t="s">
        <v>27</v>
      </c>
      <c r="B29" s="2">
        <v>1</v>
      </c>
      <c r="C29" s="3">
        <f>0.09*B29*(10/1.75)</f>
        <v>0.51428571428571423</v>
      </c>
      <c r="D29">
        <v>0</v>
      </c>
    </row>
    <row r="30" spans="1:4" x14ac:dyDescent="0.25">
      <c r="A30" s="1" t="s">
        <v>28</v>
      </c>
      <c r="B30" s="2">
        <v>0</v>
      </c>
      <c r="C30" s="3">
        <f>0.1*B30*(10/1.75)</f>
        <v>0</v>
      </c>
      <c r="D30">
        <v>0</v>
      </c>
    </row>
    <row r="32" spans="1:4" x14ac:dyDescent="0.25">
      <c r="A32" s="4" t="s">
        <v>37</v>
      </c>
      <c r="B32" s="5">
        <f>CORREL(Tabelle1[Umrechnung],Tabelle1[Fälle diese Arbeit])</f>
        <v>0.57366040947977559</v>
      </c>
    </row>
    <row r="33" spans="1:2" x14ac:dyDescent="0.25">
      <c r="A33" s="6" t="s">
        <v>33</v>
      </c>
      <c r="B33" s="6">
        <v>29</v>
      </c>
    </row>
    <row r="34" spans="1:2" x14ac:dyDescent="0.25">
      <c r="A34" s="6" t="s">
        <v>35</v>
      </c>
      <c r="B34" s="7">
        <f>(B32*(SQRT(B35))/SQRT(1-B32^2))</f>
        <v>3.6391790136558937</v>
      </c>
    </row>
    <row r="35" spans="1:2" x14ac:dyDescent="0.25">
      <c r="A35" s="6" t="s">
        <v>34</v>
      </c>
      <c r="B35" s="6">
        <f>B33-2</f>
        <v>27</v>
      </c>
    </row>
    <row r="36" spans="1:2" x14ac:dyDescent="0.25">
      <c r="A36" s="4" t="s">
        <v>36</v>
      </c>
      <c r="B36" s="5">
        <f>_xlfn.T.DIST.2T(B34,B35)</f>
        <v>1.1400645928490039E-3</v>
      </c>
    </row>
  </sheetData>
  <hyperlinks>
    <hyperlink ref="A8" location="Frankreich!A1" display="Frankreich" xr:uid="{6E84B546-F1F8-4015-8D01-494909232434}"/>
    <hyperlink ref="A18" location="Niederlande!A1" display="Niederlande" xr:uid="{8ED65CD2-1135-4B72-A3CC-B71D7C0CD10A}"/>
    <hyperlink ref="A16" location="Luxemburg!A1" display="Luxemburg" xr:uid="{F21E3B3F-5ECA-4FBB-A1C6-83F2B22FAC1E}"/>
    <hyperlink ref="A5" location="Deutschland!A1" display="Deutschland" xr:uid="{B3C0F0EB-9152-4F7B-B3FD-D2E0FDC60EEB}"/>
    <hyperlink ref="A2" location="Belgien!A1" display="Belgien" xr:uid="{D619ED2A-3166-4503-BDAD-043844DB3425}"/>
    <hyperlink ref="A12" location="Italien!A1" display="Italien" xr:uid="{FEA5A09B-C683-49DC-BF51-F0D3A43E5CFA}"/>
    <hyperlink ref="A3" location="Bulgarien!A1" display="Bulgarien" xr:uid="{60A3EDA5-D03F-4ADC-BB95-7BEBE7E0BDA2}"/>
    <hyperlink ref="A4" location="Dänemark!A1" display="Dänemark" xr:uid="{1DE3464F-956A-4415-AF72-8EAE1CE26F80}"/>
    <hyperlink ref="A6" location="Estland!A1" display="Estland" xr:uid="{3CA21E4B-FFA8-43EE-AFCC-5A9423283CB9}"/>
    <hyperlink ref="A7" location="Finnland!A1" display="Finnland" xr:uid="{BD16385A-34D9-4FDD-BAF0-CD10ACFD5D48}"/>
    <hyperlink ref="A9" location="Griechenland!A1" display="Griechenland" xr:uid="{1D116618-8314-4EE2-9900-4FC76A1FD1AD}"/>
    <hyperlink ref="A11" location="Irland!A1" display="Irland" xr:uid="{64DA0A37-A220-4902-88B2-AEFAA7DF62E7}"/>
    <hyperlink ref="A13" location="Kroatien!A1" display="Kroatien" xr:uid="{E3C1F224-1506-4FB7-8D89-DEBFE70903FA}"/>
    <hyperlink ref="A14" location="Lettland!A1" display="Lettland" xr:uid="{0AFA2E98-3B43-4D06-9381-30621DCF4EE4}"/>
    <hyperlink ref="A15" location="Litauen!A1" display="Litauen" xr:uid="{C6D1F076-3FA3-4D49-8A22-A5716EF34349}"/>
    <hyperlink ref="A17" location="Malta!A1" display="Malta" xr:uid="{C2AF70B8-A4C1-4144-A6C9-E1FE30045F75}"/>
    <hyperlink ref="A19" location="Österreich!A1" display="Österreich" xr:uid="{516F9CDB-21DE-4C50-8940-C45E100E0750}"/>
    <hyperlink ref="A20" location="Polen!A1" display="Polen" xr:uid="{3A3FE0BF-915F-4D9E-B0AD-0782C683EDEF}"/>
    <hyperlink ref="A23" location="Schweden!A1" display="Schweden" xr:uid="{3C4EBC2F-C1D4-437B-BF89-8AAF0AF727DF}"/>
    <hyperlink ref="A25" location="Slowakei!A1" display="Slowakei" xr:uid="{AFCCA86B-FAEC-4D3C-A0B7-212E6E9AC24E}"/>
    <hyperlink ref="A26" location="Slowenien!A1" display="Slowenien" xr:uid="{C40F38E2-3547-4D39-B0B6-A1611592F53F}"/>
    <hyperlink ref="A27" location="Spanien!A1" display="Spanien" xr:uid="{9AF5D4D5-16BA-4BEC-8ED5-150C8D9FE009}"/>
    <hyperlink ref="A28" location="Tschechien!A1" display="Tschechische Republik" xr:uid="{2B6037ED-0A1F-4A9D-9A87-3D13BB4BC455}"/>
    <hyperlink ref="A29" location="Ungarn!A1" display="Ungarn" xr:uid="{85A87B30-672D-4858-B7E7-B86F1CB93ABB}"/>
    <hyperlink ref="A30" location="Zypern!A1" display="Zypern" xr:uid="{A0EA2D31-8119-4471-9760-4AABB9337965}"/>
    <hyperlink ref="A21" location="Portugal!A1" display="Portugal" xr:uid="{0823C8E0-4264-4EB2-AAE4-5E2319346EFF}"/>
    <hyperlink ref="A24" location="Schweiz!A1" display="Schweiz" xr:uid="{DD409094-FB38-4EA1-A36D-80C86DDCFEB4}"/>
    <hyperlink ref="A10" location="'Vereinigtes Königreich'!A1" display="Verinigtes Königreich" xr:uid="{4D09E5B2-1599-4437-BB04-5FC948AC3C58}"/>
    <hyperlink ref="A22" location="Rumänien!A1" display="Rumänien" xr:uid="{E405A92D-B45D-4817-968F-3EF93DCD02E2}"/>
    <hyperlink ref="B1" r:id="rId1" location="page=72" xr:uid="{8B7A7E4F-FB92-49BE-B04B-BA05192EAEC5}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Vogt</dc:creator>
  <cp:lastModifiedBy>Alexander Vogt</cp:lastModifiedBy>
  <dcterms:created xsi:type="dcterms:W3CDTF">2023-09-10T20:32:53Z</dcterms:created>
  <dcterms:modified xsi:type="dcterms:W3CDTF">2023-09-12T11:36:13Z</dcterms:modified>
</cp:coreProperties>
</file>