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144" documentId="8_{E5F27E7E-BDBC-4F80-B4DA-24530AA403E1}" xr6:coauthVersionLast="47" xr6:coauthVersionMax="47" xr10:uidLastSave="{A1E31E2A-A9FA-4D05-B67C-95C48044F964}"/>
  <bookViews>
    <workbookView xWindow="28680" yWindow="-120" windowWidth="29040" windowHeight="15840" tabRatio="825" firstSheet="2" activeTab="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state="hidden" r:id="rId7"/>
    <sheet name="Output 5" sheetId="12" state="hidden" r:id="rId8"/>
    <sheet name="Output 6" sheetId="13" state="hidden" r:id="rId9"/>
    <sheet name="Output 7" sheetId="14" state="hidden" r:id="rId10"/>
    <sheet name="Output 8" sheetId="16" state="hidden" r:id="rId11"/>
    <sheet name="Output 9" sheetId="17" state="hidden" r:id="rId12"/>
    <sheet name="Output 10" sheetId="19" state="hidden"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5" i="21" l="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B7" i="21"/>
  <c r="A3" i="9"/>
  <c r="B5" i="21" s="1"/>
  <c r="A3" i="10"/>
  <c r="B6" i="21" s="1"/>
  <c r="A3" i="1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73" i="21"/>
  <c r="AC74" i="21"/>
  <c r="T75" i="21"/>
  <c r="R73" i="21"/>
  <c r="T72" i="21"/>
  <c r="S72" i="21"/>
  <c r="T74" i="21"/>
  <c r="R75" i="21"/>
  <c r="R72" i="21"/>
  <c r="AC72" i="21"/>
  <c r="S73" i="21"/>
  <c r="S75" i="21"/>
  <c r="R74" i="21"/>
  <c r="AC75" i="21"/>
  <c r="S74" i="21"/>
  <c r="AC73" i="21"/>
  <c r="R16" i="21"/>
  <c r="R61" i="21"/>
  <c r="R5" i="21"/>
  <c r="T62" i="21"/>
  <c r="S62" i="21"/>
  <c r="S11" i="21"/>
  <c r="R52" i="21"/>
  <c r="S57" i="21"/>
  <c r="T27" i="21"/>
  <c r="S47" i="21"/>
  <c r="S71" i="21"/>
  <c r="S23" i="21"/>
  <c r="T14" i="21"/>
  <c r="R8" i="21"/>
  <c r="S67" i="21"/>
  <c r="T56" i="21"/>
  <c r="T26" i="21"/>
  <c r="R50" i="21"/>
  <c r="R66" i="21"/>
  <c r="T10" i="21"/>
  <c r="T69" i="21"/>
  <c r="R42" i="21"/>
  <c r="S8" i="21"/>
  <c r="S30" i="21"/>
  <c r="T61" i="21"/>
  <c r="T4" i="21"/>
  <c r="T52" i="21"/>
  <c r="S33" i="21"/>
  <c r="T63" i="21"/>
  <c r="S40" i="21"/>
  <c r="R46" i="21"/>
  <c r="S78" i="21"/>
  <c r="S14" i="21"/>
  <c r="T16" i="21"/>
  <c r="T42" i="21"/>
  <c r="T6" i="21"/>
  <c r="S4" i="21"/>
  <c r="S9" i="21"/>
  <c r="T76" i="21"/>
  <c r="T55" i="21"/>
  <c r="T68" i="21"/>
  <c r="R43" i="21"/>
  <c r="T7" i="21"/>
  <c r="T51" i="21"/>
  <c r="S41" i="21"/>
  <c r="S44" i="21"/>
  <c r="S56" i="21"/>
  <c r="T66" i="21"/>
  <c r="T29" i="21"/>
  <c r="T13" i="21"/>
  <c r="S43" i="21"/>
  <c r="R15" i="21"/>
  <c r="S6" i="21"/>
  <c r="T24" i="21"/>
  <c r="T25" i="21"/>
  <c r="T31" i="21"/>
  <c r="T54" i="21"/>
  <c r="T36" i="21"/>
  <c r="R11" i="21"/>
  <c r="R19" i="21"/>
  <c r="S58" i="21"/>
  <c r="T80" i="21"/>
  <c r="S53" i="21"/>
  <c r="S48" i="21"/>
  <c r="S63" i="21"/>
  <c r="S26" i="21"/>
  <c r="R36" i="21"/>
  <c r="T21" i="21"/>
  <c r="R45" i="21"/>
  <c r="R6" i="21"/>
  <c r="T57" i="21"/>
  <c r="R21" i="21"/>
  <c r="R58" i="21"/>
  <c r="R14" i="21"/>
  <c r="S46" i="21"/>
  <c r="R48" i="21"/>
  <c r="T48" i="21"/>
  <c r="T38" i="21"/>
  <c r="T33" i="21"/>
  <c r="R26" i="21"/>
  <c r="R24" i="21"/>
  <c r="R55" i="21"/>
  <c r="R25" i="21"/>
  <c r="R37" i="21"/>
  <c r="T77" i="21"/>
  <c r="T22" i="21"/>
  <c r="S69" i="21"/>
  <c r="S51" i="21"/>
  <c r="T40" i="21"/>
  <c r="R22" i="21"/>
  <c r="R38" i="21"/>
  <c r="R30" i="21"/>
  <c r="R53" i="21"/>
  <c r="S32" i="21"/>
  <c r="T9" i="21"/>
  <c r="R80" i="21"/>
  <c r="R49" i="21"/>
  <c r="T44" i="21"/>
  <c r="R70" i="21"/>
  <c r="S16" i="21"/>
  <c r="S13" i="21"/>
  <c r="S77" i="21"/>
  <c r="R54" i="21"/>
  <c r="R17" i="21"/>
  <c r="R29" i="21"/>
  <c r="R67" i="21"/>
  <c r="T28" i="21"/>
  <c r="S80" i="21"/>
  <c r="S64" i="21"/>
  <c r="R68" i="21"/>
  <c r="T23" i="21"/>
  <c r="R12" i="21"/>
  <c r="T37" i="21"/>
  <c r="S27" i="21"/>
  <c r="R51" i="21"/>
  <c r="R31" i="21"/>
  <c r="R76" i="21"/>
  <c r="S38" i="21"/>
  <c r="S68" i="21"/>
  <c r="T19" i="21"/>
  <c r="R60" i="21"/>
  <c r="S29" i="21"/>
  <c r="T20" i="21"/>
  <c r="R10" i="21"/>
  <c r="T64" i="21"/>
  <c r="S65" i="21"/>
  <c r="S15" i="21"/>
  <c r="T15" i="21"/>
  <c r="S66" i="21"/>
  <c r="S36" i="21"/>
  <c r="T45" i="21"/>
  <c r="R32" i="21"/>
  <c r="T58" i="21"/>
  <c r="T30" i="21"/>
  <c r="T18" i="21"/>
  <c r="T12" i="21"/>
  <c r="T59" i="21"/>
  <c r="T50" i="21"/>
  <c r="S28" i="21"/>
  <c r="S7" i="21"/>
  <c r="T32" i="21"/>
  <c r="R20" i="21"/>
  <c r="S50" i="21"/>
  <c r="T67" i="21"/>
  <c r="T49" i="21"/>
  <c r="T34" i="21"/>
  <c r="S76" i="21"/>
  <c r="T70" i="21"/>
  <c r="T78" i="21"/>
  <c r="R65" i="21"/>
  <c r="S60" i="21"/>
  <c r="T39" i="21"/>
  <c r="R34" i="21"/>
  <c r="R71" i="21"/>
  <c r="R62" i="21"/>
  <c r="S79" i="21"/>
  <c r="T5" i="21"/>
  <c r="S31" i="21"/>
  <c r="S5" i="21"/>
  <c r="R23" i="21"/>
  <c r="R41" i="21"/>
  <c r="S70" i="21"/>
  <c r="R33" i="21"/>
  <c r="R63" i="21"/>
  <c r="S59" i="21"/>
  <c r="R40" i="21"/>
  <c r="R78" i="21"/>
  <c r="T46" i="21"/>
  <c r="R35" i="21"/>
  <c r="S34" i="21"/>
  <c r="S61" i="21"/>
  <c r="T53" i="21"/>
  <c r="T60" i="21"/>
  <c r="R57" i="21"/>
  <c r="S10" i="21"/>
  <c r="S54" i="21"/>
  <c r="R18" i="21"/>
  <c r="T41" i="21"/>
  <c r="R44" i="21"/>
  <c r="T79" i="21"/>
  <c r="T11" i="21"/>
  <c r="R47" i="21"/>
  <c r="R9" i="21"/>
  <c r="R7" i="21"/>
  <c r="R77" i="21"/>
  <c r="S55" i="21"/>
  <c r="T47" i="21"/>
  <c r="R69" i="21"/>
  <c r="T71" i="21"/>
  <c r="R27" i="21"/>
  <c r="S17" i="21"/>
  <c r="S45" i="21"/>
  <c r="S25" i="21"/>
  <c r="S39" i="21"/>
  <c r="R59" i="21"/>
  <c r="S37" i="21"/>
  <c r="R39" i="21"/>
  <c r="S19" i="21"/>
  <c r="R64" i="21"/>
  <c r="S12" i="21"/>
  <c r="R56" i="21"/>
  <c r="S42" i="21"/>
  <c r="S49" i="21"/>
  <c r="S22" i="21"/>
  <c r="R79" i="21"/>
  <c r="S35" i="21"/>
  <c r="S52" i="21"/>
  <c r="T8" i="21"/>
  <c r="T35" i="21"/>
  <c r="R4" i="21"/>
  <c r="S21" i="21"/>
  <c r="R28" i="21"/>
  <c r="S18" i="21"/>
  <c r="T17" i="21"/>
  <c r="T43" i="21"/>
  <c r="T65" i="21"/>
  <c r="R13" i="21"/>
  <c r="S20" i="21"/>
  <c r="S24" i="21"/>
  <c r="Z74" i="21" l="1"/>
  <c r="AB74" i="21" s="1"/>
  <c r="Z72" i="21"/>
  <c r="AB72" i="21" s="1"/>
  <c r="Z75" i="21"/>
  <c r="AB75" i="21" s="1"/>
  <c r="Z73" i="21"/>
  <c r="AB73"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54" i="21"/>
  <c r="AC13" i="21"/>
  <c r="AC44" i="21"/>
  <c r="AC65" i="21"/>
  <c r="AC67" i="21"/>
  <c r="AC17" i="21"/>
  <c r="AC18" i="21"/>
  <c r="AC29" i="21"/>
  <c r="AC35" i="21"/>
  <c r="AC41" i="21"/>
  <c r="AC62" i="21"/>
  <c r="AC69" i="21"/>
  <c r="AC40" i="21"/>
  <c r="AC5" i="21"/>
  <c r="AC71" i="21"/>
  <c r="AC50" i="21"/>
  <c r="AC28" i="21"/>
  <c r="AC59" i="21"/>
  <c r="AC21" i="21"/>
  <c r="AC63" i="21"/>
  <c r="AC37" i="21"/>
  <c r="AC79" i="21"/>
  <c r="AC38" i="21"/>
  <c r="AC52" i="21"/>
  <c r="AC6" i="21"/>
  <c r="AC39" i="21"/>
  <c r="AC23" i="21"/>
  <c r="AC31" i="21"/>
  <c r="AC76" i="21"/>
  <c r="AC47" i="21"/>
  <c r="AC60" i="21"/>
  <c r="AC26" i="21"/>
  <c r="AC22" i="21"/>
  <c r="AC57" i="21"/>
  <c r="AC49" i="21"/>
  <c r="AC16" i="21"/>
  <c r="AC42" i="21"/>
  <c r="AC20" i="21"/>
  <c r="AC64" i="21"/>
  <c r="AC14" i="21"/>
  <c r="AC70" i="21"/>
  <c r="AC10" i="21"/>
  <c r="AC34" i="21"/>
  <c r="AC45" i="21"/>
  <c r="AC27" i="21"/>
  <c r="AC68" i="21"/>
  <c r="AC25" i="21"/>
  <c r="AC11" i="21"/>
  <c r="AC56" i="21"/>
  <c r="AC48" i="21"/>
  <c r="AC19" i="21"/>
  <c r="AC55" i="21"/>
  <c r="AC66" i="21"/>
  <c r="AC58" i="21"/>
  <c r="AC33" i="21"/>
  <c r="AC32" i="21"/>
  <c r="AC53" i="21"/>
  <c r="AC4" i="21"/>
  <c r="AC77" i="21"/>
  <c r="AC80" i="21"/>
  <c r="AC36" i="21"/>
  <c r="AC9" i="21"/>
  <c r="AC12" i="21"/>
  <c r="AC24" i="21"/>
  <c r="AC46" i="21"/>
  <c r="AC30" i="21"/>
  <c r="AC61" i="21"/>
  <c r="AC7" i="21"/>
  <c r="AC8" i="21"/>
  <c r="AC51" i="21"/>
  <c r="AC43" i="21"/>
  <c r="AC78" i="21"/>
  <c r="AC15"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sharedStrings.xml><?xml version="1.0" encoding="utf-8"?>
<sst xmlns="http://schemas.openxmlformats.org/spreadsheetml/2006/main" count="714" uniqueCount="302">
  <si>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</si>
  <si>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</si>
  <si>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</si>
  <si>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</si>
  <si>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</si>
  <si>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</si>
  <si>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</si>
  <si>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</si>
  <si>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</si>
  <si>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</si>
  <si>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</si>
  <si>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</si>
  <si>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</si>
  <si>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</si>
  <si>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</si>
  <si>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</si>
  <si>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</si>
  <si>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</si>
  <si>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</si>
  <si>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</si>
  <si>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</si>
  <si>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</si>
  <si>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</si>
  <si>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</si>
  <si>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</si>
  <si>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</si>
  <si>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</si>
  <si>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</si>
  <si>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</si>
  <si>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</si>
  <si>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</si>
  <si>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</si>
  <si>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</si>
  <si>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</si>
  <si>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</si>
  <si>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</si>
  <si>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</si>
  <si>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</si>
  <si>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</si>
  <si>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Value</t>
  </si>
  <si>
    <t>Output 1</t>
  </si>
  <si>
    <t>O.1</t>
  </si>
  <si>
    <t>O.1.1</t>
  </si>
  <si>
    <t>O.1.2</t>
  </si>
  <si>
    <t>O.1.3</t>
  </si>
  <si>
    <t>O.1.4</t>
  </si>
  <si>
    <t>Activity Code</t>
  </si>
  <si>
    <t>Indicator Code</t>
  </si>
  <si>
    <t>Status</t>
  </si>
  <si>
    <t>Notes</t>
  </si>
  <si>
    <t>Output 1 Activities</t>
  </si>
  <si>
    <t>A.1</t>
  </si>
  <si>
    <t>A.1.1</t>
  </si>
  <si>
    <t>A.1.2</t>
  </si>
  <si>
    <t>A.1.3</t>
  </si>
  <si>
    <t>A.1.4</t>
  </si>
  <si>
    <t>A.1.5</t>
  </si>
  <si>
    <t>A.1.6</t>
  </si>
  <si>
    <t>"1"</t>
  </si>
  <si>
    <t>Output 2</t>
  </si>
  <si>
    <t>O.2</t>
  </si>
  <si>
    <t>O.2.1</t>
  </si>
  <si>
    <t>Output 2 Activities</t>
  </si>
  <si>
    <t>A.2</t>
  </si>
  <si>
    <t>A.2.1</t>
  </si>
  <si>
    <t>A.2.2</t>
  </si>
  <si>
    <t>Output 3</t>
  </si>
  <si>
    <t>O.3</t>
  </si>
  <si>
    <t>O.3.1</t>
  </si>
  <si>
    <t>O.3.2</t>
  </si>
  <si>
    <t>O.3.3</t>
  </si>
  <si>
    <t>Output 3 Activities</t>
  </si>
  <si>
    <t>A.3</t>
  </si>
  <si>
    <t>A.3.1</t>
  </si>
  <si>
    <t>A.3.2</t>
  </si>
  <si>
    <t>A.3.3</t>
  </si>
  <si>
    <t>A.3.4</t>
  </si>
  <si>
    <t>A.3.5</t>
  </si>
  <si>
    <t>A.3.6</t>
  </si>
  <si>
    <t>Output 4</t>
  </si>
  <si>
    <t>O.4</t>
  </si>
  <si>
    <t>O.4.1</t>
  </si>
  <si>
    <t>O.4.2</t>
  </si>
  <si>
    <t>Output 4 Activities</t>
  </si>
  <si>
    <t>A.4</t>
  </si>
  <si>
    <t>A.4.1</t>
  </si>
  <si>
    <t>A.4.2</t>
  </si>
  <si>
    <t>A.4.3</t>
  </si>
  <si>
    <t>Output 5</t>
  </si>
  <si>
    <t>O.5</t>
  </si>
  <si>
    <t>O.5.1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</si>
  <si>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</si>
  <si>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</si>
  <si>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</si>
  <si>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</si>
  <si>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</si>
  <si>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</si>
  <si>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</si>
  <si>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</si>
  <si>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</si>
  <si>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</si>
  <si>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</si>
  <si>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</si>
  <si>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</si>
  <si>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</si>
  <si>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</si>
  <si>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</si>
  <si>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</si>
  <si>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</si>
  <si>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</si>
  <si>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</si>
  <si>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</si>
  <si>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</si>
  <si>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</si>
  <si>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</si>
  <si>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</si>
  <si>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</si>
  <si>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</si>
  <si>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</si>
  <si>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</si>
  <si>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</si>
  <si>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</si>
  <si>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</si>
  <si>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</si>
  <si>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</si>
  <si>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</si>
  <si>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</si>
  <si>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</si>
  <si>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</si>
  <si>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</si>
  <si>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</si>
  <si>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</si>
  <si>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</si>
  <si>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</si>
  <si>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</si>
  <si>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</si>
  <si>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</si>
  <si>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</si>
  <si>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</si>
  <si>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</si>
  <si>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</si>
  <si>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</si>
  <si>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</si>
  <si>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</si>
  <si>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</si>
  <si>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</si>
  <si>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</si>
  <si>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</si>
  <si>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</si>
  <si>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</si>
  <si>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</si>
  <si>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</si>
  <si>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</si>
  <si>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</si>
  <si>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</si>
  <si>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</si>
  <si>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</si>
  <si>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</si>
  <si>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</si>
  <si>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</si>
  <si>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</si>
  <si>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</si>
  <si>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</si>
  <si>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</si>
  <si>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</si>
  <si>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</si>
  <si>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</si>
  <si>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</si>
  <si>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</si>
  <si>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</si>
  <si>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</si>
  <si>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</si>
  <si>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</si>
  <si>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</si>
  <si>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</si>
  <si>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</si>
  <si>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</si>
  <si>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</si>
  <si>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</si>
  <si>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</si>
  <si>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</si>
  <si>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</si>
  <si>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</si>
  <si>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</si>
  <si>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</si>
  <si>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</si>
  <si>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</si>
  <si>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</si>
  <si>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</si>
  <si>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</si>
  <si>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</si>
  <si>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</si>
  <si>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</si>
  <si>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</si>
  <si>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</si>
  <si>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</si>
  <si>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1.4.1</t>
  </si>
  <si>
    <t>1.4.2</t>
  </si>
  <si>
    <t>1.4.3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</si>
  <si>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</si>
  <si>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</si>
  <si>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</si>
  <si>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</si>
  <si>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</si>
  <si>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</si>
  <si>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</si>
  <si>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</si>
  <si>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</si>
  <si>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</si>
  <si>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</si>
  <si>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</si>
  <si>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</si>
  <si>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</si>
  <si>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</si>
  <si>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</si>
  <si>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</si>
  <si>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</si>
  <si>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</si>
  <si>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</si>
  <si>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</si>
  <si>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</si>
  <si>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</si>
  <si>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</si>
  <si>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</si>
  <si>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</si>
  <si>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</si>
  <si>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4.2.1</t>
  </si>
  <si>
    <t>4.2.2</t>
  </si>
  <si>
    <t>4.2.3</t>
  </si>
  <si>
    <t>4.3.1</t>
  </si>
  <si>
    <t>5.1.1</t>
  </si>
  <si>
    <t>5.1.2</t>
  </si>
  <si>
    <t>5.1.3</t>
  </si>
  <si>
    <t>5.2.1</t>
  </si>
  <si>
    <t>5.2.2</t>
  </si>
  <si>
    <t>5.3.1</t>
  </si>
  <si>
    <t>5.3.2</t>
  </si>
  <si>
    <t>5.3.3</t>
  </si>
  <si>
    <t>5.4.1</t>
  </si>
  <si>
    <t>5.4.2</t>
  </si>
  <si>
    <t>5.4.3</t>
  </si>
  <si>
    <t>6.1.1</t>
  </si>
  <si>
    <t>6.1.2</t>
  </si>
  <si>
    <t>6.1.3</t>
  </si>
  <si>
    <t>6.1.5</t>
  </si>
  <si>
    <t>Provide advice on sustainable fisheries management to the Government of St Vincent and the Grenadines to ensure their fisheries operate to the highest environmental standards, regenerate and increase fish stocks and protect local livelihoods</t>
  </si>
  <si>
    <t>Report outlines advised marine management measures</t>
  </si>
  <si>
    <t>Report outlines advised fisheries management measures</t>
  </si>
  <si>
    <t>Newly proposed MPAs/NTZs</t>
  </si>
  <si>
    <t>km2</t>
  </si>
  <si>
    <t>MPAs with management plans</t>
  </si>
  <si>
    <t>Biodiversity hotspots under proposed/designated/created protection</t>
  </si>
  <si>
    <t>Quantity</t>
  </si>
  <si>
    <t>Policy instruments/MoUs</t>
  </si>
  <si>
    <t>Uptake of new evidence to support protection</t>
  </si>
  <si>
    <t>O.1.5</t>
  </si>
  <si>
    <t>New evidence compiled to support protection (report)</t>
  </si>
  <si>
    <t>Report</t>
  </si>
  <si>
    <t>1.1, 1.2, 1.3, 1.4</t>
  </si>
  <si>
    <t>Area of habitat across which mobile gear, harmful or illegal fishing practices have been banned</t>
  </si>
  <si>
    <t>New multi-stakeholder co-management plans established and adopted</t>
  </si>
  <si>
    <t>Species quantity</t>
  </si>
  <si>
    <t>Evidence of increased stock sizes</t>
  </si>
  <si>
    <t>Metric tonnes of fish landed from fisheries that have moved to more sustainable levels</t>
  </si>
  <si>
    <t>Number of fisheries across which improved management measures have been adopted (e.g. closed seasons, minimum landing sizes, minimum mesh sizes; excluding protection).</t>
  </si>
  <si>
    <t>Number of commercially exploited species under increased protection</t>
  </si>
  <si>
    <t>Metric tonnes</t>
  </si>
  <si>
    <t>Measures</t>
  </si>
  <si>
    <t>Species</t>
  </si>
  <si>
    <t>Pieces of evidence</t>
  </si>
  <si>
    <t>New evidence compiled to support sustainable fisheries management</t>
  </si>
  <si>
    <t>Uptake of new evidence to support sustainable fisheries management</t>
  </si>
  <si>
    <t>Quantity of policy instruments/MoUs</t>
  </si>
  <si>
    <t>O.2.2</t>
  </si>
  <si>
    <t>O.2.3</t>
  </si>
  <si>
    <t>O.2.4</t>
  </si>
  <si>
    <t>O.2.5</t>
  </si>
  <si>
    <t>O.2.6</t>
  </si>
  <si>
    <t>O.2.7</t>
  </si>
  <si>
    <t>O.2.8</t>
  </si>
  <si>
    <t>Number of stakeholders reached with marine conservation messaging</t>
  </si>
  <si>
    <t>Number of outreach tools/activities</t>
  </si>
  <si>
    <t>Number of beneficiaries who have received non-monetary benefits (diver training)</t>
  </si>
  <si>
    <t>Improve awareness and educational levels through training and report</t>
  </si>
  <si>
    <t>Beneficiaries</t>
  </si>
  <si>
    <t>Stakeholders</t>
  </si>
  <si>
    <t>Outreach tools/activities</t>
  </si>
  <si>
    <t>Progress Planned in 2021</t>
  </si>
  <si>
    <t>Progress achieved in 2021</t>
  </si>
  <si>
    <t>Progress Planned in 2022</t>
  </si>
  <si>
    <t>Progress achieved in 2022</t>
  </si>
  <si>
    <t>Progress Planned in 2023</t>
  </si>
  <si>
    <t>Progress achieved in 2023</t>
  </si>
  <si>
    <t>Improve fisheries management</t>
  </si>
  <si>
    <t>Improve education and awareness</t>
  </si>
  <si>
    <t>Improve marine management</t>
  </si>
  <si>
    <t>3.1, 3.2, 3.3, 3.4</t>
  </si>
  <si>
    <t>4.1, 4.2</t>
  </si>
  <si>
    <t>Number of beneficiaries who have received monetary benefits (diver training)</t>
  </si>
  <si>
    <t>O.3.4</t>
  </si>
  <si>
    <t>18: Paid conch divers</t>
  </si>
  <si>
    <t>2: Volunteer divers trained
3: fisheries department divers 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</si>
</sst>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8">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xf numFmtId="0" fontId="0" fillId="0" borderId="0" xfId="0" applyFont="1" applyAlignment="1">
      <alignment wrapText="1"/>
    </xf>
    <xf numFmtId="0" fontId="1" fillId="0" borderId="0" xfId="0" applyFont="1" applyAlignment="1">
      <alignment horizontal="center" vertical="center"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37">
    <dxf>
      <font>
        <b/>
        <i val="0"/>
        <color theme="9" tint="-0.24994659260841701"/>
      </font>
      <fill>
        <patternFill>
          <bgColor theme="9" tint="0.79998168889431442"/>
        </patternFill>
      </fill>
    </dxf>
    <dxf>
      <font>
        <color theme="0" tint="-0.14996795556505021"/>
      </font>
    </dxf>
    <dxf>
      <font>
        <color theme="0"/>
      </font>
    </dxf>
    <dxf>
      <font>
        <color theme="0" tint="-0.24994659260841701"/>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55" zoomScaleNormal="55" workbookViewId="0">
      <selection sqref="A1:F4"/>
    </sheetView>
  </sheetViews>
  <sheetFormatPr defaultRowHeight="14.4" x14ac:dyDescent="0.3"/>
  <cols>
    <col min="1" max="1" width="21.109375" customWidth="1"/>
    <col min="2" max="2" width="24.5546875" style="21" customWidth="1"/>
    <col min="3" max="3" width="17.44140625" customWidth="1"/>
    <col min="4" max="4" width="35.33203125" customWidth="1"/>
    <col min="5" max="5" width="6.5546875" customWidth="1"/>
    <col min="6" max="6" width="20.88671875" customWidth="1"/>
    <col min="7" max="8" width="16.5546875" customWidth="1"/>
    <col min="9" max="9" width="15.5546875" customWidth="1"/>
    <col min="10" max="10" width="43.33203125" customWidth="1"/>
  </cols>
  <sheetData>
    <row r="1" spans="1:7" s="6" customFormat="1" ht="42.9" customHeight="1" x14ac:dyDescent="0.3">
      <c r="A1" s="70" t="s">
        <v>0</v>
      </c>
      <c r="B1" s="70"/>
      <c r="C1" s="70"/>
      <c r="D1" s="70"/>
      <c r="E1" s="29">
        <v>1</v>
      </c>
      <c r="F1" s="69" t="s">
        <v>1</v>
      </c>
      <c r="G1" s="69"/>
    </row>
    <row r="2" spans="1:7" s="6" customFormat="1" ht="42.9" customHeight="1" x14ac:dyDescent="0.3">
      <c r="A2" s="70"/>
      <c r="B2" s="70"/>
      <c r="C2" s="70"/>
      <c r="D2" s="70"/>
      <c r="E2" s="29">
        <v>2</v>
      </c>
      <c r="F2" s="69" t="s">
        <v>2</v>
      </c>
      <c r="G2" s="69"/>
    </row>
    <row r="3" spans="1:7" s="6" customFormat="1" ht="42.9" customHeight="1" x14ac:dyDescent="0.3">
      <c r="A3" s="70"/>
      <c r="B3" s="70"/>
      <c r="C3" s="70"/>
      <c r="D3" s="70"/>
      <c r="E3" s="29">
        <v>3</v>
      </c>
      <c r="F3" s="69" t="s">
        <v>3</v>
      </c>
    </row>
    <row r="4" spans="1:7" s="6" customFormat="1" ht="42.9" customHeight="1" x14ac:dyDescent="0.3">
      <c r="A4" s="70"/>
      <c r="B4" s="70"/>
      <c r="C4" s="70"/>
      <c r="D4" s="70"/>
      <c r="E4" s="29">
        <v>4</v>
      </c>
      <c r="F4" s="69" t="s">
        <v>4</v>
      </c>
    </row>
    <row r="10" spans="1:7" x14ac:dyDescent="0.3">
      <c r="B10"/>
    </row>
    <row r="11" spans="1:7" x14ac:dyDescent="0.3">
      <c r="B11"/>
    </row>
    <row r="12" spans="1:7" x14ac:dyDescent="0.3">
      <c r="B12"/>
    </row>
    <row r="13" spans="1:7" x14ac:dyDescent="0.3">
      <c r="B13"/>
    </row>
    <row r="14" spans="1:7" x14ac:dyDescent="0.3">
      <c r="B14"/>
    </row>
    <row r="15" spans="1:7" ht="14.4" customHeight="1" x14ac:dyDescent="0.3">
      <c r="B15"/>
    </row>
    <row r="16" spans="1:7" ht="18" customHeight="1" x14ac:dyDescent="0.3">
      <c r="B16"/>
    </row>
    <row r="17" spans="2:8" x14ac:dyDescent="0.3">
      <c r="B17"/>
    </row>
    <row r="18" spans="2:8" ht="15" customHeight="1" x14ac:dyDescent="0.3">
      <c r="B18"/>
    </row>
    <row r="19" spans="2:8" x14ac:dyDescent="0.3">
      <c r="B19"/>
    </row>
    <row r="20" spans="2:8" x14ac:dyDescent="0.3">
      <c r="B20"/>
    </row>
    <row r="21" spans="2:8" x14ac:dyDescent="0.3">
      <c r="B21"/>
    </row>
    <row r="22" spans="2:8" x14ac:dyDescent="0.3">
      <c r="B22"/>
    </row>
    <row r="23" spans="2:8" ht="30.75" customHeight="1" x14ac:dyDescent="0.3">
      <c r="B23"/>
    </row>
    <row r="24" spans="2:8" x14ac:dyDescent="0.3">
      <c r="B24"/>
    </row>
    <row r="25" spans="2:8" x14ac:dyDescent="0.3">
      <c r="B25"/>
    </row>
    <row r="26" spans="2:8" x14ac:dyDescent="0.3">
      <c r="B26"/>
    </row>
    <row r="27" spans="2:8" x14ac:dyDescent="0.3">
      <c r="D27" s="68"/>
      <c r="E27" s="68"/>
      <c r="F27" s="68"/>
      <c r="G27" s="68"/>
      <c r="H27" s="68"/>
    </row>
    <row r="28" spans="2:8" x14ac:dyDescent="0.3">
      <c r="D28" s="68"/>
      <c r="E28" s="68"/>
      <c r="F28" s="68"/>
      <c r="G28" s="68"/>
      <c r="H28" s="68"/>
    </row>
    <row r="29" spans="2:8" x14ac:dyDescent="0.3">
      <c r="D29" s="68"/>
      <c r="E29" s="68"/>
      <c r="F29" s="68"/>
      <c r="G29" s="68"/>
      <c r="H29" s="68"/>
    </row>
    <row r="30" spans="2:8" x14ac:dyDescent="0.3">
      <c r="D30" s="68"/>
      <c r="E30" s="68"/>
      <c r="F30" s="68"/>
      <c r="G30" s="68"/>
      <c r="H30" s="68"/>
    </row>
    <row r="31" spans="2:8" x14ac:dyDescent="0.3">
      <c r="D31" s="68"/>
      <c r="E31" s="68"/>
      <c r="F31" s="68"/>
      <c r="G31" s="68"/>
      <c r="H31" s="68"/>
    </row>
  </sheetData>
  <mergeCells count="1">
    <mergeCell ref="A1:D4"/>
  </mergeCells>
  <hyperlinks>
    <hyperlink ref="F1" r:id="rId1" xr:uid="{D197E3E6-4C4F-4521-B339-A37C71D56193}"/>
    <hyperlink ref="F2" r:id="rId2" xr:uid="{B5B2B639-45E9-47C2-8F30-B4667CF3FA48}"/>
    <hyperlink ref="F3" r:id="rId3" xr:uid="{6FB70AED-FBE8-42C6-9A23-45F4B9222552}"/>
    <hyperlink ref="F4" r:id="rId4" xr:uid="{315B6911-BFC0-4EDB-96DE-BDD17406B03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topLeftCell="R1"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x14ac:dyDescent="0.3">
      <c r="A4" s="73" t="s">
        <v>113</v>
      </c>
      <c r="B4" s="75" t="s">
        <v>114</v>
      </c>
      <c r="C4" s="78"/>
      <c r="D4" s="23" t="s">
        <v>115</v>
      </c>
      <c r="E4" s="25"/>
      <c r="F4" s="7"/>
      <c r="G4" s="29"/>
      <c r="H4" s="7"/>
      <c r="I4" s="25"/>
      <c r="J4" s="26"/>
      <c r="K4" s="29"/>
      <c r="L4" s="25"/>
      <c r="M4" s="29"/>
      <c r="N4" s="25"/>
      <c r="O4" s="29"/>
      <c r="P4" s="25"/>
      <c r="Q4" s="29"/>
      <c r="R4" s="25"/>
      <c r="S4" s="7"/>
      <c r="T4" s="25"/>
      <c r="U4" s="29"/>
      <c r="V4" s="25"/>
    </row>
    <row r="5" spans="1:22" x14ac:dyDescent="0.3">
      <c r="A5" s="73"/>
      <c r="B5" s="75"/>
      <c r="C5" s="78"/>
      <c r="D5" s="18" t="s">
        <v>116</v>
      </c>
      <c r="E5" s="25"/>
      <c r="F5" s="7"/>
      <c r="G5" s="7"/>
      <c r="H5" s="7"/>
      <c r="I5" s="26"/>
      <c r="J5" s="26"/>
      <c r="K5" s="29"/>
      <c r="L5" s="25"/>
      <c r="M5" s="29"/>
      <c r="N5" s="25"/>
      <c r="O5" s="29"/>
      <c r="P5" s="25"/>
      <c r="Q5" s="29"/>
      <c r="R5" s="25"/>
      <c r="S5" s="29"/>
      <c r="T5" s="25"/>
      <c r="U5" s="29"/>
      <c r="V5" s="25"/>
    </row>
    <row r="6" spans="1:22" x14ac:dyDescent="0.3">
      <c r="A6" s="73"/>
      <c r="B6" s="75"/>
      <c r="C6" s="78"/>
      <c r="D6" s="18" t="s">
        <v>117</v>
      </c>
      <c r="E6" s="25"/>
      <c r="F6" s="7"/>
      <c r="G6" s="7"/>
      <c r="H6" s="7"/>
      <c r="I6" s="26"/>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118</v>
      </c>
      <c r="B9" s="75" t="s">
        <v>119</v>
      </c>
      <c r="C9" s="78"/>
      <c r="D9" s="18" t="s">
        <v>120</v>
      </c>
      <c r="E9" s="76"/>
      <c r="F9" s="76"/>
      <c r="G9" s="76"/>
      <c r="H9" s="1"/>
      <c r="I9" s="1"/>
    </row>
    <row r="10" spans="1:22" ht="43.5" customHeight="1" x14ac:dyDescent="0.3">
      <c r="A10" s="73"/>
      <c r="B10" s="75"/>
      <c r="C10" s="78"/>
      <c r="D10" s="23" t="s">
        <v>121</v>
      </c>
      <c r="E10" s="76"/>
      <c r="F10" s="76"/>
      <c r="G10" s="76"/>
      <c r="H10" s="1"/>
      <c r="I10" s="1"/>
    </row>
    <row r="11" spans="1:22" ht="70.5" customHeight="1" x14ac:dyDescent="0.3">
      <c r="A11" s="73"/>
      <c r="B11" s="75"/>
      <c r="C11" s="78"/>
      <c r="D11" s="23" t="s">
        <v>122</v>
      </c>
      <c r="E11" s="76"/>
      <c r="F11" s="76"/>
      <c r="G11" s="76"/>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topLeftCell="R1"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2</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29.1" customHeight="1" x14ac:dyDescent="0.3">
      <c r="A4" s="73" t="s">
        <v>123</v>
      </c>
      <c r="B4" s="75" t="s">
        <v>124</v>
      </c>
      <c r="C4" s="78"/>
      <c r="D4" s="23" t="s">
        <v>125</v>
      </c>
      <c r="E4" s="27"/>
      <c r="F4" s="2"/>
      <c r="G4" s="2"/>
      <c r="H4" s="2"/>
      <c r="I4" s="27"/>
      <c r="J4" s="26"/>
      <c r="K4" s="29"/>
      <c r="L4" s="25"/>
      <c r="M4" s="29"/>
      <c r="N4" s="25"/>
      <c r="O4" s="29"/>
      <c r="P4" s="25"/>
      <c r="Q4" s="29"/>
      <c r="R4" s="25"/>
      <c r="S4" s="29"/>
      <c r="T4" s="25"/>
      <c r="U4" s="29"/>
      <c r="V4" s="25"/>
    </row>
    <row r="5" spans="1:22" x14ac:dyDescent="0.3">
      <c r="A5" s="73"/>
      <c r="B5" s="75"/>
      <c r="C5" s="78"/>
      <c r="D5" s="18" t="s">
        <v>126</v>
      </c>
      <c r="E5" s="25"/>
      <c r="F5" s="7"/>
      <c r="G5" s="7"/>
      <c r="H5" s="7"/>
      <c r="I5" s="26"/>
      <c r="J5" s="26"/>
      <c r="K5" s="29"/>
      <c r="L5" s="25"/>
      <c r="M5" s="29"/>
      <c r="N5" s="25"/>
      <c r="O5" s="29"/>
      <c r="P5" s="25"/>
      <c r="Q5" s="29"/>
      <c r="R5" s="25"/>
      <c r="S5" s="29"/>
      <c r="T5" s="25"/>
      <c r="U5" s="29"/>
      <c r="V5" s="25"/>
    </row>
    <row r="6" spans="1:22" ht="44.4" customHeight="1" x14ac:dyDescent="0.3">
      <c r="A6" s="73"/>
      <c r="B6" s="9"/>
      <c r="C6" s="78"/>
      <c r="D6" s="18"/>
      <c r="E6" s="25"/>
      <c r="F6" s="7"/>
      <c r="G6" s="7"/>
      <c r="H6" s="7"/>
      <c r="I6" s="26"/>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127</v>
      </c>
      <c r="B9" s="75" t="s">
        <v>128</v>
      </c>
      <c r="C9" s="78"/>
      <c r="D9" s="18" t="s">
        <v>129</v>
      </c>
      <c r="E9" s="76"/>
      <c r="F9" s="76"/>
      <c r="G9" s="76"/>
      <c r="H9" s="1"/>
      <c r="I9" s="1"/>
    </row>
    <row r="10" spans="1:22" x14ac:dyDescent="0.3">
      <c r="A10" s="73"/>
      <c r="B10" s="75"/>
      <c r="C10" s="78"/>
      <c r="D10" s="23" t="s">
        <v>130</v>
      </c>
      <c r="E10" s="76"/>
      <c r="F10" s="76"/>
      <c r="G10" s="76"/>
      <c r="H10" s="1"/>
      <c r="I10" s="1"/>
    </row>
    <row r="15" spans="1:22" x14ac:dyDescent="0.3">
      <c r="A15" s="13"/>
    </row>
    <row r="16" spans="1:22" x14ac:dyDescent="0.3">
      <c r="A16" s="13"/>
    </row>
    <row r="17" spans="1:1" x14ac:dyDescent="0.3">
      <c r="A17" s="39"/>
    </row>
    <row r="18" spans="1:1" x14ac:dyDescent="0.3">
      <c r="A18" s="13"/>
    </row>
  </sheetData>
  <mergeCells count="27">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I2:I3"/>
    <mergeCell ref="J2:J3"/>
    <mergeCell ref="M2:N2"/>
    <mergeCell ref="O2:P2"/>
    <mergeCell ref="U2:V2"/>
    <mergeCell ref="K2:L2"/>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1.88671875"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28.4" customHeight="1" x14ac:dyDescent="0.3">
      <c r="A4" s="73" t="s">
        <v>131</v>
      </c>
      <c r="B4" s="75" t="s">
        <v>132</v>
      </c>
      <c r="C4" s="78"/>
      <c r="D4" s="23" t="s">
        <v>133</v>
      </c>
      <c r="E4" s="26"/>
      <c r="F4" s="7"/>
      <c r="G4" s="7"/>
      <c r="H4" s="52"/>
      <c r="I4" s="26"/>
      <c r="J4" s="26"/>
      <c r="K4" s="29"/>
      <c r="L4" s="25"/>
      <c r="M4" s="29"/>
      <c r="N4" s="25"/>
      <c r="O4" s="29"/>
      <c r="P4" s="25"/>
      <c r="Q4" s="29"/>
      <c r="R4" s="25"/>
      <c r="S4" s="29"/>
      <c r="T4" s="25"/>
      <c r="U4" s="29"/>
      <c r="V4" s="25"/>
    </row>
    <row r="5" spans="1:22" x14ac:dyDescent="0.3">
      <c r="A5" s="73"/>
      <c r="B5" s="75"/>
      <c r="C5" s="78"/>
      <c r="D5" s="18" t="s">
        <v>134</v>
      </c>
      <c r="E5" s="25"/>
      <c r="F5" s="7"/>
      <c r="G5" s="7"/>
      <c r="H5" s="7"/>
      <c r="I5" s="25"/>
      <c r="J5" s="26"/>
      <c r="K5" s="29"/>
      <c r="L5" s="25"/>
      <c r="M5" s="29"/>
      <c r="N5" s="25"/>
      <c r="O5" s="29"/>
      <c r="P5" s="25"/>
      <c r="Q5" s="29"/>
      <c r="R5" s="25"/>
      <c r="S5" s="29"/>
      <c r="T5" s="25"/>
      <c r="U5" s="29"/>
      <c r="V5" s="25"/>
    </row>
    <row r="6" spans="1:22" x14ac:dyDescent="0.3">
      <c r="A6" s="73"/>
      <c r="B6" s="75"/>
      <c r="C6" s="78"/>
      <c r="D6" s="18" t="s">
        <v>135</v>
      </c>
      <c r="E6" s="25"/>
      <c r="F6" s="7"/>
      <c r="G6" s="7"/>
      <c r="H6" s="7"/>
      <c r="I6" s="25"/>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136</v>
      </c>
      <c r="B9" s="75" t="s">
        <v>137</v>
      </c>
      <c r="C9" s="78"/>
      <c r="D9" s="18" t="s">
        <v>138</v>
      </c>
      <c r="E9" s="76"/>
      <c r="F9" s="76"/>
      <c r="G9" s="76"/>
      <c r="H9" s="1"/>
      <c r="I9" s="1"/>
    </row>
    <row r="10" spans="1:22" ht="29.25" customHeight="1" x14ac:dyDescent="0.3">
      <c r="A10" s="73"/>
      <c r="B10" s="75"/>
      <c r="C10" s="78"/>
      <c r="D10" s="23" t="s">
        <v>139</v>
      </c>
      <c r="E10" s="76"/>
      <c r="F10" s="76"/>
      <c r="G10" s="76"/>
      <c r="H10" s="1"/>
      <c r="I10" s="1"/>
    </row>
    <row r="11" spans="1:22" ht="28.5" customHeight="1" x14ac:dyDescent="0.3">
      <c r="A11" s="73"/>
      <c r="B11" s="75"/>
      <c r="C11" s="78"/>
      <c r="D11" s="23" t="s">
        <v>140</v>
      </c>
      <c r="E11" s="76"/>
      <c r="F11" s="76"/>
      <c r="G11" s="76"/>
      <c r="H11" s="1"/>
      <c r="I11" s="1"/>
    </row>
    <row r="12" spans="1:22" ht="30" customHeight="1" x14ac:dyDescent="0.3">
      <c r="A12" s="73"/>
      <c r="B12" s="75"/>
      <c r="C12" s="78"/>
      <c r="D12" s="23" t="s">
        <v>141</v>
      </c>
      <c r="E12" s="76"/>
      <c r="F12" s="76"/>
      <c r="G12" s="76"/>
      <c r="H12" s="1"/>
      <c r="I12" s="1"/>
    </row>
    <row r="13" spans="1:22" ht="30.75" customHeight="1" x14ac:dyDescent="0.3">
      <c r="A13" s="73"/>
      <c r="B13" s="75"/>
      <c r="C13" s="78"/>
      <c r="D13" s="23" t="s">
        <v>142</v>
      </c>
      <c r="E13" s="76"/>
      <c r="F13" s="76"/>
      <c r="G13" s="76"/>
      <c r="H13" s="1"/>
      <c r="I13" s="1"/>
    </row>
    <row r="18" spans="1:1" x14ac:dyDescent="0.3">
      <c r="A18" s="13"/>
    </row>
    <row r="19" spans="1:1" x14ac:dyDescent="0.3">
      <c r="A19" s="13"/>
    </row>
    <row r="20" spans="1:1" x14ac:dyDescent="0.3">
      <c r="A20" s="39"/>
    </row>
    <row r="21" spans="1:1" x14ac:dyDescent="0.3">
      <c r="A21" s="13"/>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COUNTIF(D4:D6,"&lt;&gt;")</f>
        <v>1</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08" customHeight="1" x14ac:dyDescent="0.3">
      <c r="A4" s="73" t="s">
        <v>143</v>
      </c>
      <c r="B4" s="75" t="s">
        <v>144</v>
      </c>
      <c r="C4" s="78"/>
      <c r="D4" s="23" t="s">
        <v>145</v>
      </c>
      <c r="E4" s="25"/>
      <c r="F4" s="7"/>
      <c r="G4" s="7"/>
      <c r="H4" s="7"/>
      <c r="I4" s="26"/>
      <c r="J4" s="26"/>
      <c r="K4" s="29"/>
      <c r="L4" s="25"/>
      <c r="M4" s="29"/>
      <c r="N4" s="25"/>
      <c r="O4" s="29"/>
      <c r="P4" s="25"/>
      <c r="Q4" s="29"/>
      <c r="R4" s="25"/>
      <c r="S4" s="29"/>
      <c r="T4" s="25"/>
      <c r="U4" s="29"/>
      <c r="V4" s="25"/>
    </row>
    <row r="5" spans="1:22" s="16" customFormat="1" x14ac:dyDescent="0.3">
      <c r="A5" s="73"/>
      <c r="B5" s="75"/>
      <c r="C5" s="78"/>
      <c r="D5" s="23"/>
      <c r="E5" s="25"/>
      <c r="F5" s="7"/>
      <c r="G5" s="7"/>
      <c r="H5" s="7"/>
      <c r="I5" s="26"/>
      <c r="J5" s="26"/>
      <c r="K5" s="29"/>
      <c r="L5" s="25"/>
      <c r="M5" s="29"/>
      <c r="N5" s="25"/>
      <c r="O5" s="29"/>
      <c r="P5" s="25"/>
      <c r="Q5" s="29"/>
      <c r="R5" s="25"/>
      <c r="S5" s="29"/>
      <c r="T5" s="25"/>
      <c r="U5" s="29"/>
      <c r="V5" s="25"/>
    </row>
    <row r="6" spans="1:22" s="16" customFormat="1" x14ac:dyDescent="0.3">
      <c r="A6" s="73"/>
      <c r="B6" s="75"/>
      <c r="C6" s="78"/>
      <c r="D6" s="23"/>
      <c r="E6" s="25"/>
      <c r="F6" s="7"/>
      <c r="G6" s="7"/>
      <c r="H6" s="7"/>
      <c r="I6" s="26"/>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146</v>
      </c>
      <c r="B9" s="75" t="s">
        <v>147</v>
      </c>
      <c r="C9" s="78"/>
      <c r="D9" s="18" t="s">
        <v>148</v>
      </c>
      <c r="E9" s="76"/>
      <c r="F9" s="76"/>
      <c r="G9" s="76"/>
      <c r="H9" s="1"/>
      <c r="I9" s="1"/>
    </row>
    <row r="10" spans="1:22" x14ac:dyDescent="0.3">
      <c r="A10" s="73"/>
      <c r="B10" s="75"/>
      <c r="C10" s="78"/>
      <c r="D10" s="23" t="s">
        <v>149</v>
      </c>
      <c r="E10" s="76"/>
      <c r="F10" s="76"/>
      <c r="G10" s="76"/>
      <c r="H10" s="1"/>
      <c r="I10" s="1"/>
    </row>
    <row r="11" spans="1:22" x14ac:dyDescent="0.3">
      <c r="A11" s="73"/>
      <c r="B11" s="75"/>
      <c r="C11" s="78"/>
      <c r="D11" s="23" t="s">
        <v>150</v>
      </c>
      <c r="E11" s="76"/>
      <c r="F11" s="76"/>
      <c r="G11" s="76"/>
      <c r="H11" s="1"/>
      <c r="I11" s="1"/>
    </row>
    <row r="15" spans="1:22" ht="15" customHeight="1" x14ac:dyDescent="0.3"/>
    <row r="20" spans="1:1" x14ac:dyDescent="0.3">
      <c r="A20" s="13"/>
    </row>
    <row r="21" spans="1:1" x14ac:dyDescent="0.3">
      <c r="A21" s="13"/>
    </row>
    <row r="22" spans="1:1" x14ac:dyDescent="0.3">
      <c r="A22" s="13"/>
    </row>
    <row r="23" spans="1:1" x14ac:dyDescent="0.3">
      <c r="A23" s="13"/>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zoomScale="85" zoomScaleNormal="85" workbookViewId="0">
      <selection activeCell="F13" sqref="F13"/>
    </sheetView>
  </sheetViews>
  <sheetFormatPr defaultRowHeight="14.4" x14ac:dyDescent="0.3"/>
  <cols>
    <col min="2" max="2" width="32.88671875" style="6" bestFit="1" customWidth="1"/>
    <col min="3" max="3" width="8.6640625" style="7"/>
    <col min="4" max="4" width="32.88671875" style="21" bestFit="1" customWidth="1"/>
    <col min="6" max="6" width="51.6640625" style="24" customWidth="1"/>
    <col min="7" max="7" width="30.44140625" style="26" customWidth="1"/>
    <col min="8" max="8" width="9.109375" customWidth="1"/>
    <col min="9" max="9" width="22.5546875" customWidth="1"/>
    <col min="10" max="10" width="9.109375" customWidth="1"/>
    <col min="11" max="11" width="22.5546875" customWidth="1"/>
    <col min="12" max="12" width="9.109375" customWidth="1"/>
    <col min="13" max="13" width="22.5546875" customWidth="1"/>
    <col min="15" max="15" width="31.5546875" customWidth="1"/>
    <col min="17" max="17" width="34.109375" customWidth="1"/>
    <col min="19" max="19" width="31.5546875" customWidth="1"/>
  </cols>
  <sheetData>
    <row r="1" spans="1:19" ht="15.6" customHeight="1" x14ac:dyDescent="0.3">
      <c r="A1" s="71" t="s">
        <v>24</v>
      </c>
      <c r="B1" s="71"/>
      <c r="C1" s="71"/>
      <c r="D1" s="71"/>
      <c r="E1" s="71"/>
      <c r="F1" s="71"/>
      <c r="G1" s="71"/>
      <c r="H1" s="79" t="s">
        <v>25</v>
      </c>
      <c r="I1" s="79"/>
      <c r="J1" s="79"/>
      <c r="K1" s="79"/>
      <c r="L1" s="79"/>
      <c r="M1" s="79"/>
      <c r="N1" s="79"/>
      <c r="O1" s="79"/>
      <c r="P1" s="79"/>
      <c r="Q1" s="79"/>
      <c r="R1" s="79"/>
      <c r="S1" s="79"/>
    </row>
    <row r="2" spans="1:19" ht="30" customHeight="1" x14ac:dyDescent="0.3">
      <c r="A2" s="75" t="s">
        <v>151</v>
      </c>
      <c r="B2" s="75" t="s">
        <v>12</v>
      </c>
      <c r="C2" s="75" t="s">
        <v>29</v>
      </c>
      <c r="D2" s="75" t="s">
        <v>30</v>
      </c>
      <c r="E2" s="75" t="s">
        <v>31</v>
      </c>
      <c r="F2" s="75" t="s">
        <v>49</v>
      </c>
      <c r="G2" s="75" t="s">
        <v>18</v>
      </c>
      <c r="H2" s="73" t="s">
        <v>287</v>
      </c>
      <c r="I2" s="73"/>
      <c r="J2" s="75" t="s">
        <v>288</v>
      </c>
      <c r="K2" s="75"/>
      <c r="L2" s="73" t="s">
        <v>289</v>
      </c>
      <c r="M2" s="73"/>
      <c r="N2" s="75" t="s">
        <v>290</v>
      </c>
      <c r="O2" s="75"/>
      <c r="P2" s="73" t="s">
        <v>291</v>
      </c>
      <c r="Q2" s="73"/>
      <c r="R2" s="75" t="s">
        <v>292</v>
      </c>
      <c r="S2" s="75"/>
    </row>
    <row r="3" spans="1:19" x14ac:dyDescent="0.3">
      <c r="A3" s="75"/>
      <c r="B3" s="75"/>
      <c r="C3" s="75"/>
      <c r="D3" s="75"/>
      <c r="E3" s="75"/>
      <c r="F3" s="75"/>
      <c r="G3" s="75"/>
      <c r="H3" s="12" t="s">
        <v>39</v>
      </c>
      <c r="I3" s="12" t="s">
        <v>12</v>
      </c>
      <c r="J3" s="9" t="s">
        <v>39</v>
      </c>
      <c r="K3" s="9" t="s">
        <v>12</v>
      </c>
      <c r="L3" s="12" t="s">
        <v>39</v>
      </c>
      <c r="M3" s="12" t="s">
        <v>12</v>
      </c>
      <c r="N3" s="9" t="s">
        <v>39</v>
      </c>
      <c r="O3" s="9" t="s">
        <v>12</v>
      </c>
      <c r="P3" s="12" t="s">
        <v>39</v>
      </c>
      <c r="Q3" s="12" t="s">
        <v>12</v>
      </c>
      <c r="R3" s="9" t="s">
        <v>39</v>
      </c>
      <c r="S3" s="9" t="s">
        <v>12</v>
      </c>
    </row>
    <row r="4" spans="1:19" x14ac:dyDescent="0.3">
      <c r="A4" s="7" t="s">
        <v>152</v>
      </c>
      <c r="B4" s="25"/>
      <c r="D4" s="24"/>
      <c r="E4" s="22"/>
      <c r="G4" s="25"/>
      <c r="H4" s="2"/>
      <c r="I4" s="25"/>
      <c r="J4" s="2"/>
      <c r="K4" s="25"/>
      <c r="L4" s="2"/>
      <c r="M4" s="25"/>
      <c r="N4" s="2"/>
      <c r="O4" s="25"/>
      <c r="P4" s="2"/>
      <c r="Q4" s="25"/>
      <c r="R4" s="2"/>
      <c r="S4" s="25"/>
    </row>
    <row r="5" spans="1:19" x14ac:dyDescent="0.3">
      <c r="A5" s="7" t="s">
        <v>153</v>
      </c>
      <c r="B5" s="25"/>
      <c r="D5" s="24"/>
      <c r="E5" s="22"/>
      <c r="G5" s="25"/>
      <c r="H5" s="2"/>
      <c r="I5" s="25"/>
      <c r="J5" s="29"/>
      <c r="K5" s="25"/>
      <c r="L5" s="29"/>
      <c r="M5" s="25"/>
      <c r="N5" s="2"/>
      <c r="O5" s="25"/>
      <c r="P5" s="29"/>
      <c r="Q5" s="25"/>
      <c r="R5" s="14"/>
      <c r="S5" s="25"/>
    </row>
    <row r="6" spans="1:19" x14ac:dyDescent="0.3">
      <c r="A6" s="7" t="s">
        <v>154</v>
      </c>
      <c r="B6" s="25"/>
      <c r="D6" s="24"/>
      <c r="E6" s="22"/>
      <c r="H6" s="2"/>
      <c r="I6" s="25"/>
      <c r="J6" s="29"/>
      <c r="K6" s="25"/>
      <c r="L6" s="29"/>
      <c r="M6" s="25"/>
      <c r="N6" s="29"/>
      <c r="O6" s="25"/>
      <c r="P6" s="29"/>
      <c r="Q6" s="25"/>
      <c r="R6" s="2"/>
      <c r="S6" s="27"/>
    </row>
    <row r="7" spans="1:19" x14ac:dyDescent="0.3">
      <c r="A7" s="7" t="s">
        <v>155</v>
      </c>
      <c r="B7" s="25"/>
      <c r="D7" s="24"/>
      <c r="E7" s="22"/>
      <c r="H7" s="2"/>
      <c r="I7" s="25"/>
      <c r="J7" s="2"/>
      <c r="K7" s="25"/>
      <c r="L7" s="29"/>
      <c r="M7" s="25"/>
      <c r="N7" s="2"/>
      <c r="O7" s="27"/>
      <c r="P7" s="2"/>
      <c r="Q7" s="27"/>
      <c r="R7" s="2"/>
      <c r="S7" s="27"/>
    </row>
    <row r="8" spans="1:19" x14ac:dyDescent="0.3">
      <c r="A8" s="7" t="s">
        <v>156</v>
      </c>
      <c r="B8" s="25"/>
      <c r="D8" s="24"/>
      <c r="E8" s="22"/>
      <c r="H8" s="2"/>
      <c r="I8" s="7"/>
      <c r="J8" s="2"/>
      <c r="K8" s="7"/>
      <c r="L8" s="7"/>
      <c r="M8" s="7"/>
      <c r="N8" s="2"/>
      <c r="O8" s="2"/>
      <c r="P8" s="30"/>
      <c r="Q8" s="2"/>
      <c r="R8" s="2"/>
      <c r="S8" s="30"/>
    </row>
    <row r="9" spans="1:19" x14ac:dyDescent="0.3">
      <c r="A9" s="7" t="s">
        <v>157</v>
      </c>
      <c r="B9" s="67"/>
      <c r="D9" s="24"/>
      <c r="E9" s="22"/>
      <c r="H9" s="2"/>
      <c r="J9" s="2"/>
      <c r="L9" s="7"/>
      <c r="N9" s="2"/>
    </row>
    <row r="10" spans="1:19" x14ac:dyDescent="0.3">
      <c r="A10" s="7" t="s">
        <v>158</v>
      </c>
      <c r="B10" s="67"/>
      <c r="D10" s="24"/>
      <c r="E10" s="22"/>
      <c r="H10" s="2"/>
      <c r="J10" s="2"/>
      <c r="L10" s="29"/>
      <c r="N10" s="2"/>
    </row>
    <row r="11" spans="1:19" x14ac:dyDescent="0.3">
      <c r="A11" s="7" t="s">
        <v>159</v>
      </c>
      <c r="B11" s="25"/>
      <c r="C11" s="2"/>
      <c r="D11" s="24"/>
      <c r="H11" s="2"/>
      <c r="J11" s="2"/>
      <c r="L11" s="29"/>
      <c r="N11" s="7"/>
      <c r="O11" s="21"/>
    </row>
    <row r="12" spans="1:19" x14ac:dyDescent="0.3">
      <c r="A12" s="7" t="s">
        <v>160</v>
      </c>
      <c r="B12" s="25"/>
      <c r="C12" s="2"/>
      <c r="D12" s="24"/>
      <c r="E12" s="22"/>
      <c r="G12" s="24"/>
      <c r="H12" s="2"/>
      <c r="J12" s="2"/>
      <c r="L12" s="29"/>
      <c r="N12" s="7"/>
      <c r="O12" s="21"/>
    </row>
    <row r="13" spans="1:19" x14ac:dyDescent="0.3">
      <c r="A13" s="7" t="s">
        <v>161</v>
      </c>
      <c r="B13" s="25"/>
      <c r="C13" s="2"/>
      <c r="D13" s="24"/>
      <c r="E13" s="22"/>
      <c r="G13" s="24"/>
      <c r="H13" s="2"/>
      <c r="J13" s="2"/>
      <c r="L13" s="29"/>
      <c r="N13" s="7"/>
      <c r="O13" s="24"/>
    </row>
    <row r="14" spans="1:19" x14ac:dyDescent="0.3">
      <c r="A14" s="7" t="s">
        <v>162</v>
      </c>
      <c r="B14" s="25"/>
      <c r="C14" s="2"/>
      <c r="D14" s="24"/>
      <c r="E14" s="22"/>
      <c r="G14" s="24"/>
      <c r="H14" s="2"/>
      <c r="J14" s="2"/>
      <c r="L14" s="29"/>
      <c r="N14" s="7"/>
      <c r="O14" s="24"/>
    </row>
    <row r="15" spans="1:19" x14ac:dyDescent="0.3">
      <c r="A15" s="7" t="s">
        <v>163</v>
      </c>
      <c r="B15" s="25"/>
      <c r="C15" s="2"/>
      <c r="D15" s="24"/>
      <c r="E15" s="22"/>
      <c r="H15" s="2"/>
      <c r="J15" s="2"/>
      <c r="L15" s="29"/>
      <c r="N15" s="7"/>
      <c r="O15" s="24"/>
    </row>
    <row r="16" spans="1:19" x14ac:dyDescent="0.3">
      <c r="A16" s="7" t="s">
        <v>164</v>
      </c>
      <c r="B16" s="25"/>
      <c r="C16" s="2"/>
      <c r="D16" s="24"/>
      <c r="E16" s="22"/>
      <c r="H16" s="2"/>
      <c r="J16" s="2"/>
      <c r="L16" s="29"/>
      <c r="N16" s="7"/>
      <c r="O16" s="24"/>
    </row>
    <row r="17" spans="1:15" x14ac:dyDescent="0.3">
      <c r="A17" s="7" t="s">
        <v>165</v>
      </c>
      <c r="B17" s="25"/>
      <c r="D17" s="24"/>
      <c r="E17" s="22"/>
      <c r="H17" s="2"/>
      <c r="J17" s="2"/>
      <c r="L17" s="29"/>
      <c r="N17" s="7"/>
      <c r="O17" s="21"/>
    </row>
    <row r="18" spans="1:15" x14ac:dyDescent="0.3">
      <c r="N18" s="7"/>
    </row>
    <row r="19" spans="1:15" x14ac:dyDescent="0.3">
      <c r="N19" s="7"/>
    </row>
    <row r="20" spans="1:15" x14ac:dyDescent="0.3">
      <c r="N20" s="7"/>
    </row>
    <row r="21" spans="1:15" x14ac:dyDescent="0.3">
      <c r="N21" s="7"/>
    </row>
    <row r="22" spans="1:15" x14ac:dyDescent="0.3">
      <c r="N22" s="7"/>
    </row>
    <row r="23" spans="1:15" x14ac:dyDescent="0.3">
      <c r="N23" s="7"/>
    </row>
    <row r="24" spans="1:15" x14ac:dyDescent="0.3">
      <c r="N24" s="7"/>
    </row>
    <row r="25" spans="1:15" x14ac:dyDescent="0.3">
      <c r="N25" s="7"/>
    </row>
    <row r="26" spans="1:15" x14ac:dyDescent="0.3">
      <c r="N26" s="7"/>
    </row>
    <row r="27" spans="1:15" x14ac:dyDescent="0.3">
      <c r="N27" s="7"/>
    </row>
    <row r="28" spans="1:15" x14ac:dyDescent="0.3">
      <c r="N28" s="7"/>
    </row>
    <row r="29" spans="1:15" x14ac:dyDescent="0.3">
      <c r="N29" s="7"/>
    </row>
    <row r="30" spans="1:15" x14ac:dyDescent="0.3">
      <c r="N30" s="7"/>
    </row>
    <row r="31" spans="1:15" x14ac:dyDescent="0.3">
      <c r="N31" s="7"/>
    </row>
    <row r="32" spans="1:15" x14ac:dyDescent="0.3">
      <c r="N32" s="7"/>
    </row>
    <row r="33" spans="14:14" x14ac:dyDescent="0.3">
      <c r="N33" s="7"/>
    </row>
    <row r="34" spans="14:14" x14ac:dyDescent="0.3">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F42" zoomScaleNormal="100" workbookViewId="0">
      <selection activeCell="Q72" sqref="Q72:AC75"/>
    </sheetView>
  </sheetViews>
  <sheetFormatPr defaultRowHeight="14.4" x14ac:dyDescent="0.3"/>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3" customWidth="1"/>
    <col min="13" max="13" width="9.6640625" hidden="1" customWidth="1"/>
    <col min="14" max="14" width="10.5546875" hidden="1" customWidth="1"/>
    <col min="15" max="15" width="10.44140625" style="33" hidden="1" customWidth="1"/>
    <col min="17" max="17" width="8.33203125" style="6" bestFit="1" customWidth="1"/>
    <col min="18" max="18" width="11.109375" customWidth="1"/>
    <col min="19" max="19" width="11.44140625" customWidth="1"/>
    <col min="20" max="20" width="11.109375" customWidth="1"/>
    <col min="21" max="21" width="1.5546875" customWidth="1"/>
    <col min="25" max="25" width="1.44140625" customWidth="1"/>
    <col min="28" max="28" width="13.5546875" style="7" customWidth="1"/>
    <col min="39" max="39" width="10.5546875" customWidth="1"/>
  </cols>
  <sheetData>
    <row r="1" spans="1:29" x14ac:dyDescent="0.3">
      <c r="A1" s="81" t="s">
        <v>166</v>
      </c>
      <c r="B1" s="81"/>
      <c r="C1" s="81"/>
      <c r="E1" s="81" t="s">
        <v>167</v>
      </c>
      <c r="F1" s="81"/>
      <c r="G1" s="81"/>
      <c r="H1" s="81"/>
      <c r="I1" s="81"/>
      <c r="J1" s="81"/>
      <c r="K1" s="81"/>
      <c r="L1" s="81"/>
      <c r="M1" s="81"/>
      <c r="N1" s="81"/>
      <c r="O1" s="81"/>
      <c r="Q1" s="15"/>
      <c r="R1" s="84" t="s">
        <v>168</v>
      </c>
      <c r="S1" s="84"/>
      <c r="T1" s="84"/>
      <c r="U1" s="84"/>
      <c r="V1" s="84"/>
      <c r="W1" s="84"/>
      <c r="X1" s="84"/>
      <c r="Y1" s="84"/>
      <c r="Z1" s="84"/>
      <c r="AA1" s="84"/>
      <c r="AB1" s="84"/>
      <c r="AC1" s="84"/>
    </row>
    <row r="2" spans="1:29" x14ac:dyDescent="0.3">
      <c r="A2" s="81"/>
      <c r="B2" s="81"/>
      <c r="C2" s="81"/>
      <c r="E2" s="81"/>
      <c r="F2" s="81"/>
      <c r="G2" s="81"/>
      <c r="H2" s="81"/>
      <c r="I2" s="81"/>
      <c r="J2" s="81"/>
      <c r="K2" s="81"/>
      <c r="L2" s="81"/>
      <c r="M2" s="81"/>
      <c r="N2" s="81"/>
      <c r="O2" s="81"/>
      <c r="Q2" s="15"/>
      <c r="R2" s="82" t="s">
        <v>169</v>
      </c>
      <c r="S2" s="82"/>
      <c r="T2" s="82"/>
      <c r="U2" s="15"/>
      <c r="V2" s="82" t="s">
        <v>170</v>
      </c>
      <c r="W2" s="82"/>
      <c r="X2" s="82"/>
      <c r="Y2" s="15"/>
      <c r="Z2" s="83" t="s">
        <v>171</v>
      </c>
      <c r="AA2" s="83"/>
      <c r="AB2" s="83"/>
      <c r="AC2" s="83"/>
    </row>
    <row r="3" spans="1:29" ht="41.4" x14ac:dyDescent="0.3">
      <c r="A3" s="8" t="s">
        <v>172</v>
      </c>
      <c r="B3" s="8" t="s">
        <v>173</v>
      </c>
      <c r="C3" s="8" t="s">
        <v>174</v>
      </c>
      <c r="E3" s="8" t="s">
        <v>151</v>
      </c>
      <c r="F3" s="8" t="s">
        <v>175</v>
      </c>
      <c r="G3" s="8" t="s">
        <v>176</v>
      </c>
      <c r="H3" s="8" t="s">
        <v>177</v>
      </c>
      <c r="I3" s="8" t="s">
        <v>178</v>
      </c>
      <c r="J3" s="8" t="s">
        <v>179</v>
      </c>
      <c r="K3" s="8" t="s">
        <v>180</v>
      </c>
      <c r="L3" s="32" t="s">
        <v>181</v>
      </c>
      <c r="M3" s="8" t="s">
        <v>178</v>
      </c>
      <c r="N3" s="8" t="s">
        <v>180</v>
      </c>
      <c r="O3" s="32" t="s">
        <v>182</v>
      </c>
      <c r="Q3" s="56" t="s">
        <v>31</v>
      </c>
      <c r="R3" s="57" t="s">
        <v>177</v>
      </c>
      <c r="S3" s="57" t="s">
        <v>179</v>
      </c>
      <c r="T3" s="57" t="s">
        <v>180</v>
      </c>
      <c r="U3" s="59"/>
      <c r="V3" s="53" t="s">
        <v>177</v>
      </c>
      <c r="W3" s="53" t="s">
        <v>179</v>
      </c>
      <c r="X3" s="53" t="s">
        <v>180</v>
      </c>
      <c r="Y3" s="15"/>
      <c r="Z3" s="58" t="s">
        <v>183</v>
      </c>
      <c r="AA3" s="55" t="s">
        <v>184</v>
      </c>
      <c r="AB3" s="32" t="s">
        <v>185</v>
      </c>
      <c r="AC3" s="64" t="s">
        <v>186</v>
      </c>
    </row>
    <row r="4" spans="1:29" x14ac:dyDescent="0.3">
      <c r="A4" t="s">
        <v>40</v>
      </c>
      <c r="B4" s="7">
        <f>'Output 1'!A3</f>
        <v>4</v>
      </c>
      <c r="C4" s="7">
        <f>4+B4</f>
        <v>8</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x14ac:dyDescent="0.3">
      <c r="A5" t="s">
        <v>59</v>
      </c>
      <c r="B5" s="7">
        <f>'Output 2'!A3</f>
        <v>8</v>
      </c>
      <c r="C5" s="7">
        <f t="shared" ref="C5:C13" si="3">4+B5</f>
        <v>12</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187</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x14ac:dyDescent="0.3">
      <c r="A6" t="s">
        <v>66</v>
      </c>
      <c r="B6" s="7">
        <f>'Output 3'!A3</f>
        <v>4</v>
      </c>
      <c r="C6" s="7">
        <f t="shared" si="3"/>
        <v>8</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188</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x14ac:dyDescent="0.3">
      <c r="A7" t="s">
        <v>79</v>
      </c>
      <c r="B7" s="7">
        <f>'Output 4'!A3</f>
        <v>2</v>
      </c>
      <c r="C7" s="7">
        <f t="shared" si="3"/>
        <v>6</v>
      </c>
      <c r="F7" t="str">
        <f>'Output 1'!D7</f>
        <v>O.1.4</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189</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x14ac:dyDescent="0.3">
      <c r="A8" t="s">
        <v>88</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x14ac:dyDescent="0.3">
      <c r="A9" t="s">
        <v>103</v>
      </c>
      <c r="B9" s="7">
        <f>'Output 6'!A3</f>
        <v>3</v>
      </c>
      <c r="C9" s="7">
        <f t="shared" si="3"/>
        <v>7</v>
      </c>
      <c r="F9" t="str">
        <f>'Output 2'!$D$5</f>
        <v>O.2.2</v>
      </c>
      <c r="G9" s="4" t="e">
        <f>'Output 2'!K$5/'Output 2'!$F$5</f>
        <v>#DIV/0!</v>
      </c>
      <c r="H9" s="4" t="e">
        <f>'Output 2'!M$5/'Output 2'!$F$5</f>
        <v>#DIV/0!</v>
      </c>
      <c r="I9" s="4" t="e">
        <f>('Output 2'!O$5)/'Output 2'!$F$5</f>
        <v>#DIV/0!</v>
      </c>
      <c r="J9" s="4" t="e">
        <f>('Output 2'!Q$5)/'Output 2'!$F$5</f>
        <v>#DIV/0!</v>
      </c>
      <c r="K9" s="4" t="e">
        <f>('Output 1'!U$4)/'Output 1'!$F$4</f>
        <v>#DIV/0!</v>
      </c>
      <c r="L9" s="34" t="e">
        <f t="shared" ref="L9:L34" si="6">H9+J9</f>
        <v>#DIV/0!</v>
      </c>
      <c r="M9" s="4" t="e">
        <f>('Output 2'!S$5)/'Output 2'!$F$5</f>
        <v>#DIV/0!</v>
      </c>
      <c r="N9" s="4" t="e">
        <f>('Output 2'!U$5)/'Output 2'!$F$5</f>
        <v>#DIV/0!</v>
      </c>
      <c r="O9" s="34" t="e">
        <f t="shared" ref="O9:O25" si="7">L9+N9</f>
        <v>#DIV/0!</v>
      </c>
      <c r="Q9" s="31" t="s">
        <v>190</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x14ac:dyDescent="0.3">
      <c r="A10" t="s">
        <v>113</v>
      </c>
      <c r="B10" s="7">
        <f>'Output 7'!A3</f>
        <v>3</v>
      </c>
      <c r="C10" s="7">
        <f t="shared" si="3"/>
        <v>7</v>
      </c>
      <c r="F10" t="str">
        <f>'Output 2'!$D$6</f>
        <v>O.2.3</v>
      </c>
      <c r="G10" s="4" t="e">
        <f>'Output 2'!K$6/'Output 2'!$F$6</f>
        <v>#DIV/0!</v>
      </c>
      <c r="H10" s="4" t="e">
        <f>'Output 2'!M$6/'Output 2'!$F$6</f>
        <v>#DIV/0!</v>
      </c>
      <c r="I10" s="4" t="e">
        <f>('Output 2'!O$6)/'Output 2'!$F$6</f>
        <v>#DIV/0!</v>
      </c>
      <c r="J10" s="4" t="e">
        <f>('Output 2'!Q$6)/'Output 2'!$F$6</f>
        <v>#DIV/0!</v>
      </c>
      <c r="K10" s="4" t="e">
        <f>('Output 1'!U$4)/'Output 1'!$F$4</f>
        <v>#DIV/0!</v>
      </c>
      <c r="L10" s="34" t="e">
        <f t="shared" si="6"/>
        <v>#DIV/0!</v>
      </c>
      <c r="M10" s="4" t="e">
        <f>('Output 2'!S$6)/'Output 2'!$F$6</f>
        <v>#DIV/0!</v>
      </c>
      <c r="N10" s="4" t="e">
        <f>('Output 2'!U$6)/'Output 2'!$F$6</f>
        <v>#DIV/0!</v>
      </c>
      <c r="O10" s="34" t="e">
        <f t="shared" si="7"/>
        <v>#DIV/0!</v>
      </c>
      <c r="Q10" s="31" t="s">
        <v>191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x14ac:dyDescent="0.3">
      <c r="A11" t="s">
        <v>123</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6"/>
        <v>#DIV/0!</v>
      </c>
      <c r="M11" s="4" t="e">
        <f>('Output 3'!S$4)/'Output 3'!$F$4</f>
        <v>#DIV/0!</v>
      </c>
      <c r="N11" s="4" t="e">
        <f>('Output 3'!U$4)/'Output 3'!$F$4</f>
        <v>#DIV/0!</v>
      </c>
      <c r="O11" s="34" t="e">
        <f t="shared" si="7"/>
        <v>#DIV/0!</v>
      </c>
      <c r="Q11" s="31" t="s">
        <v>192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x14ac:dyDescent="0.3">
      <c r="A12" t="s">
        <v>131</v>
      </c>
      <c r="B12" s="7">
        <f>'Output 9'!A3</f>
        <v>3</v>
      </c>
      <c r="C12" s="7">
        <f t="shared" si="3"/>
        <v>7</v>
      </c>
      <c r="F12" t="str">
        <f>'Output 3'!$D$5</f>
        <v>O.3.2</v>
      </c>
      <c r="G12" s="4" t="e">
        <f>'Output 3'!K$5/'Output 3'!$F$5</f>
        <v>#DIV/0!</v>
      </c>
      <c r="H12" s="4" t="e">
        <f>'Output 3'!M$5/'Output 3'!$F$5</f>
        <v>#DIV/0!</v>
      </c>
      <c r="I12" s="4" t="e">
        <f>('Output 3'!Q$5)/'Output 3'!$F$5</f>
        <v>#DIV/0!</v>
      </c>
      <c r="J12" s="4" t="e">
        <f>('Output 3'!$Q$5)/'Output 3'!$F$5</f>
        <v>#DIV/0!</v>
      </c>
      <c r="K12" s="4" t="e">
        <f>('Output 1'!U$4)/'Output 1'!$F$4</f>
        <v>#DIV/0!</v>
      </c>
      <c r="L12" s="34" t="e">
        <f t="shared" si="6"/>
        <v>#DIV/0!</v>
      </c>
      <c r="M12" s="4" t="e">
        <f>('Output 3'!S$5)/'Output 3'!$F$5</f>
        <v>#DIV/0!</v>
      </c>
      <c r="N12" s="4" t="e">
        <f>('Output 3'!U$5)/'Output 3'!$F$5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x14ac:dyDescent="0.3">
      <c r="A13" t="s">
        <v>143</v>
      </c>
      <c r="B13" s="7">
        <f>'Output 10'!A3</f>
        <v>1</v>
      </c>
      <c r="C13" s="7">
        <f t="shared" si="3"/>
        <v>5</v>
      </c>
      <c r="F13" t="str">
        <f>'Output 3'!$D$6</f>
        <v>O.3.3</v>
      </c>
      <c r="G13" s="4" t="e">
        <f>'Output 3'!K$6/'Output 3'!$F$6</f>
        <v>#DIV/0!</v>
      </c>
      <c r="H13" s="4" t="e">
        <f>'Output 3'!M$6/'Output 3'!$F$6</f>
        <v>#DIV/0!</v>
      </c>
      <c r="I13" s="4" t="e">
        <f>('Output 3'!O$6)/'Output 3'!$F$6</f>
        <v>#DIV/0!</v>
      </c>
      <c r="J13" s="4" t="e">
        <f>('Output 3'!Q$6)/'Output 3'!$F$6</f>
        <v>#DIV/0!</v>
      </c>
      <c r="K13" s="4" t="e">
        <f>('Output 1'!U$4)/'Output 1'!$F$4</f>
        <v>#DIV/0!</v>
      </c>
      <c r="L13" s="34" t="e">
        <f t="shared" si="6"/>
        <v>#DIV/0!</v>
      </c>
      <c r="M13" s="4" t="e">
        <f>('Output 3'!S$6)/'Output 3'!$F$6</f>
        <v>#DIV/0!</v>
      </c>
      <c r="N13" s="4" t="e">
        <f>('Output 3'!U$6)/'Output 3'!$F$6</f>
        <v>#DIV/0!</v>
      </c>
      <c r="O13" s="34" t="e">
        <f t="shared" si="7"/>
        <v>#DIV/0!</v>
      </c>
      <c r="Q13" s="31" t="s">
        <v>193</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x14ac:dyDescent="0.3">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6"/>
        <v>#DIV/0!</v>
      </c>
      <c r="M14" s="4" t="e">
        <f>('Output 4'!S$4)/'Output 4'!$F$4</f>
        <v>#DIV/0!</v>
      </c>
      <c r="N14" s="4" t="e">
        <f>('Output 4'!U$4)/'Output 4'!$F$4</f>
        <v>#DIV/0!</v>
      </c>
      <c r="O14" s="34" t="e">
        <f t="shared" si="7"/>
        <v>#DIV/0!</v>
      </c>
      <c r="Q14" s="31" t="s">
        <v>194</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x14ac:dyDescent="0.3">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6"/>
        <v>#DIV/0!</v>
      </c>
      <c r="M15" s="4" t="e">
        <f>('Output 4'!#REF!)/'Output 4'!$F$5</f>
        <v>#REF!</v>
      </c>
      <c r="N15" s="4" t="e">
        <f>('Output 4'!U$5)/'Output 4'!$F$5</f>
        <v>#DIV/0!</v>
      </c>
      <c r="O15" s="34" t="e">
        <f t="shared" si="7"/>
        <v>#DIV/0!</v>
      </c>
      <c r="Q15" s="31" t="s">
        <v>195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x14ac:dyDescent="0.3">
      <c r="F16">
        <f>'Output 4'!$D$6</f>
        <v>0</v>
      </c>
      <c r="G16" s="4" t="e">
        <f>'Output 4'!K$6/'Output 4'!$F$6</f>
        <v>#DIV/0!</v>
      </c>
      <c r="H16" s="4" t="e">
        <f>'Output 4'!M$6/'Output 4'!$F$6</f>
        <v>#DIV/0!</v>
      </c>
      <c r="I16" s="4" t="e">
        <f>('Output 4'!O$6)/'Output 4'!$F$6</f>
        <v>#DIV/0!</v>
      </c>
      <c r="J16" s="4" t="e">
        <f>('Output 4'!Q$6)/'Output 4'!$F$6</f>
        <v>#DIV/0!</v>
      </c>
      <c r="K16" s="4" t="e">
        <f>('Output 1'!U$4)/'Output 1'!$F$4</f>
        <v>#DIV/0!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x14ac:dyDescent="0.3">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4" t="e">
        <f t="shared" si="6"/>
        <v>#DIV/0!</v>
      </c>
      <c r="M17" s="4" t="e">
        <f>('Output 5'!S$4)/'Output 5'!$F$4</f>
        <v>#DIV/0!</v>
      </c>
      <c r="N17" s="4" t="e">
        <f>('Output 5'!U$4)/'Output 5'!$F$4</f>
        <v>#DIV/0!</v>
      </c>
      <c r="O17" s="34" t="e">
        <f t="shared" si="7"/>
        <v>#DIV/0!</v>
      </c>
      <c r="Q17" s="31" t="s">
        <v>196</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4">
        <f t="shared" ca="1" si="2"/>
        <v>0</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x14ac:dyDescent="0.3">
      <c r="F18" t="str">
        <f>'Output 5'!$D$5</f>
        <v>O.5.2</v>
      </c>
      <c r="G18" s="4" t="e">
        <f>'Output 5'!K$5/'Output 5'!$F$5</f>
        <v>#DIV/0!</v>
      </c>
      <c r="H18" s="4" t="e">
        <f>'Output 5'!M$5/'Output 5'!$F$5</f>
        <v>#DIV/0!</v>
      </c>
      <c r="I18" s="4" t="e">
        <f>('Output 5'!O$5)/'Output 5'!$F$5</f>
        <v>#DIV/0!</v>
      </c>
      <c r="J18" s="4" t="e">
        <f>('Output 5'!Q$5)/'Output 5'!$F$5</f>
        <v>#DIV/0!</v>
      </c>
      <c r="K18" s="4" t="e">
        <f>('Output 1'!U$4)/'Output 1'!$F$4</f>
        <v>#DIV/0!</v>
      </c>
      <c r="L18" s="34" t="e">
        <f t="shared" si="6"/>
        <v>#DIV/0!</v>
      </c>
      <c r="M18" s="4" t="e">
        <f>('Output 5'!S$5)/'Output 5'!$F$5</f>
        <v>#DIV/0!</v>
      </c>
      <c r="N18" s="4" t="e">
        <f>('Output 5'!U$5)/'Output 5'!$F$5</f>
        <v>#DIV/0!</v>
      </c>
      <c r="O18" s="34" t="e">
        <f t="shared" si="7"/>
        <v>#DIV/0!</v>
      </c>
      <c r="Q18" s="31" t="s">
        <v>197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x14ac:dyDescent="0.3">
      <c r="F19" t="str">
        <f>'Output 5'!$D$6</f>
        <v>0.5.3</v>
      </c>
      <c r="G19" s="4" t="e">
        <f>'Output 5'!K$6/'Output 5'!$F$6</f>
        <v>#DIV/0!</v>
      </c>
      <c r="H19" s="4" t="e">
        <f>'Output 5'!M$6/'Output 5'!$F$6</f>
        <v>#DIV/0!</v>
      </c>
      <c r="I19" s="4" t="e">
        <f>('Output 5'!O$6)/'Output 5'!$F$6</f>
        <v>#DIV/0!</v>
      </c>
      <c r="J19" s="4" t="e">
        <f>('Output 5'!Q$6)/'Output 5'!$F$6</f>
        <v>#DIV/0!</v>
      </c>
      <c r="K19" s="4" t="e">
        <f>('Output 1'!U$4)/'Output 1'!$F$4</f>
        <v>#DIV/0!</v>
      </c>
      <c r="L19" s="34" t="e">
        <f t="shared" si="6"/>
        <v>#DIV/0!</v>
      </c>
      <c r="M19" s="4" t="e">
        <f>('Output 5'!S$6)/'Output 5'!$F$6</f>
        <v>#DIV/0!</v>
      </c>
      <c r="N19" s="4" t="e">
        <f>('Output 5'!U$6)/'Output 5'!$F$6</f>
        <v>#DIV/0!</v>
      </c>
      <c r="O19" s="34" t="e">
        <f t="shared" si="7"/>
        <v>#DIV/0!</v>
      </c>
      <c r="Q19" s="31" t="s">
        <v>198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x14ac:dyDescent="0.3">
      <c r="A20" t="s">
        <v>199</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x14ac:dyDescent="0.3">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6"/>
        <v>#DIV/0!</v>
      </c>
      <c r="M21" s="4" t="e">
        <f>('Output 6'!S$5)/'Output 6'!$F$5</f>
        <v>#DIV/0!</v>
      </c>
      <c r="N21" s="4" t="e">
        <f>('Output 6'!U$5)/'Output 6'!$F$5</f>
        <v>#DIV/0!</v>
      </c>
      <c r="O21" s="34" t="e">
        <f t="shared" si="7"/>
        <v>#DIV/0!</v>
      </c>
      <c r="Q21" s="31" t="s">
        <v>200</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4">
        <f t="shared" ca="1" si="2"/>
        <v>0</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x14ac:dyDescent="0.3">
      <c r="F22" t="str">
        <f>'Output 6'!$D$6</f>
        <v>O.6.3</v>
      </c>
      <c r="G22" s="4" t="e">
        <f>'Output 6'!K$6/'Output 6'!$F$6</f>
        <v>#DIV/0!</v>
      </c>
      <c r="H22" s="4" t="e">
        <f>'Output 6'!M$6/'Output 6'!$F$6</f>
        <v>#DIV/0!</v>
      </c>
      <c r="I22" s="4" t="e">
        <f>('Output 6'!O$6)/'Output 6'!$F$6</f>
        <v>#DIV/0!</v>
      </c>
      <c r="J22" s="4" t="e">
        <f>('Output 6'!Q$6)/'Output 6'!$F$6</f>
        <v>#DIV/0!</v>
      </c>
      <c r="K22" s="4" t="e">
        <f>('Output 1'!U$4)/'Output 1'!$F$4</f>
        <v>#DIV/0!</v>
      </c>
      <c r="L22" s="34" t="e">
        <f t="shared" si="6"/>
        <v>#DIV/0!</v>
      </c>
      <c r="M22" s="4" t="e">
        <f>('Output 6'!S$6)/'Output 6'!$F$6</f>
        <v>#DIV/0!</v>
      </c>
      <c r="N22" s="4" t="e">
        <f>('Output 6'!U$6)/'Output 6'!$F$6</f>
        <v>#DIV/0!</v>
      </c>
      <c r="O22" s="34" t="e">
        <f t="shared" si="7"/>
        <v>#DIV/0!</v>
      </c>
      <c r="Q22" s="31" t="s">
        <v>201</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x14ac:dyDescent="0.3">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x14ac:dyDescent="0.3">
      <c r="F24" t="str">
        <f>'Output 7'!$D$5</f>
        <v>O.7.2</v>
      </c>
      <c r="G24" s="4" t="e">
        <f>'Output 7'!K$5/'Output 7'!$F$5</f>
        <v>#DIV/0!</v>
      </c>
      <c r="H24" s="4" t="e">
        <f>'Output 7'!M$5/'Output 7'!$F$5</f>
        <v>#DIV/0!</v>
      </c>
      <c r="I24" s="4" t="e">
        <f>('Output 7'!O$5)/'Output 7'!$F$5</f>
        <v>#DIV/0!</v>
      </c>
      <c r="J24" s="4" t="e">
        <f>('Output 7'!Q$5)/'Output 7'!$F$5</f>
        <v>#DIV/0!</v>
      </c>
      <c r="K24" s="4" t="e">
        <f>('Output 1'!U$4)/'Output 1'!$F$4</f>
        <v>#DIV/0!</v>
      </c>
      <c r="L24" s="34" t="e">
        <f t="shared" si="6"/>
        <v>#DIV/0!</v>
      </c>
      <c r="M24" s="4" t="e">
        <f>('Output 7'!#REF!)/'Output 7'!$F$5</f>
        <v>#REF!</v>
      </c>
      <c r="N24" s="4" t="e">
        <f>('Output 7'!U$5)/'Output 7'!$F$5</f>
        <v>#DIV/0!</v>
      </c>
      <c r="O24" s="34" t="e">
        <f t="shared" si="7"/>
        <v>#DIV/0!</v>
      </c>
      <c r="Q24" s="31" t="s">
        <v>202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4">
        <f t="shared" ca="1" si="2"/>
        <v>0</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x14ac:dyDescent="0.3">
      <c r="F25" t="str">
        <f>'Output 7'!$D$6</f>
        <v>O.7.3</v>
      </c>
      <c r="G25" s="4" t="e">
        <f>'Output 7'!K$6/'Output 7'!$F$6</f>
        <v>#DIV/0!</v>
      </c>
      <c r="H25" s="4" t="e">
        <f>'Output 7'!M$6/'Output 7'!$F$6</f>
        <v>#DIV/0!</v>
      </c>
      <c r="I25" s="4" t="e">
        <f>('Output 7'!O$6)/'Output 7'!$F$6</f>
        <v>#DIV/0!</v>
      </c>
      <c r="J25" s="4" t="e">
        <f>('Output 7'!Q$6)/'Output 7'!$F$6</f>
        <v>#DIV/0!</v>
      </c>
      <c r="K25" s="4" t="e">
        <f>('Output 1'!U$4)/'Output 1'!$F$4</f>
        <v>#DIV/0!</v>
      </c>
      <c r="L25" s="34" t="e">
        <f t="shared" si="6"/>
        <v>#DIV/0!</v>
      </c>
      <c r="M25" s="4" t="e">
        <f>('Output 7'!S$6)/'Output 7'!$F$6</f>
        <v>#DIV/0!</v>
      </c>
      <c r="N25" s="4" t="e">
        <f>('Output 7'!U$6)/'Output 7'!$F$6</f>
        <v>#DIV/0!</v>
      </c>
      <c r="O25" s="34" t="e">
        <f t="shared" si="7"/>
        <v>#DIV/0!</v>
      </c>
      <c r="Q25" s="31" t="s">
        <v>203</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x14ac:dyDescent="0.3">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4" t="e">
        <f t="shared" si="6"/>
        <v>#DIV/0!</v>
      </c>
      <c r="M26" s="4" t="e">
        <f>(#REF!)/#REF!</f>
        <v>#REF!</v>
      </c>
      <c r="N26" s="4" t="e">
        <f>(#REF!)/#REF!</f>
        <v>#REF!</v>
      </c>
      <c r="O26" s="34" t="e">
        <f>#REF!+N26</f>
        <v>#REF!</v>
      </c>
      <c r="Q26" s="31" t="s">
        <v>204</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x14ac:dyDescent="0.3">
      <c r="F27" t="str">
        <f>'Output 2'!$D$5</f>
        <v>O.2.2</v>
      </c>
      <c r="G27" s="4" t="e">
        <f>'Output 8'!K$5/'Output 8'!$F$5</f>
        <v>#DIV/0!</v>
      </c>
      <c r="H27" s="4" t="e">
        <f>'Output 8'!M$5/'Output 8'!$F$5</f>
        <v>#DIV/0!</v>
      </c>
      <c r="I27" s="4" t="e">
        <f>('Output 8'!O$5)/'Output 8'!$F$5</f>
        <v>#DIV/0!</v>
      </c>
      <c r="J27" s="4" t="e">
        <f>('Output 8'!Q$5)/'Output 8'!$F$5</f>
        <v>#DIV/0!</v>
      </c>
      <c r="K27" s="4" t="e">
        <f>('Output 1'!U$4)/'Output 1'!$F$4</f>
        <v>#DIV/0!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x14ac:dyDescent="0.3">
      <c r="F28" t="str">
        <f>'Output 2'!$D$6</f>
        <v>O.2.3</v>
      </c>
      <c r="G28" s="4" t="e">
        <f>'Output 8'!K$6/'Output 8'!$F$6</f>
        <v>#DIV/0!</v>
      </c>
      <c r="H28" s="4" t="e">
        <f>'Output 8'!M$6/'Output 8'!$F$6</f>
        <v>#DIV/0!</v>
      </c>
      <c r="I28" s="4" t="e">
        <f>('Output 8'!O$6)/'Output 8'!$F$6</f>
        <v>#DIV/0!</v>
      </c>
      <c r="J28" s="4" t="e">
        <f>('Output 8'!Q$6)/'Output 8'!$F$6</f>
        <v>#DIV/0!</v>
      </c>
      <c r="K28" s="4" t="e">
        <f>('Output 1'!U$4)/'Output 1'!$F$4</f>
        <v>#DIV/0!</v>
      </c>
      <c r="L28" s="34" t="e">
        <f t="shared" si="6"/>
        <v>#DIV/0!</v>
      </c>
      <c r="M28" s="4" t="e">
        <f>(#REF!)/#REF!</f>
        <v>#REF!</v>
      </c>
      <c r="N28" s="4" t="e">
        <f>(#REF!)/#REF!</f>
        <v>#REF!</v>
      </c>
      <c r="O28" s="34" t="e">
        <f>#REF!+N28</f>
        <v>#REF!</v>
      </c>
      <c r="Q28" s="31" t="s">
        <v>205</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x14ac:dyDescent="0.3">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4" t="e">
        <f t="shared" si="6"/>
        <v>#DIV/0!</v>
      </c>
      <c r="M29" s="4" t="e">
        <f>('Output 8'!S$4)/'Output 8'!$F$4</f>
        <v>#DIV/0!</v>
      </c>
      <c r="N29" s="4" t="e">
        <f>('Output 8'!U$4)/'Output 8'!$F$4</f>
        <v>#DIV/0!</v>
      </c>
      <c r="O29" s="34" t="e">
        <f t="shared" ref="O29:O34" si="8">L26+N29</f>
        <v>#DIV/0!</v>
      </c>
      <c r="Q29" s="31" t="s">
        <v>206</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x14ac:dyDescent="0.3">
      <c r="F30" t="str">
        <f>'Output 9'!$D$5</f>
        <v>O.9.2</v>
      </c>
      <c r="G30" s="4" t="e">
        <f>'Output 9'!K$5/'Output 9'!$F$5</f>
        <v>#DIV/0!</v>
      </c>
      <c r="H30" s="4" t="e">
        <f>'Output 9'!M$5/'Output 9'!$F$5</f>
        <v>#DIV/0!</v>
      </c>
      <c r="I30" s="4" t="e">
        <f>('Output 9'!O$5)/'Output 9'!$F$5</f>
        <v>#DIV/0!</v>
      </c>
      <c r="J30" s="4" t="e">
        <f>('Output 9'!Q$5)/'Output 9'!$F$5</f>
        <v>#DIV/0!</v>
      </c>
      <c r="K30" s="4" t="e">
        <f>('Output 1'!U$4)/'Output 1'!$F$4</f>
        <v>#DIV/0!</v>
      </c>
      <c r="L30" s="34" t="e">
        <f t="shared" si="6"/>
        <v>#DIV/0!</v>
      </c>
      <c r="M30" s="4" t="e">
        <f>('Output 8'!S$5)/'Output 8'!$F$5</f>
        <v>#DIV/0!</v>
      </c>
      <c r="N30" s="4" t="e">
        <f>('Output 8'!U$5)/'Output 8'!$F$5</f>
        <v>#DIV/0!</v>
      </c>
      <c r="O30" s="34" t="e">
        <f t="shared" si="8"/>
        <v>#DIV/0!</v>
      </c>
      <c r="Q30" s="31" t="s">
        <v>207</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x14ac:dyDescent="0.3">
      <c r="F31" t="str">
        <f>'Output 9'!$D$6</f>
        <v>O.9.3</v>
      </c>
      <c r="G31" s="4" t="e">
        <f>'Output 9'!K$6/'Output 9'!$F$6</f>
        <v>#DIV/0!</v>
      </c>
      <c r="H31" s="4" t="e">
        <f>'Output 9'!M$6/'Output 9'!$F$6</f>
        <v>#DIV/0!</v>
      </c>
      <c r="I31" s="4" t="e">
        <f>('Output 9'!O$6)/'Output 9'!$F$6</f>
        <v>#DIV/0!</v>
      </c>
      <c r="J31" s="4" t="e">
        <f>('Output 9'!Q$6)/'Output 9'!$F$6</f>
        <v>#DIV/0!</v>
      </c>
      <c r="K31" s="4" t="e">
        <f>('Output 1'!U$4)/'Output 1'!$F$4</f>
        <v>#DIV/0!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x14ac:dyDescent="0.3">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1'!U$4)/'Output 1'!$F$4</f>
        <v>#DIV/0!</v>
      </c>
      <c r="L32" s="34" t="e">
        <f t="shared" si="6"/>
        <v>#DIV/0!</v>
      </c>
      <c r="M32" s="4" t="e">
        <f>('Output 9'!S$4)/'Output 9'!$F$4</f>
        <v>#DIV/0!</v>
      </c>
      <c r="N32" s="4" t="e">
        <f>('Output 9'!U$4)/'Output 9'!$F$4</f>
        <v>#DIV/0!</v>
      </c>
      <c r="O32" s="34" t="e">
        <f t="shared" si="8"/>
        <v>#DIV/0!</v>
      </c>
      <c r="Q32" s="31" t="s">
        <v>208</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4">
        <f t="shared" ca="1" si="2"/>
        <v>0</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x14ac:dyDescent="0.3">
      <c r="F33">
        <f>'Output 10'!$D$5</f>
        <v>0</v>
      </c>
      <c r="G33" s="4" t="e">
        <f>'Output 10'!K$5/'Output 10'!$F$5</f>
        <v>#DIV/0!</v>
      </c>
      <c r="H33" s="4" t="e">
        <f>'Output 10'!M$5/'Output 10'!$F$5</f>
        <v>#DIV/0!</v>
      </c>
      <c r="I33" s="4" t="e">
        <f>('Output 10'!O$5)/'Output 10'!$F$5</f>
        <v>#DIV/0!</v>
      </c>
      <c r="J33" s="4" t="e">
        <f>('Output 10'!Q$5)/'Output 10'!$F$5</f>
        <v>#DIV/0!</v>
      </c>
      <c r="K33" s="4" t="e">
        <f>('Output 1'!U$4)/'Output 1'!$F$4</f>
        <v>#DIV/0!</v>
      </c>
      <c r="L33" s="34" t="e">
        <f t="shared" si="6"/>
        <v>#DIV/0!</v>
      </c>
      <c r="M33" s="4" t="e">
        <f>('Output 9'!S$5)/'Output 9'!$F$5</f>
        <v>#DIV/0!</v>
      </c>
      <c r="N33" s="4" t="e">
        <f>('Output 9'!U$5)/'Output 9'!$F$5</f>
        <v>#DIV/0!</v>
      </c>
      <c r="O33" s="34" t="e">
        <f t="shared" si="8"/>
        <v>#DIV/0!</v>
      </c>
      <c r="Q33" s="31" t="s">
        <v>209</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x14ac:dyDescent="0.3">
      <c r="F34">
        <f>'Output 10'!$D$6</f>
        <v>0</v>
      </c>
      <c r="G34" s="4" t="e">
        <f>'Output 10'!K$6/'Output 10'!$F$6</f>
        <v>#DIV/0!</v>
      </c>
      <c r="H34" s="4" t="e">
        <f>'Output 10'!M$6/'Output 10'!$F$6</f>
        <v>#DIV/0!</v>
      </c>
      <c r="I34" s="4" t="e">
        <f>('Output 10'!O$6)/'Output 10'!$F$6</f>
        <v>#DIV/0!</v>
      </c>
      <c r="J34" s="4" t="e">
        <f>('Output 10'!Q$6)/'Output 10'!$F$6</f>
        <v>#DIV/0!</v>
      </c>
      <c r="K34" s="4" t="e">
        <f>('Output 1'!U$4)/'Output 1'!$F$4</f>
        <v>#DIV/0!</v>
      </c>
      <c r="L34" s="34" t="e">
        <f t="shared" si="6"/>
        <v>#DIV/0!</v>
      </c>
      <c r="M34" s="4" t="e">
        <f>('Output 9'!S$6)/'Output 9'!$F$6</f>
        <v>#DIV/0!</v>
      </c>
      <c r="N34" s="4" t="e">
        <f>('Output 9'!U$6)/'Output 9'!$F$6</f>
        <v>#DIV/0!</v>
      </c>
      <c r="O34" s="34" t="e">
        <f t="shared" si="8"/>
        <v>#DIV/0!</v>
      </c>
      <c r="Q34" s="31" t="s">
        <v>210</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x14ac:dyDescent="0.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x14ac:dyDescent="0.3">
      <c r="M36" s="4" t="e">
        <f>(#REF!)/#REF!</f>
        <v>#REF!</v>
      </c>
      <c r="N36" s="4" t="e">
        <f>(#REF!)/#REF!</f>
        <v>#REF!</v>
      </c>
      <c r="O36" s="34" t="e">
        <f>#REF!+N36</f>
        <v>#REF!</v>
      </c>
      <c r="Q36" s="31" t="s">
        <v>211</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9">SUM(R36:T36)</f>
        <v>0</v>
      </c>
      <c r="AA36" s="38">
        <f t="shared" ref="AA36:AA67" si="10">SUM(V36:X36)</f>
        <v>0</v>
      </c>
      <c r="AB36" s="54">
        <f t="shared" ref="AB36:AB67" ca="1" si="11">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x14ac:dyDescent="0.3">
      <c r="M37" s="4" t="e">
        <f>(#REF!)/#REF!</f>
        <v>#REF!</v>
      </c>
      <c r="N37" s="4" t="e">
        <f>(#REF!)/#REF!</f>
        <v>#REF!</v>
      </c>
      <c r="O37" s="34" t="e">
        <f>#REF!+N37</f>
        <v>#REF!</v>
      </c>
      <c r="Q37" s="31" t="s">
        <v>212</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9"/>
        <v>0</v>
      </c>
      <c r="AA37" s="38">
        <f t="shared" si="10"/>
        <v>0</v>
      </c>
      <c r="AB37" s="54">
        <f t="shared" ca="1" si="11"/>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x14ac:dyDescent="0.3">
      <c r="M38" s="4" t="e">
        <f>('Output 10'!S$4)/'Output 10'!$F$4</f>
        <v>#DIV/0!</v>
      </c>
      <c r="N38" s="4" t="e">
        <f>('Output 10'!U$4)/'Output 10'!$F$4</f>
        <v>#DIV/0!</v>
      </c>
      <c r="O38" s="34" t="e">
        <f>L32+N38</f>
        <v>#DIV/0!</v>
      </c>
      <c r="Q38" s="31" t="s">
        <v>213</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9"/>
        <v>0</v>
      </c>
      <c r="AA38" s="38">
        <f t="shared" si="10"/>
        <v>0</v>
      </c>
      <c r="AB38" s="54">
        <f t="shared" ca="1" si="11"/>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x14ac:dyDescent="0.3">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9"/>
        <v>0</v>
      </c>
      <c r="AA39" s="38">
        <f t="shared" si="10"/>
        <v>0</v>
      </c>
      <c r="AB39" s="54">
        <f t="shared" ca="1" si="11"/>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x14ac:dyDescent="0.3">
      <c r="M40" s="4" t="e">
        <f>('Output 10'!S$6)/'Output 10'!$F$6</f>
        <v>#DIV/0!</v>
      </c>
      <c r="N40" s="4" t="e">
        <f>('Output 10'!U$6)/'Output 10'!$F$6</f>
        <v>#DIV/0!</v>
      </c>
      <c r="O40" s="34" t="e">
        <f>L34+N40</f>
        <v>#DIV/0!</v>
      </c>
      <c r="Q40" s="31" t="s">
        <v>214</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9"/>
        <v>0</v>
      </c>
      <c r="AA40" s="38">
        <f t="shared" si="10"/>
        <v>0</v>
      </c>
      <c r="AB40" s="54">
        <f t="shared" ca="1" si="11"/>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x14ac:dyDescent="0.3">
      <c r="Q41" s="31" t="s">
        <v>215</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9"/>
        <v>0</v>
      </c>
      <c r="AA41" s="38">
        <f t="shared" si="10"/>
        <v>0</v>
      </c>
      <c r="AB41" s="54">
        <f t="shared" ca="1" si="11"/>
        <v>0</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x14ac:dyDescent="0.3">
      <c r="Q42" s="31" t="s">
        <v>216</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9"/>
        <v>0</v>
      </c>
      <c r="AA42" s="38">
        <f t="shared" si="10"/>
        <v>0</v>
      </c>
      <c r="AB42" s="54">
        <f t="shared" ca="1" si="11"/>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x14ac:dyDescent="0.3">
      <c r="Q43" s="31" t="s">
        <v>217</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9"/>
        <v>0</v>
      </c>
      <c r="AA43" s="38">
        <f t="shared" si="10"/>
        <v>0</v>
      </c>
      <c r="AB43" s="54">
        <f t="shared" ca="1" si="11"/>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x14ac:dyDescent="0.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9"/>
        <v>0</v>
      </c>
      <c r="AA44" s="38">
        <f t="shared" si="10"/>
        <v>0</v>
      </c>
      <c r="AB44" s="54">
        <f t="shared" ca="1" si="11"/>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x14ac:dyDescent="0.3">
      <c r="Q45" s="31" t="s">
        <v>218</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9"/>
        <v>0</v>
      </c>
      <c r="AA45" s="38">
        <f t="shared" si="10"/>
        <v>0</v>
      </c>
      <c r="AB45" s="54">
        <f t="shared" ca="1" si="11"/>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x14ac:dyDescent="0.3">
      <c r="Q46" s="31" t="s">
        <v>219</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9"/>
        <v>0</v>
      </c>
      <c r="AA46" s="38">
        <f t="shared" si="10"/>
        <v>0</v>
      </c>
      <c r="AB46" s="54">
        <f t="shared" ca="1" si="11"/>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x14ac:dyDescent="0.3">
      <c r="Q47" s="31" t="s">
        <v>220</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9"/>
        <v>0</v>
      </c>
      <c r="AA47" s="38">
        <f t="shared" si="10"/>
        <v>0</v>
      </c>
      <c r="AB47" s="54">
        <f t="shared" ca="1" si="11"/>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x14ac:dyDescent="0.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9"/>
        <v>0</v>
      </c>
      <c r="AA48" s="38">
        <f t="shared" si="10"/>
        <v>0</v>
      </c>
      <c r="AB48" s="54">
        <f t="shared" ca="1" si="11"/>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x14ac:dyDescent="0.3">
      <c r="Q49" s="31" t="s">
        <v>221</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9"/>
        <v>0</v>
      </c>
      <c r="AA49" s="38">
        <f t="shared" si="10"/>
        <v>0</v>
      </c>
      <c r="AB49" s="54">
        <f t="shared" ca="1" si="11"/>
        <v>0</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x14ac:dyDescent="0.3">
      <c r="Q50" s="31" t="s">
        <v>222</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9"/>
        <v>0</v>
      </c>
      <c r="AA50" s="38">
        <f t="shared" si="10"/>
        <v>0</v>
      </c>
      <c r="AB50" s="54">
        <f t="shared" ca="1" si="11"/>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x14ac:dyDescent="0.3">
      <c r="Q51" s="31" t="s">
        <v>223</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9"/>
        <v>0</v>
      </c>
      <c r="AA51" s="38">
        <f t="shared" si="10"/>
        <v>0</v>
      </c>
      <c r="AB51" s="54">
        <f t="shared" ca="1" si="11"/>
        <v>0</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x14ac:dyDescent="0.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9"/>
        <v>0</v>
      </c>
      <c r="AA52" s="38">
        <f t="shared" si="10"/>
        <v>0</v>
      </c>
      <c r="AB52" s="54">
        <f t="shared" ca="1" si="11"/>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x14ac:dyDescent="0.3">
      <c r="Q53" s="31" t="s">
        <v>224</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18</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9"/>
        <v>18</v>
      </c>
      <c r="AA53" s="38">
        <f t="shared" si="10"/>
        <v>0</v>
      </c>
      <c r="AB53" s="54">
        <f t="shared" ca="1" si="11"/>
        <v>18</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x14ac:dyDescent="0.3">
      <c r="Q54" s="31" t="s">
        <v>225</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5</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9"/>
        <v>5</v>
      </c>
      <c r="AA54" s="38">
        <f t="shared" si="10"/>
        <v>0</v>
      </c>
      <c r="AB54" s="54">
        <f t="shared" ca="1" si="11"/>
        <v>5</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x14ac:dyDescent="0.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9"/>
        <v>0</v>
      </c>
      <c r="AA55" s="38">
        <f t="shared" si="10"/>
        <v>0</v>
      </c>
      <c r="AB55" s="54">
        <f t="shared" ca="1" si="11"/>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x14ac:dyDescent="0.3">
      <c r="Q56" s="31" t="s">
        <v>226</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9"/>
        <v>0</v>
      </c>
      <c r="AA56" s="38">
        <f t="shared" si="10"/>
        <v>0</v>
      </c>
      <c r="AB56" s="54">
        <f t="shared" ca="1" si="11"/>
        <v>0</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x14ac:dyDescent="0.3">
      <c r="Q57" s="31" t="s">
        <v>227</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9"/>
        <v>0</v>
      </c>
      <c r="AA57" s="38">
        <f t="shared" si="10"/>
        <v>0</v>
      </c>
      <c r="AB57" s="54">
        <f t="shared" ca="1" si="11"/>
        <v>0</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x14ac:dyDescent="0.3">
      <c r="Q58" s="31" t="s">
        <v>228</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9"/>
        <v>0</v>
      </c>
      <c r="AA58" s="38">
        <f t="shared" si="10"/>
        <v>0</v>
      </c>
      <c r="AB58" s="54">
        <f t="shared" ca="1" si="11"/>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x14ac:dyDescent="0.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9"/>
        <v>0</v>
      </c>
      <c r="AA59" s="38">
        <f t="shared" si="10"/>
        <v>0</v>
      </c>
      <c r="AB59" s="54">
        <f t="shared" ca="1" si="11"/>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x14ac:dyDescent="0.3">
      <c r="Q60" s="31" t="s">
        <v>229</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9"/>
        <v>0</v>
      </c>
      <c r="AA60" s="38">
        <f t="shared" si="10"/>
        <v>0</v>
      </c>
      <c r="AB60" s="54">
        <f t="shared" ca="1" si="11"/>
        <v>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x14ac:dyDescent="0.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9"/>
        <v>0</v>
      </c>
      <c r="AA61" s="38">
        <f t="shared" si="10"/>
        <v>0</v>
      </c>
      <c r="AB61" s="54">
        <f t="shared" ca="1" si="11"/>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x14ac:dyDescent="0.3">
      <c r="Q62" s="31" t="s">
        <v>230</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9"/>
        <v>0</v>
      </c>
      <c r="AA62" s="38">
        <f t="shared" si="10"/>
        <v>0</v>
      </c>
      <c r="AB62" s="54">
        <f t="shared" ca="1" si="11"/>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x14ac:dyDescent="0.3">
      <c r="Q63" s="31" t="s">
        <v>231</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9"/>
        <v>0</v>
      </c>
      <c r="AA63" s="38">
        <f t="shared" si="10"/>
        <v>0</v>
      </c>
      <c r="AB63" s="54">
        <f t="shared" ca="1" si="11"/>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x14ac:dyDescent="0.3">
      <c r="Q64" s="31" t="s">
        <v>232</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9"/>
        <v>0</v>
      </c>
      <c r="AA64" s="38">
        <f t="shared" si="10"/>
        <v>0</v>
      </c>
      <c r="AB64" s="54">
        <f t="shared" ca="1" si="11"/>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x14ac:dyDescent="0.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9"/>
        <v>0</v>
      </c>
      <c r="AA65" s="38">
        <f t="shared" si="10"/>
        <v>0</v>
      </c>
      <c r="AB65" s="54">
        <f t="shared" ca="1" si="11"/>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x14ac:dyDescent="0.3">
      <c r="Q66" s="31" t="s">
        <v>233</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9"/>
        <v>0</v>
      </c>
      <c r="AA66" s="38">
        <f t="shared" si="10"/>
        <v>0</v>
      </c>
      <c r="AB66" s="54">
        <f t="shared" ca="1" si="11"/>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x14ac:dyDescent="0.3">
      <c r="Q67" s="31" t="s">
        <v>234</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9"/>
        <v>0</v>
      </c>
      <c r="AA67" s="38">
        <f t="shared" si="10"/>
        <v>0</v>
      </c>
      <c r="AB67" s="54">
        <f t="shared" ca="1" si="11"/>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x14ac:dyDescent="0.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2">SUM(R68:T68)</f>
        <v>0</v>
      </c>
      <c r="AA68" s="38">
        <f t="shared" ref="AA68:AA80" si="13">SUM(V68:X68)</f>
        <v>0</v>
      </c>
      <c r="AB68" s="54">
        <f t="shared" ref="AB68:AB80" ca="1" si="14">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x14ac:dyDescent="0.3">
      <c r="Q69" s="31" t="s">
        <v>235</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2"/>
        <v>0</v>
      </c>
      <c r="AA69" s="38">
        <f t="shared" si="13"/>
        <v>0</v>
      </c>
      <c r="AB69" s="54">
        <f t="shared" ca="1" si="14"/>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x14ac:dyDescent="0.3">
      <c r="Q70" s="31" t="s">
        <v>236</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2"/>
        <v>0</v>
      </c>
      <c r="AA70" s="38">
        <f t="shared" si="13"/>
        <v>0</v>
      </c>
      <c r="AB70" s="54">
        <f t="shared" ca="1" si="14"/>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x14ac:dyDescent="0.3">
      <c r="Q71" s="31" t="s">
        <v>237</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2"/>
        <v>0</v>
      </c>
      <c r="AA71" s="38">
        <f t="shared" si="13"/>
        <v>0</v>
      </c>
      <c r="AB71" s="54">
        <f t="shared" ca="1" si="14"/>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x14ac:dyDescent="0.3">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5">SUM(R72:T72)</f>
        <v>0</v>
      </c>
      <c r="AA72" s="38">
        <f t="shared" ref="AA72:AA75" si="16">SUM(V72:X72)</f>
        <v>0</v>
      </c>
      <c r="AB72" s="54">
        <f t="shared" ref="AB72:AB75" ca="1" si="17">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x14ac:dyDescent="0.3">
      <c r="Q73" s="31" t="s">
        <v>238</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5"/>
        <v>0</v>
      </c>
      <c r="AA73" s="38">
        <f t="shared" si="16"/>
        <v>0</v>
      </c>
      <c r="AB73" s="54">
        <f t="shared" ca="1" si="17"/>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x14ac:dyDescent="0.3">
      <c r="Q74" s="31" t="s">
        <v>239</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5"/>
        <v>0</v>
      </c>
      <c r="AA74" s="38">
        <f t="shared" si="16"/>
        <v>0</v>
      </c>
      <c r="AB74" s="54">
        <f t="shared" ca="1" si="17"/>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x14ac:dyDescent="0.3">
      <c r="Q75" s="31" t="s">
        <v>240</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5"/>
        <v>0</v>
      </c>
      <c r="AA75" s="38">
        <f t="shared" si="16"/>
        <v>0</v>
      </c>
      <c r="AB75" s="54">
        <f t="shared" ca="1" si="17"/>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x14ac:dyDescent="0.3">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2"/>
        <v>0</v>
      </c>
      <c r="AA76" s="38">
        <f t="shared" si="13"/>
        <v>0</v>
      </c>
      <c r="AB76" s="54">
        <f t="shared" ca="1" si="14"/>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x14ac:dyDescent="0.3">
      <c r="Q77" s="31" t="s">
        <v>241</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2"/>
        <v>0</v>
      </c>
      <c r="AA77" s="38">
        <f t="shared" si="13"/>
        <v>0</v>
      </c>
      <c r="AB77" s="54">
        <f t="shared" ca="1" si="14"/>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x14ac:dyDescent="0.3">
      <c r="Q78" s="31" t="s">
        <v>242</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2"/>
        <v>0</v>
      </c>
      <c r="AA78" s="38">
        <f t="shared" si="13"/>
        <v>0</v>
      </c>
      <c r="AB78" s="54">
        <f t="shared" ca="1" si="14"/>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x14ac:dyDescent="0.3">
      <c r="Q79" s="31" t="s">
        <v>243</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2"/>
        <v>0</v>
      </c>
      <c r="AA79" s="38">
        <f t="shared" si="13"/>
        <v>0</v>
      </c>
      <c r="AB79" s="54">
        <f t="shared" ca="1" si="14"/>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x14ac:dyDescent="0.3">
      <c r="Q80" s="31" t="s">
        <v>244</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2"/>
        <v>0</v>
      </c>
      <c r="AA80" s="38">
        <f t="shared" si="13"/>
        <v>0</v>
      </c>
      <c r="AB80" s="54">
        <f t="shared" ca="1" si="14"/>
        <v>0</v>
      </c>
      <c r="AC80" s="6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4" type="noConversion"/>
  <conditionalFormatting sqref="Z4:AC80 R4:X80">
    <cfRule type="cellIs" dxfId="3" priority="6" operator="equal">
      <formula>0</formula>
    </cfRule>
  </conditionalFormatting>
  <conditionalFormatting sqref="F4:F35">
    <cfRule type="notContainsText" dxfId="2" priority="4" operator="notContains" text="O.">
      <formula>ISERROR(SEARCH("O.",F4))</formula>
    </cfRule>
  </conditionalFormatting>
  <conditionalFormatting sqref="F4:O4 M26:O40 L26:L34 L5:O25 F5:K34">
    <cfRule type="containsErrors" dxfId="1" priority="7">
      <formula>ISERROR(F4)</formula>
    </cfRule>
  </conditionalFormatting>
  <conditionalFormatting sqref="G4:O4 M26:O40 L26:L34 L5:O25 G5:K34">
    <cfRule type="cellIs" dxfId="0" priority="2" operator="greaterThan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87" workbookViewId="0">
      <selection activeCell="C33" sqref="C33"/>
    </sheetView>
  </sheetViews>
  <sheetFormatPr defaultRowHeight="14.4" x14ac:dyDescent="0.3"/>
  <cols>
    <col min="2" max="2" width="73.44140625" customWidth="1"/>
    <col min="3" max="3" width="72.5546875" customWidth="1"/>
  </cols>
  <sheetData>
    <row r="1" spans="1:3" x14ac:dyDescent="0.3">
      <c r="A1" s="44" t="s">
        <v>5</v>
      </c>
      <c r="B1" s="45" t="s">
        <v>6</v>
      </c>
      <c r="C1" s="45" t="s">
        <v>7</v>
      </c>
    </row>
    <row r="2" spans="1:3" x14ac:dyDescent="0.3">
      <c r="A2" s="46">
        <v>44470</v>
      </c>
      <c r="B2" s="47"/>
      <c r="C2" s="47"/>
    </row>
    <row r="3" spans="1:3" x14ac:dyDescent="0.3">
      <c r="A3" s="46">
        <v>44501</v>
      </c>
      <c r="B3" s="47"/>
      <c r="C3" s="48"/>
    </row>
    <row r="4" spans="1:3" x14ac:dyDescent="0.3">
      <c r="A4" s="46">
        <v>44531</v>
      </c>
      <c r="B4" s="47"/>
      <c r="C4" s="48"/>
    </row>
    <row r="5" spans="1:3" ht="29.1" customHeight="1" x14ac:dyDescent="0.3">
      <c r="A5" s="46">
        <v>44562</v>
      </c>
      <c r="B5" s="49"/>
      <c r="C5" s="48"/>
    </row>
    <row r="6" spans="1:3" x14ac:dyDescent="0.3">
      <c r="A6" s="46">
        <v>44593</v>
      </c>
      <c r="B6" s="49"/>
      <c r="C6" s="48"/>
    </row>
    <row r="7" spans="1:3" x14ac:dyDescent="0.3">
      <c r="A7" s="46">
        <v>44621</v>
      </c>
      <c r="B7" s="47"/>
      <c r="C7" s="51"/>
    </row>
    <row r="8" spans="1:3" x14ac:dyDescent="0.3">
      <c r="A8" s="46">
        <v>44652</v>
      </c>
      <c r="B8" s="47"/>
      <c r="C8" s="47"/>
    </row>
    <row r="9" spans="1:3" x14ac:dyDescent="0.3">
      <c r="A9" s="46">
        <v>44682</v>
      </c>
      <c r="B9" s="49"/>
      <c r="C9" s="47"/>
    </row>
    <row r="10" spans="1:3" x14ac:dyDescent="0.3">
      <c r="A10" s="46">
        <v>44713</v>
      </c>
      <c r="B10" s="47"/>
      <c r="C10" s="50"/>
    </row>
    <row r="11" spans="1:3" x14ac:dyDescent="0.3">
      <c r="A11" s="46">
        <v>44743</v>
      </c>
      <c r="B11" s="47"/>
      <c r="C11" s="47"/>
    </row>
    <row r="12" spans="1:3" x14ac:dyDescent="0.3">
      <c r="A12" s="46">
        <v>44774</v>
      </c>
      <c r="B12" s="47"/>
      <c r="C12" s="47"/>
    </row>
    <row r="13" spans="1:3" x14ac:dyDescent="0.3">
      <c r="A13" s="46">
        <v>44805</v>
      </c>
      <c r="B13" s="47"/>
      <c r="C13" s="47"/>
    </row>
    <row r="14" spans="1:3" x14ac:dyDescent="0.3">
      <c r="A14" s="46">
        <v>44835</v>
      </c>
      <c r="B14" s="47"/>
      <c r="C14" s="47"/>
    </row>
    <row r="15" spans="1:3" x14ac:dyDescent="0.3">
      <c r="A15" s="46">
        <v>44866</v>
      </c>
      <c r="B15" s="47"/>
      <c r="C15" s="47"/>
    </row>
    <row r="16" spans="1:3" x14ac:dyDescent="0.3">
      <c r="A16" s="46">
        <v>44896</v>
      </c>
      <c r="B16" s="47"/>
      <c r="C16" s="47"/>
    </row>
    <row r="17" spans="1:3" x14ac:dyDescent="0.3">
      <c r="A17" s="46">
        <v>44927</v>
      </c>
      <c r="B17" s="47"/>
      <c r="C17" s="47"/>
    </row>
    <row r="18" spans="1:3" x14ac:dyDescent="0.3">
      <c r="A18" s="46">
        <v>44958</v>
      </c>
      <c r="B18" s="47"/>
      <c r="C18" s="47"/>
    </row>
    <row r="19" spans="1:3" x14ac:dyDescent="0.3">
      <c r="A19" s="46">
        <v>44986</v>
      </c>
      <c r="B19" s="47"/>
      <c r="C19" s="47"/>
    </row>
    <row r="20" spans="1:3" x14ac:dyDescent="0.3">
      <c r="A20" s="46">
        <v>45017</v>
      </c>
      <c r="B20" s="47"/>
      <c r="C20" s="47"/>
    </row>
    <row r="21" spans="1:3" x14ac:dyDescent="0.3">
      <c r="A21" s="46">
        <v>45047</v>
      </c>
      <c r="B21" s="47"/>
      <c r="C21" s="47"/>
    </row>
    <row r="22" spans="1:3" x14ac:dyDescent="0.3">
      <c r="A22" s="46">
        <v>45078</v>
      </c>
      <c r="B22" s="47"/>
      <c r="C22" s="47"/>
    </row>
    <row r="23" spans="1:3" x14ac:dyDescent="0.3">
      <c r="A23" s="46">
        <v>45108</v>
      </c>
      <c r="B23" s="47"/>
      <c r="C23" s="47"/>
    </row>
    <row r="24" spans="1:3" x14ac:dyDescent="0.3">
      <c r="A24" s="46">
        <v>45139</v>
      </c>
      <c r="B24" s="47"/>
      <c r="C24" s="47"/>
    </row>
    <row r="25" spans="1:3" x14ac:dyDescent="0.3">
      <c r="A25" s="46">
        <v>45170</v>
      </c>
      <c r="B25" s="47"/>
      <c r="C25"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G22" sqref="G22"/>
    </sheetView>
  </sheetViews>
  <sheetFormatPr defaultColWidth="8.88671875" defaultRowHeight="14.4" x14ac:dyDescent="0.3"/>
  <cols>
    <col min="1" max="1" width="16" style="2" customWidth="1"/>
    <col min="2" max="2" width="9.109375" style="2" customWidth="1"/>
    <col min="3" max="3" width="29.88671875" style="3" customWidth="1"/>
    <col min="4" max="4" width="11.6640625" style="3" customWidth="1"/>
    <col min="5" max="5" width="52.33203125" style="3" customWidth="1"/>
    <col min="6" max="6" width="11.109375" style="3" customWidth="1"/>
    <col min="7" max="8" width="15.109375" style="3" customWidth="1"/>
    <col min="9" max="9" width="67.33203125" style="3" customWidth="1"/>
    <col min="10" max="10" width="44.6640625" style="3" customWidth="1"/>
    <col min="11" max="11" width="18.5546875" customWidth="1"/>
    <col min="12" max="12" width="35.109375" customWidth="1"/>
    <col min="13" max="13" width="15.6640625" customWidth="1"/>
    <col min="14" max="14" width="47.33203125" customWidth="1"/>
    <col min="15" max="16384" width="8.88671875" style="3"/>
  </cols>
  <sheetData>
    <row r="1" spans="1:10" ht="15.75" customHeight="1" x14ac:dyDescent="0.3">
      <c r="A1" s="73" t="s">
        <v>8</v>
      </c>
      <c r="B1" s="74"/>
      <c r="C1" s="74"/>
      <c r="D1" s="74"/>
      <c r="E1" s="74"/>
      <c r="F1" s="74"/>
      <c r="G1" s="74"/>
      <c r="H1" s="74"/>
      <c r="I1" s="74"/>
      <c r="J1" s="74"/>
    </row>
    <row r="2" spans="1:10" ht="15.75" customHeight="1" x14ac:dyDescent="0.3">
      <c r="A2" s="73"/>
      <c r="B2" s="74"/>
      <c r="C2" s="74"/>
      <c r="D2" s="74"/>
      <c r="E2" s="74"/>
      <c r="F2" s="74"/>
      <c r="G2" s="74"/>
      <c r="H2" s="74"/>
      <c r="I2" s="74"/>
      <c r="J2" s="74"/>
    </row>
    <row r="3" spans="1:10" ht="27.75" customHeight="1" x14ac:dyDescent="0.3">
      <c r="A3" s="71" t="s">
        <v>9</v>
      </c>
      <c r="B3" s="71"/>
      <c r="C3" s="71"/>
      <c r="D3" s="72" t="s">
        <v>10</v>
      </c>
      <c r="E3" s="72"/>
      <c r="F3" s="72"/>
      <c r="G3" s="72"/>
      <c r="H3" s="72"/>
      <c r="I3" s="72"/>
      <c r="J3" s="72"/>
    </row>
    <row r="4" spans="1:10" ht="27.75" customHeight="1" x14ac:dyDescent="0.3">
      <c r="A4" s="12"/>
      <c r="B4" s="12" t="s">
        <v>11</v>
      </c>
      <c r="C4" s="12" t="s">
        <v>12</v>
      </c>
      <c r="D4" s="12" t="s">
        <v>13</v>
      </c>
      <c r="E4" s="12" t="s">
        <v>14</v>
      </c>
      <c r="F4" s="12" t="s">
        <v>15</v>
      </c>
      <c r="G4" s="12" t="s">
        <v>16</v>
      </c>
      <c r="H4" s="12" t="s">
        <v>17</v>
      </c>
      <c r="I4" s="12" t="s">
        <v>18</v>
      </c>
      <c r="J4" s="12" t="s">
        <v>19</v>
      </c>
    </row>
    <row r="5" spans="1:10" ht="41.4" customHeight="1" x14ac:dyDescent="0.3">
      <c r="A5" s="73" t="s">
        <v>9</v>
      </c>
      <c r="B5" s="75" t="s">
        <v>20</v>
      </c>
      <c r="C5" s="75" t="s">
        <v>245</v>
      </c>
      <c r="D5" s="23" t="s">
        <v>21</v>
      </c>
      <c r="E5" s="1" t="s">
        <v>295</v>
      </c>
      <c r="F5" s="2">
        <v>1</v>
      </c>
      <c r="G5" s="2" t="s">
        <v>258</v>
      </c>
      <c r="H5" s="2">
        <v>1</v>
      </c>
      <c r="I5" s="1"/>
      <c r="J5" s="76"/>
    </row>
    <row r="6" spans="1:10" ht="41.4" customHeight="1" x14ac:dyDescent="0.3">
      <c r="A6" s="73"/>
      <c r="B6" s="75"/>
      <c r="C6" s="75"/>
      <c r="D6" s="18" t="s">
        <v>22</v>
      </c>
      <c r="E6" s="1" t="s">
        <v>293</v>
      </c>
      <c r="F6" s="2">
        <v>2</v>
      </c>
      <c r="G6" s="2" t="s">
        <v>296</v>
      </c>
      <c r="H6" s="2">
        <v>3</v>
      </c>
      <c r="I6" s="1"/>
      <c r="J6" s="77"/>
    </row>
    <row r="7" spans="1:10" ht="41.4" customHeight="1" x14ac:dyDescent="0.3">
      <c r="A7" s="73"/>
      <c r="B7" s="75"/>
      <c r="C7" s="75"/>
      <c r="D7" s="18" t="s">
        <v>23</v>
      </c>
      <c r="E7" s="1" t="s">
        <v>294</v>
      </c>
      <c r="F7" s="2">
        <v>3</v>
      </c>
      <c r="G7" s="2" t="s">
        <v>297</v>
      </c>
      <c r="H7" s="2">
        <v>4</v>
      </c>
      <c r="I7" s="1"/>
      <c r="J7" s="77"/>
    </row>
    <row r="8" spans="1:10" x14ac:dyDescent="0.3">
      <c r="F8"/>
      <c r="G8"/>
      <c r="H8"/>
      <c r="I8" s="63"/>
    </row>
    <row r="9" spans="1:10" x14ac:dyDescent="0.3">
      <c r="F9"/>
      <c r="G9"/>
      <c r="H9"/>
      <c r="I9" s="63"/>
    </row>
    <row r="10" spans="1:10" x14ac:dyDescent="0.3">
      <c r="F10"/>
      <c r="G10" s="7"/>
      <c r="H10"/>
      <c r="I10" s="63"/>
    </row>
    <row r="11" spans="1:10" x14ac:dyDescent="0.3">
      <c r="F11"/>
      <c r="G11" s="7"/>
      <c r="H11"/>
      <c r="I11" s="63"/>
    </row>
    <row r="12" spans="1:10" x14ac:dyDescent="0.3">
      <c r="F12"/>
      <c r="G12" s="7"/>
      <c r="H12"/>
      <c r="I12" s="63"/>
    </row>
    <row r="13" spans="1:10" x14ac:dyDescent="0.3">
      <c r="F13"/>
      <c r="G13" s="7"/>
      <c r="H13"/>
      <c r="I13" s="63"/>
    </row>
    <row r="14" spans="1:10" x14ac:dyDescent="0.3">
      <c r="F14"/>
      <c r="G14" s="7"/>
      <c r="H14"/>
      <c r="I14" s="63"/>
    </row>
    <row r="15" spans="1:10" x14ac:dyDescent="0.3">
      <c r="F15"/>
      <c r="G15" s="7"/>
      <c r="H15"/>
      <c r="I15" s="63"/>
    </row>
    <row r="16" spans="1:10" x14ac:dyDescent="0.3">
      <c r="F16"/>
      <c r="G16" s="7"/>
      <c r="H16"/>
    </row>
    <row r="17" spans="6:8" x14ac:dyDescent="0.3">
      <c r="F17"/>
      <c r="G17" s="7"/>
      <c r="H17"/>
    </row>
    <row r="18" spans="6:8" x14ac:dyDescent="0.3">
      <c r="F18"/>
      <c r="G18" s="52"/>
      <c r="H18"/>
    </row>
    <row r="19" spans="6:8" x14ac:dyDescent="0.3">
      <c r="F19"/>
      <c r="G19" s="7"/>
      <c r="H19"/>
    </row>
    <row r="20" spans="6:8" x14ac:dyDescent="0.3">
      <c r="F20"/>
      <c r="G20" s="7"/>
    </row>
    <row r="21" spans="6:8" x14ac:dyDescent="0.3">
      <c r="F21"/>
      <c r="G21" s="7"/>
      <c r="H21"/>
    </row>
    <row r="22" spans="6:8" x14ac:dyDescent="0.3">
      <c r="F22"/>
      <c r="G22" s="7"/>
      <c r="H22"/>
    </row>
    <row r="23" spans="6:8" x14ac:dyDescent="0.3">
      <c r="G23"/>
      <c r="H23"/>
    </row>
    <row r="24" spans="6:8" x14ac:dyDescent="0.3">
      <c r="G24"/>
      <c r="H24"/>
    </row>
    <row r="25" spans="6:8" x14ac:dyDescent="0.3">
      <c r="G25"/>
      <c r="H25"/>
    </row>
    <row r="26" spans="6:8" x14ac:dyDescent="0.3">
      <c r="G26" s="7"/>
      <c r="H26"/>
    </row>
    <row r="27" spans="6:8" x14ac:dyDescent="0.3">
      <c r="G27"/>
    </row>
    <row r="28" spans="6:8" x14ac:dyDescent="0.3">
      <c r="G28"/>
    </row>
    <row r="29" spans="6:8" x14ac:dyDescent="0.3">
      <c r="G29"/>
    </row>
    <row r="30" spans="6:8" x14ac:dyDescent="0.3">
      <c r="G30"/>
    </row>
    <row r="31" spans="6:8" x14ac:dyDescent="0.3">
      <c r="G31"/>
    </row>
    <row r="32" spans="6:8" x14ac:dyDescent="0.3">
      <c r="G32"/>
    </row>
    <row r="33" spans="7:7" x14ac:dyDescent="0.3">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7"/>
  <sheetViews>
    <sheetView tabSelected="1" zoomScale="85" zoomScaleNormal="85" workbookViewId="0">
      <selection activeCell="K2" sqref="K2:V2"/>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6640625" style="15" customWidth="1"/>
    <col min="9" max="9" width="67" style="15" customWidth="1"/>
    <col min="10" max="10" width="44.6640625" style="15" customWidth="1"/>
    <col min="11" max="11" width="9.88671875" style="16" customWidth="1"/>
    <col min="12" max="12" width="55" style="15" customWidth="1"/>
    <col min="13" max="13" width="9.88671875" style="16" customWidth="1"/>
    <col min="14" max="14" width="55.6640625" style="15" customWidth="1"/>
    <col min="15" max="15" width="9.88671875" style="16" customWidth="1"/>
    <col min="16" max="16" width="55.44140625" style="15" customWidth="1"/>
    <col min="17" max="17" width="10" style="16" customWidth="1"/>
    <col min="18" max="18" width="55.33203125" style="15" customWidth="1"/>
    <col min="19" max="19" width="10.109375" style="15" customWidth="1"/>
    <col min="20" max="20" width="56" style="15" customWidth="1"/>
    <col min="21" max="21" width="10.109375" style="16" customWidth="1"/>
    <col min="22" max="22" width="55.44140625" style="15" customWidth="1"/>
    <col min="23" max="16384" width="8.6640625" style="15"/>
  </cols>
  <sheetData>
    <row r="1" spans="1:23"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3" ht="15" customHeight="1" x14ac:dyDescent="0.3">
      <c r="A2" s="19" t="s">
        <v>26</v>
      </c>
      <c r="B2" s="73" t="s">
        <v>27</v>
      </c>
      <c r="C2" s="73" t="s">
        <v>12</v>
      </c>
      <c r="D2" s="73" t="s">
        <v>28</v>
      </c>
      <c r="E2" s="73" t="s">
        <v>14</v>
      </c>
      <c r="F2" s="73" t="s">
        <v>29</v>
      </c>
      <c r="G2" s="73" t="s">
        <v>30</v>
      </c>
      <c r="H2" s="73" t="s">
        <v>31</v>
      </c>
      <c r="I2" s="73" t="s">
        <v>18</v>
      </c>
      <c r="J2" s="75" t="s">
        <v>32</v>
      </c>
      <c r="K2" s="73" t="s">
        <v>287</v>
      </c>
      <c r="L2" s="73"/>
      <c r="M2" s="75" t="s">
        <v>288</v>
      </c>
      <c r="N2" s="75"/>
      <c r="O2" s="73" t="s">
        <v>289</v>
      </c>
      <c r="P2" s="73"/>
      <c r="Q2" s="75" t="s">
        <v>290</v>
      </c>
      <c r="R2" s="75"/>
      <c r="S2" s="73" t="s">
        <v>291</v>
      </c>
      <c r="T2" s="73"/>
      <c r="U2" s="75" t="s">
        <v>292</v>
      </c>
      <c r="V2" s="75"/>
    </row>
    <row r="3" spans="1:23" x14ac:dyDescent="0.3">
      <c r="A3" s="19">
        <f>COUNTIF(D4:D7,"&lt;&gt;")</f>
        <v>4</v>
      </c>
      <c r="B3" s="73"/>
      <c r="C3" s="73"/>
      <c r="D3" s="73"/>
      <c r="E3" s="73"/>
      <c r="F3" s="73"/>
      <c r="G3" s="73"/>
      <c r="H3" s="73"/>
      <c r="I3" s="73"/>
      <c r="J3" s="75"/>
      <c r="K3" s="12" t="s">
        <v>39</v>
      </c>
      <c r="L3" s="12" t="s">
        <v>12</v>
      </c>
      <c r="M3" s="9" t="s">
        <v>39</v>
      </c>
      <c r="N3" s="9" t="s">
        <v>12</v>
      </c>
      <c r="O3" s="12" t="s">
        <v>39</v>
      </c>
      <c r="P3" s="12" t="s">
        <v>12</v>
      </c>
      <c r="Q3" s="9" t="s">
        <v>39</v>
      </c>
      <c r="R3" s="9" t="s">
        <v>12</v>
      </c>
      <c r="S3" s="12" t="s">
        <v>39</v>
      </c>
      <c r="T3" s="12" t="s">
        <v>12</v>
      </c>
      <c r="U3" s="9" t="s">
        <v>39</v>
      </c>
      <c r="V3" s="9" t="s">
        <v>12</v>
      </c>
    </row>
    <row r="4" spans="1:23" s="16" customFormat="1" ht="75" customHeight="1" x14ac:dyDescent="0.3">
      <c r="A4" s="73" t="s">
        <v>40</v>
      </c>
      <c r="B4" s="75" t="s">
        <v>41</v>
      </c>
      <c r="C4" s="78" t="s">
        <v>246</v>
      </c>
      <c r="D4" s="23" t="s">
        <v>42</v>
      </c>
      <c r="E4" s="27" t="s">
        <v>248</v>
      </c>
      <c r="F4" s="2"/>
      <c r="G4" s="2" t="s">
        <v>249</v>
      </c>
      <c r="H4" s="2" t="s">
        <v>187</v>
      </c>
      <c r="I4" s="37"/>
      <c r="J4" s="86"/>
      <c r="K4" s="2"/>
      <c r="L4" s="25"/>
      <c r="M4" s="7"/>
      <c r="N4" s="25"/>
      <c r="O4" s="29"/>
      <c r="P4" s="25"/>
      <c r="Q4" s="2"/>
      <c r="R4" s="25"/>
      <c r="S4" s="29"/>
      <c r="T4" s="25"/>
      <c r="U4" s="14"/>
      <c r="V4" s="25"/>
    </row>
    <row r="5" spans="1:23" x14ac:dyDescent="0.3">
      <c r="A5" s="73"/>
      <c r="B5" s="75"/>
      <c r="C5" s="78"/>
      <c r="D5" s="18" t="s">
        <v>43</v>
      </c>
      <c r="E5" s="27" t="s">
        <v>250</v>
      </c>
      <c r="F5" s="2"/>
      <c r="G5" s="2" t="s">
        <v>252</v>
      </c>
      <c r="H5" s="2" t="s">
        <v>190</v>
      </c>
      <c r="I5" s="27"/>
      <c r="J5" s="86"/>
      <c r="K5" s="2"/>
      <c r="L5" s="25"/>
      <c r="M5" s="2"/>
      <c r="N5" s="25"/>
      <c r="O5" s="29"/>
      <c r="P5" s="25"/>
      <c r="Q5" s="2"/>
      <c r="R5" s="27"/>
      <c r="S5" s="2"/>
      <c r="T5" s="27"/>
      <c r="U5" s="2"/>
      <c r="V5" s="27"/>
      <c r="W5" s="60"/>
    </row>
    <row r="6" spans="1:23" ht="28.8" x14ac:dyDescent="0.3">
      <c r="A6" s="73"/>
      <c r="B6" s="75"/>
      <c r="C6" s="78"/>
      <c r="D6" s="18" t="s">
        <v>44</v>
      </c>
      <c r="E6" s="27" t="s">
        <v>251</v>
      </c>
      <c r="F6" s="2"/>
      <c r="G6" s="2" t="s">
        <v>252</v>
      </c>
      <c r="H6" s="2" t="s">
        <v>193</v>
      </c>
      <c r="I6" s="27"/>
      <c r="J6" s="86"/>
      <c r="K6" s="2"/>
      <c r="L6" s="25"/>
      <c r="M6" s="2"/>
      <c r="N6" s="25"/>
      <c r="O6" s="29"/>
      <c r="P6" s="25"/>
      <c r="Q6" s="2"/>
      <c r="R6" s="27"/>
      <c r="S6" s="2"/>
      <c r="T6" s="27"/>
      <c r="U6" s="2"/>
      <c r="V6" s="27"/>
      <c r="W6" s="60"/>
    </row>
    <row r="7" spans="1:23" x14ac:dyDescent="0.3">
      <c r="A7" s="73"/>
      <c r="B7" s="75"/>
      <c r="C7" s="78"/>
      <c r="D7" s="18" t="s">
        <v>45</v>
      </c>
      <c r="E7" s="27" t="s">
        <v>256</v>
      </c>
      <c r="F7" s="2"/>
      <c r="G7" s="2" t="s">
        <v>257</v>
      </c>
      <c r="H7" s="2" t="s">
        <v>196</v>
      </c>
      <c r="I7" s="27"/>
      <c r="J7" s="86"/>
      <c r="K7" s="2"/>
      <c r="L7" s="25"/>
      <c r="M7" s="2"/>
      <c r="N7" s="25"/>
      <c r="O7" s="7"/>
      <c r="P7" s="25"/>
      <c r="Q7" s="2"/>
      <c r="R7" s="27"/>
      <c r="S7" s="30"/>
      <c r="T7" s="27"/>
      <c r="U7" s="2"/>
      <c r="V7" s="28"/>
      <c r="W7" s="60"/>
    </row>
    <row r="8" spans="1:23" ht="43.2" x14ac:dyDescent="0.3">
      <c r="A8" s="12"/>
      <c r="B8" s="9"/>
      <c r="C8" s="23"/>
      <c r="D8" s="23" t="s">
        <v>255</v>
      </c>
      <c r="E8" s="27" t="s">
        <v>254</v>
      </c>
      <c r="F8" s="2"/>
      <c r="G8" s="2" t="s">
        <v>253</v>
      </c>
      <c r="H8" s="2" t="s">
        <v>198</v>
      </c>
      <c r="I8" s="27"/>
      <c r="J8" s="86"/>
      <c r="K8" s="2"/>
      <c r="L8" s="25"/>
      <c r="M8" s="2"/>
      <c r="N8" s="25"/>
      <c r="O8" s="7"/>
      <c r="P8" s="25"/>
      <c r="Q8" s="2"/>
      <c r="R8" s="27"/>
      <c r="S8" s="30"/>
      <c r="T8" s="27"/>
      <c r="U8" s="2"/>
      <c r="V8" s="28"/>
      <c r="W8" s="60"/>
    </row>
    <row r="9" spans="1:23" ht="30.75" customHeight="1" x14ac:dyDescent="0.3">
      <c r="A9" s="80" t="s">
        <v>6</v>
      </c>
      <c r="B9" s="80"/>
      <c r="C9" s="80"/>
      <c r="D9" s="80"/>
      <c r="E9" s="80"/>
      <c r="F9" s="80"/>
      <c r="G9" s="80"/>
      <c r="H9" s="80"/>
      <c r="I9" s="80"/>
      <c r="J9" s="61"/>
      <c r="K9" s="15"/>
      <c r="M9" s="13"/>
      <c r="Q9" s="10"/>
      <c r="U9" s="10"/>
    </row>
    <row r="10" spans="1:23" ht="30.75" customHeight="1" x14ac:dyDescent="0.3">
      <c r="A10" s="12"/>
      <c r="B10" s="12" t="s">
        <v>46</v>
      </c>
      <c r="C10" s="20"/>
      <c r="D10" s="12" t="s">
        <v>47</v>
      </c>
      <c r="E10" s="12" t="s">
        <v>12</v>
      </c>
      <c r="F10" s="12"/>
      <c r="G10" s="12"/>
      <c r="H10" s="12" t="s">
        <v>48</v>
      </c>
      <c r="I10" s="12" t="s">
        <v>49</v>
      </c>
      <c r="J10" s="11"/>
      <c r="K10" s="15"/>
      <c r="Q10" s="17"/>
      <c r="U10" s="17"/>
    </row>
    <row r="11" spans="1:23" ht="47.25" customHeight="1" x14ac:dyDescent="0.3">
      <c r="A11" s="73" t="s">
        <v>50</v>
      </c>
      <c r="B11" s="75" t="s">
        <v>51</v>
      </c>
      <c r="C11" s="78"/>
      <c r="D11" s="18" t="s">
        <v>52</v>
      </c>
      <c r="E11" s="76"/>
      <c r="F11" s="76"/>
      <c r="G11" s="76"/>
      <c r="H11" s="1"/>
      <c r="I11" s="1"/>
      <c r="J11" s="39"/>
      <c r="K11" s="15"/>
    </row>
    <row r="12" spans="1:23" x14ac:dyDescent="0.3">
      <c r="A12" s="73"/>
      <c r="B12" s="75"/>
      <c r="C12" s="78"/>
      <c r="D12" s="23" t="s">
        <v>53</v>
      </c>
      <c r="E12" s="76"/>
      <c r="F12" s="76"/>
      <c r="G12" s="76"/>
      <c r="H12" s="1"/>
      <c r="I12" s="1"/>
      <c r="J12" s="39"/>
      <c r="K12" s="15"/>
      <c r="M12" s="10"/>
    </row>
    <row r="13" spans="1:23" x14ac:dyDescent="0.3">
      <c r="A13" s="73"/>
      <c r="B13" s="75"/>
      <c r="C13" s="78"/>
      <c r="D13" s="23" t="s">
        <v>54</v>
      </c>
      <c r="E13" s="76"/>
      <c r="F13" s="76"/>
      <c r="G13" s="76"/>
      <c r="H13" s="1"/>
      <c r="I13" s="1"/>
      <c r="J13" s="39"/>
      <c r="K13" s="15"/>
      <c r="M13" s="10"/>
    </row>
    <row r="14" spans="1:23" x14ac:dyDescent="0.3">
      <c r="A14" s="73"/>
      <c r="B14" s="75"/>
      <c r="C14" s="78"/>
      <c r="D14" s="23" t="s">
        <v>55</v>
      </c>
      <c r="E14" s="76"/>
      <c r="F14" s="76"/>
      <c r="G14" s="76"/>
      <c r="H14" s="1"/>
      <c r="I14" s="1"/>
      <c r="J14" s="39"/>
      <c r="K14" s="10"/>
      <c r="M14" s="10"/>
    </row>
    <row r="15" spans="1:23" x14ac:dyDescent="0.3">
      <c r="A15" s="73"/>
      <c r="B15" s="75"/>
      <c r="C15" s="78"/>
      <c r="D15" s="23" t="s">
        <v>56</v>
      </c>
      <c r="E15" s="76"/>
      <c r="F15" s="76"/>
      <c r="G15" s="76"/>
      <c r="H15" s="1"/>
      <c r="I15" s="1"/>
      <c r="J15" s="39"/>
      <c r="K15" s="10"/>
      <c r="M15" s="10"/>
    </row>
    <row r="16" spans="1:23" x14ac:dyDescent="0.3">
      <c r="A16" s="73"/>
      <c r="B16" s="75"/>
      <c r="C16" s="78"/>
      <c r="D16" s="23" t="s">
        <v>57</v>
      </c>
      <c r="E16" s="76"/>
      <c r="F16" s="76"/>
      <c r="G16" s="76"/>
      <c r="H16" s="1"/>
      <c r="I16" s="1"/>
      <c r="J16" s="39"/>
      <c r="K16" s="10"/>
      <c r="M16" s="10"/>
    </row>
    <row r="17" spans="1:1" x14ac:dyDescent="0.3">
      <c r="A17" s="15" t="s">
        <v>58</v>
      </c>
    </row>
  </sheetData>
  <sheetProtection formatCells="0"/>
  <mergeCells count="32">
    <mergeCell ref="D1:J1"/>
    <mergeCell ref="E12:G12"/>
    <mergeCell ref="E13:G13"/>
    <mergeCell ref="U2:V2"/>
    <mergeCell ref="K1:V1"/>
    <mergeCell ref="A9:I9"/>
    <mergeCell ref="E11:G11"/>
    <mergeCell ref="A1:C1"/>
    <mergeCell ref="I2:I3"/>
    <mergeCell ref="J2:J3"/>
    <mergeCell ref="Q2:R2"/>
    <mergeCell ref="S2:T2"/>
    <mergeCell ref="K2:L2"/>
    <mergeCell ref="M2:N2"/>
    <mergeCell ref="O2:P2"/>
    <mergeCell ref="B2:B3"/>
    <mergeCell ref="H2:H3"/>
    <mergeCell ref="A4:A7"/>
    <mergeCell ref="B4:B7"/>
    <mergeCell ref="C4:C7"/>
    <mergeCell ref="C2:C3"/>
    <mergeCell ref="D2:D3"/>
    <mergeCell ref="E2:E3"/>
    <mergeCell ref="F2:F3"/>
    <mergeCell ref="G2:G3"/>
    <mergeCell ref="J4:J8"/>
    <mergeCell ref="A11:A16"/>
    <mergeCell ref="B11:B16"/>
    <mergeCell ref="C11:C16"/>
    <mergeCell ref="E15:G15"/>
    <mergeCell ref="E16:G16"/>
    <mergeCell ref="E14:G14"/>
  </mergeCells>
  <phoneticPr fontId="14" type="noConversion"/>
  <conditionalFormatting sqref="H11:H16">
    <cfRule type="containsText" dxfId="36" priority="1" operator="containsText" text="Not Started">
      <formula>NOT(ISERROR(SEARCH("Not Started",H11)))</formula>
    </cfRule>
    <cfRule type="containsText" dxfId="35" priority="2" operator="containsText" text="In Progress">
      <formula>NOT(ISERROR(SEARCH("In Progress",H11)))</formula>
    </cfRule>
    <cfRule type="containsText" dxfId="34" priority="3" operator="containsText" text="Complete">
      <formula>NOT(ISERROR(SEARCH("Complete",H11)))</formula>
    </cfRule>
  </conditionalFormatting>
  <dataValidations disablePrompts="1" count="1">
    <dataValidation type="list" allowBlank="1" showInputMessage="1" showErrorMessage="1" sqref="H11:H16"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9"/>
  <sheetViews>
    <sheetView zoomScale="85" zoomScaleNormal="85" workbookViewId="0">
      <selection activeCell="H4" sqref="H4:H11"/>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287</v>
      </c>
      <c r="L2" s="73"/>
      <c r="M2" s="75" t="s">
        <v>288</v>
      </c>
      <c r="N2" s="75"/>
      <c r="O2" s="73" t="s">
        <v>289</v>
      </c>
      <c r="P2" s="73"/>
      <c r="Q2" s="75" t="s">
        <v>290</v>
      </c>
      <c r="R2" s="75"/>
      <c r="S2" s="73" t="s">
        <v>291</v>
      </c>
      <c r="T2" s="73"/>
      <c r="U2" s="75" t="s">
        <v>292</v>
      </c>
      <c r="V2" s="75"/>
    </row>
    <row r="3" spans="1:22" x14ac:dyDescent="0.3">
      <c r="A3" s="19">
        <f>COUNTIF(D4:D12,"&lt;&gt;")</f>
        <v>8</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87" customHeight="1" x14ac:dyDescent="0.3">
      <c r="A4" s="73" t="s">
        <v>59</v>
      </c>
      <c r="B4" s="75" t="s">
        <v>60</v>
      </c>
      <c r="C4" s="75" t="s">
        <v>247</v>
      </c>
      <c r="D4" s="23" t="s">
        <v>61</v>
      </c>
      <c r="E4" s="27" t="s">
        <v>259</v>
      </c>
      <c r="F4" s="7"/>
      <c r="G4" s="29" t="s">
        <v>249</v>
      </c>
      <c r="H4" s="7" t="s">
        <v>213</v>
      </c>
      <c r="I4" s="26"/>
      <c r="J4" s="87"/>
      <c r="K4" s="29"/>
      <c r="L4" s="25"/>
      <c r="M4" s="29"/>
      <c r="N4" s="25"/>
      <c r="O4" s="29"/>
      <c r="P4" s="25"/>
      <c r="Q4" s="29"/>
      <c r="R4" s="27"/>
      <c r="S4" s="29"/>
      <c r="T4" s="25"/>
      <c r="U4" s="29"/>
      <c r="V4" s="25"/>
    </row>
    <row r="5" spans="1:22" s="16" customFormat="1" ht="28.8" x14ac:dyDescent="0.3">
      <c r="A5" s="73"/>
      <c r="B5" s="75"/>
      <c r="C5" s="75"/>
      <c r="D5" s="23" t="s">
        <v>273</v>
      </c>
      <c r="E5" s="27" t="s">
        <v>260</v>
      </c>
      <c r="F5" s="7"/>
      <c r="G5" s="29" t="s">
        <v>252</v>
      </c>
      <c r="H5" s="7" t="s">
        <v>214</v>
      </c>
      <c r="I5" s="26"/>
      <c r="J5" s="87"/>
      <c r="K5" s="29"/>
      <c r="L5" s="25"/>
      <c r="M5" s="29"/>
      <c r="N5" s="25"/>
      <c r="O5" s="29"/>
      <c r="P5" s="25"/>
      <c r="Q5" s="29"/>
      <c r="R5" s="25"/>
      <c r="S5" s="29"/>
      <c r="T5" s="25"/>
      <c r="U5" s="29"/>
      <c r="V5" s="25"/>
    </row>
    <row r="6" spans="1:22" s="16" customFormat="1" x14ac:dyDescent="0.3">
      <c r="A6" s="73"/>
      <c r="B6" s="75"/>
      <c r="C6" s="75"/>
      <c r="D6" s="23" t="s">
        <v>274</v>
      </c>
      <c r="E6" s="27" t="s">
        <v>262</v>
      </c>
      <c r="F6" s="7"/>
      <c r="G6" s="29" t="s">
        <v>261</v>
      </c>
      <c r="H6" s="7" t="s">
        <v>217</v>
      </c>
      <c r="I6" s="26"/>
      <c r="J6" s="87"/>
      <c r="K6" s="29"/>
      <c r="L6" s="25"/>
      <c r="M6" s="29"/>
      <c r="N6" s="25"/>
      <c r="O6" s="29"/>
      <c r="P6" s="25"/>
      <c r="Q6" s="29"/>
      <c r="R6" s="25"/>
      <c r="S6" s="29"/>
      <c r="T6" s="25"/>
      <c r="U6" s="29"/>
      <c r="V6" s="25"/>
    </row>
    <row r="7" spans="1:22" s="16" customFormat="1" ht="28.8" x14ac:dyDescent="0.3">
      <c r="A7" s="73"/>
      <c r="B7" s="75"/>
      <c r="C7" s="75"/>
      <c r="D7" s="23" t="s">
        <v>275</v>
      </c>
      <c r="E7" s="27" t="s">
        <v>263</v>
      </c>
      <c r="F7" s="7"/>
      <c r="G7" s="29" t="s">
        <v>266</v>
      </c>
      <c r="H7" s="7" t="s">
        <v>218</v>
      </c>
      <c r="I7" s="26"/>
      <c r="J7" s="87"/>
      <c r="K7" s="29"/>
      <c r="L7" s="25"/>
      <c r="M7" s="29"/>
      <c r="N7" s="25"/>
      <c r="O7" s="29"/>
      <c r="P7" s="25"/>
      <c r="Q7" s="29"/>
      <c r="R7" s="25"/>
      <c r="S7" s="29"/>
      <c r="T7" s="25"/>
      <c r="U7" s="29"/>
      <c r="V7" s="25"/>
    </row>
    <row r="8" spans="1:22" s="16" customFormat="1" ht="43.2" x14ac:dyDescent="0.3">
      <c r="A8" s="73"/>
      <c r="B8" s="75"/>
      <c r="C8" s="75"/>
      <c r="D8" s="23" t="s">
        <v>276</v>
      </c>
      <c r="E8" s="85" t="s">
        <v>264</v>
      </c>
      <c r="F8" s="7"/>
      <c r="G8" s="29" t="s">
        <v>267</v>
      </c>
      <c r="H8" s="7" t="s">
        <v>219</v>
      </c>
      <c r="I8" s="26"/>
      <c r="J8" s="87"/>
      <c r="K8" s="29"/>
      <c r="L8" s="25"/>
      <c r="M8" s="29"/>
      <c r="N8" s="25"/>
      <c r="O8" s="29"/>
      <c r="P8" s="25"/>
      <c r="Q8" s="29"/>
      <c r="R8" s="25"/>
      <c r="S8" s="29"/>
      <c r="T8" s="25"/>
      <c r="U8" s="29"/>
      <c r="V8" s="25"/>
    </row>
    <row r="9" spans="1:22" s="16" customFormat="1" ht="28.8" x14ac:dyDescent="0.3">
      <c r="A9" s="73"/>
      <c r="B9" s="75"/>
      <c r="C9" s="75"/>
      <c r="D9" s="23" t="s">
        <v>277</v>
      </c>
      <c r="E9" s="27" t="s">
        <v>265</v>
      </c>
      <c r="F9" s="7"/>
      <c r="G9" s="29" t="s">
        <v>268</v>
      </c>
      <c r="H9" s="7" t="s">
        <v>220</v>
      </c>
      <c r="I9" s="26"/>
      <c r="J9" s="87"/>
      <c r="K9" s="29"/>
      <c r="L9" s="25"/>
      <c r="M9" s="29"/>
      <c r="N9" s="25"/>
      <c r="O9" s="29"/>
      <c r="P9" s="25"/>
      <c r="Q9" s="29"/>
      <c r="R9" s="25"/>
      <c r="S9" s="29"/>
      <c r="T9" s="25"/>
      <c r="U9" s="29"/>
      <c r="V9" s="25"/>
    </row>
    <row r="10" spans="1:22" s="16" customFormat="1" ht="28.8" x14ac:dyDescent="0.3">
      <c r="A10" s="73"/>
      <c r="B10" s="75"/>
      <c r="C10" s="75"/>
      <c r="D10" s="23" t="s">
        <v>278</v>
      </c>
      <c r="E10" s="27" t="s">
        <v>270</v>
      </c>
      <c r="F10" s="7"/>
      <c r="G10" s="29" t="s">
        <v>269</v>
      </c>
      <c r="H10" s="7" t="s">
        <v>221</v>
      </c>
      <c r="I10" s="26"/>
      <c r="J10" s="87"/>
      <c r="K10" s="29"/>
      <c r="L10" s="25"/>
      <c r="M10" s="29"/>
      <c r="N10" s="25"/>
      <c r="O10" s="29"/>
      <c r="P10" s="25"/>
      <c r="Q10" s="29"/>
      <c r="R10" s="25"/>
      <c r="S10" s="29"/>
      <c r="T10" s="25"/>
      <c r="U10" s="29"/>
      <c r="V10" s="25"/>
    </row>
    <row r="11" spans="1:22" s="16" customFormat="1" ht="57.6" x14ac:dyDescent="0.3">
      <c r="A11" s="73"/>
      <c r="B11" s="75"/>
      <c r="C11" s="75"/>
      <c r="D11" s="23" t="s">
        <v>279</v>
      </c>
      <c r="E11" s="27" t="s">
        <v>271</v>
      </c>
      <c r="F11" s="7"/>
      <c r="G11" s="29" t="s">
        <v>272</v>
      </c>
      <c r="H11" s="7" t="s">
        <v>223</v>
      </c>
      <c r="I11" s="26"/>
      <c r="J11" s="87"/>
      <c r="K11" s="29"/>
      <c r="L11" s="25"/>
      <c r="M11" s="29"/>
      <c r="N11" s="25"/>
      <c r="O11" s="29"/>
      <c r="P11" s="25"/>
      <c r="Q11" s="29"/>
      <c r="R11" s="25"/>
      <c r="S11" s="29"/>
      <c r="T11" s="25"/>
      <c r="U11" s="29"/>
      <c r="V11" s="25"/>
    </row>
    <row r="12" spans="1:22" ht="30.75" customHeight="1" x14ac:dyDescent="0.3">
      <c r="A12" s="80" t="s">
        <v>6</v>
      </c>
      <c r="B12" s="80"/>
      <c r="C12" s="80"/>
      <c r="D12" s="80"/>
      <c r="E12" s="80"/>
      <c r="F12" s="80"/>
      <c r="G12" s="80"/>
      <c r="H12" s="80"/>
      <c r="I12" s="80"/>
      <c r="J12" s="41"/>
      <c r="K12" s="10"/>
      <c r="L12" s="16"/>
      <c r="M12" s="16"/>
      <c r="N12" s="16"/>
      <c r="O12" s="16"/>
      <c r="P12" s="16"/>
      <c r="Q12" s="16"/>
      <c r="R12" s="16"/>
      <c r="S12" s="16"/>
      <c r="T12" s="16"/>
      <c r="U12" s="16"/>
      <c r="V12" s="16"/>
    </row>
    <row r="13" spans="1:22" ht="30.75" customHeight="1" x14ac:dyDescent="0.3">
      <c r="A13" s="12"/>
      <c r="B13" s="12" t="s">
        <v>46</v>
      </c>
      <c r="C13" s="20"/>
      <c r="D13" s="12" t="s">
        <v>47</v>
      </c>
      <c r="E13" s="12" t="s">
        <v>12</v>
      </c>
      <c r="F13" s="12"/>
      <c r="G13" s="12"/>
      <c r="H13" s="12" t="s">
        <v>48</v>
      </c>
      <c r="I13" s="12" t="s">
        <v>49</v>
      </c>
      <c r="J13" s="35"/>
      <c r="K13" s="35"/>
    </row>
    <row r="14" spans="1:22" ht="15" customHeight="1" x14ac:dyDescent="0.3">
      <c r="A14" s="73" t="s">
        <v>62</v>
      </c>
      <c r="B14" s="75" t="s">
        <v>63</v>
      </c>
      <c r="C14" s="78"/>
      <c r="D14" s="18" t="s">
        <v>64</v>
      </c>
      <c r="E14" s="76"/>
      <c r="F14" s="76"/>
      <c r="G14" s="76"/>
      <c r="H14" s="1"/>
      <c r="I14" s="1"/>
      <c r="J14" s="36"/>
      <c r="K14" s="36"/>
    </row>
    <row r="15" spans="1:22" ht="15" customHeight="1" x14ac:dyDescent="0.3">
      <c r="A15" s="73"/>
      <c r="B15" s="75"/>
      <c r="C15" s="78"/>
      <c r="D15" s="23" t="s">
        <v>65</v>
      </c>
      <c r="E15" s="76"/>
      <c r="F15" s="76"/>
      <c r="G15" s="76"/>
      <c r="H15" s="1"/>
      <c r="I15" s="1"/>
      <c r="J15" s="36"/>
      <c r="K15" s="36"/>
    </row>
    <row r="16" spans="1:22" x14ac:dyDescent="0.3">
      <c r="A16" s="39"/>
      <c r="B16" s="18"/>
      <c r="C16" s="40"/>
      <c r="D16" s="39"/>
      <c r="E16" s="41"/>
      <c r="I16" s="41"/>
    </row>
    <row r="17" spans="1:9" x14ac:dyDescent="0.3">
      <c r="A17" s="13"/>
      <c r="B17" s="9"/>
      <c r="C17" s="23"/>
      <c r="D17" s="18"/>
      <c r="E17" s="42"/>
      <c r="F17" s="42"/>
      <c r="G17" s="42"/>
      <c r="H17" s="42"/>
      <c r="I17" s="42"/>
    </row>
    <row r="18" spans="1:9" x14ac:dyDescent="0.3">
      <c r="F18" s="36"/>
      <c r="G18" s="36"/>
      <c r="H18" s="36"/>
      <c r="I18" s="36"/>
    </row>
    <row r="19" spans="1:9" x14ac:dyDescent="0.3">
      <c r="F19" s="36"/>
      <c r="G19" s="36"/>
      <c r="H19" s="36"/>
      <c r="I19" s="36"/>
    </row>
  </sheetData>
  <mergeCells count="28">
    <mergeCell ref="A14:A15"/>
    <mergeCell ref="B14:B15"/>
    <mergeCell ref="C14:C15"/>
    <mergeCell ref="E14:G14"/>
    <mergeCell ref="E15:G15"/>
    <mergeCell ref="A12:I12"/>
    <mergeCell ref="O2:P2"/>
    <mergeCell ref="Q2:R2"/>
    <mergeCell ref="S2:T2"/>
    <mergeCell ref="U2:V2"/>
    <mergeCell ref="C4:C11"/>
    <mergeCell ref="B4:B11"/>
    <mergeCell ref="A4:A11"/>
    <mergeCell ref="J4:J11"/>
    <mergeCell ref="A1:C1"/>
    <mergeCell ref="K1:V1"/>
    <mergeCell ref="B2:B3"/>
    <mergeCell ref="C2:C3"/>
    <mergeCell ref="D2:D3"/>
    <mergeCell ref="E2:E3"/>
    <mergeCell ref="F2:F3"/>
    <mergeCell ref="G2:G3"/>
    <mergeCell ref="H2:H3"/>
    <mergeCell ref="I2:I3"/>
    <mergeCell ref="J2:J3"/>
    <mergeCell ref="K2:L2"/>
    <mergeCell ref="M2:N2"/>
    <mergeCell ref="D1:J1"/>
  </mergeCells>
  <phoneticPr fontId="14" type="noConversion"/>
  <conditionalFormatting sqref="H14:H15">
    <cfRule type="containsText" dxfId="33" priority="1" operator="containsText" text="Not Started">
      <formula>NOT(ISERROR(SEARCH("Not Started",H14)))</formula>
    </cfRule>
    <cfRule type="containsText" dxfId="32" priority="2" operator="containsText" text="In Progress">
      <formula>NOT(ISERROR(SEARCH("In Progress",H14)))</formula>
    </cfRule>
    <cfRule type="containsText" dxfId="31" priority="3" operator="containsText" text="Complete">
      <formula>NOT(ISERROR(SEARCH("Complete",H14)))</formula>
    </cfRule>
  </conditionalFormatting>
  <dataValidations count="1">
    <dataValidation type="list" allowBlank="1" showInputMessage="1" showErrorMessage="1" sqref="H14:H15"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5"/>
  <sheetViews>
    <sheetView topLeftCell="K1" zoomScale="85" zoomScaleNormal="85" workbookViewId="0">
      <selection activeCell="R7" sqref="R7"/>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287</v>
      </c>
      <c r="L2" s="73"/>
      <c r="M2" s="75" t="s">
        <v>288</v>
      </c>
      <c r="N2" s="75"/>
      <c r="O2" s="73" t="s">
        <v>289</v>
      </c>
      <c r="P2" s="73"/>
      <c r="Q2" s="75" t="s">
        <v>290</v>
      </c>
      <c r="R2" s="75"/>
      <c r="S2" s="73" t="s">
        <v>291</v>
      </c>
      <c r="T2" s="73"/>
      <c r="U2" s="75" t="s">
        <v>292</v>
      </c>
      <c r="V2" s="75"/>
    </row>
    <row r="3" spans="1:22" x14ac:dyDescent="0.3">
      <c r="A3" s="19">
        <f>COUNTIF(D4:D8,"&lt;&gt;")</f>
        <v>4</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28.8" x14ac:dyDescent="0.3">
      <c r="A4" s="73" t="s">
        <v>66</v>
      </c>
      <c r="B4" s="75" t="s">
        <v>67</v>
      </c>
      <c r="C4" s="78" t="s">
        <v>283</v>
      </c>
      <c r="D4" s="23" t="s">
        <v>68</v>
      </c>
      <c r="E4" s="25" t="s">
        <v>280</v>
      </c>
      <c r="F4" s="7"/>
      <c r="G4" s="29" t="s">
        <v>285</v>
      </c>
      <c r="H4" s="2" t="s">
        <v>226</v>
      </c>
      <c r="I4" s="26"/>
      <c r="J4" s="87"/>
      <c r="K4" s="29"/>
      <c r="L4" s="25"/>
      <c r="M4" s="29"/>
      <c r="N4" s="25"/>
      <c r="O4" s="29"/>
      <c r="P4" s="25"/>
      <c r="Q4" s="29"/>
      <c r="R4" s="25"/>
      <c r="S4" s="29"/>
      <c r="T4" s="25"/>
      <c r="U4" s="29"/>
      <c r="V4" s="25"/>
    </row>
    <row r="5" spans="1:22" ht="28.8" x14ac:dyDescent="0.3">
      <c r="A5" s="73"/>
      <c r="B5" s="75"/>
      <c r="C5" s="78"/>
      <c r="D5" s="18" t="s">
        <v>69</v>
      </c>
      <c r="E5" s="25" t="s">
        <v>281</v>
      </c>
      <c r="F5" s="7"/>
      <c r="G5" s="29" t="s">
        <v>286</v>
      </c>
      <c r="H5" s="7" t="s">
        <v>227</v>
      </c>
      <c r="I5" s="26"/>
      <c r="J5" s="87"/>
      <c r="K5" s="29"/>
      <c r="L5" s="25"/>
      <c r="M5" s="29"/>
      <c r="N5" s="25"/>
      <c r="O5"/>
      <c r="P5" s="25"/>
      <c r="Q5" s="29"/>
      <c r="R5" s="25"/>
      <c r="S5" s="29"/>
      <c r="T5" s="25"/>
      <c r="U5" s="29"/>
      <c r="V5" s="25"/>
    </row>
    <row r="6" spans="1:22" ht="28.8" x14ac:dyDescent="0.3">
      <c r="A6" s="73"/>
      <c r="B6" s="75"/>
      <c r="C6" s="78"/>
      <c r="D6" s="18" t="s">
        <v>70</v>
      </c>
      <c r="E6" s="25" t="s">
        <v>282</v>
      </c>
      <c r="F6" s="7"/>
      <c r="G6" s="29" t="s">
        <v>284</v>
      </c>
      <c r="H6" s="7" t="s">
        <v>225</v>
      </c>
      <c r="I6" s="26"/>
      <c r="J6" s="87"/>
      <c r="K6" s="29"/>
      <c r="L6" s="25"/>
      <c r="M6" s="29"/>
      <c r="N6" s="25"/>
      <c r="O6" s="29"/>
      <c r="P6" s="25"/>
      <c r="Q6" s="29">
        <v>5</v>
      </c>
      <c r="R6" s="25" t="s">
        <v>301</v>
      </c>
      <c r="S6" s="29"/>
      <c r="T6" s="25"/>
      <c r="U6" s="29"/>
      <c r="V6" s="25"/>
    </row>
    <row r="7" spans="1:22" ht="28.8" x14ac:dyDescent="0.3">
      <c r="A7" s="12"/>
      <c r="B7" s="9"/>
      <c r="C7" s="23"/>
      <c r="D7" s="23" t="s">
        <v>299</v>
      </c>
      <c r="E7" s="25" t="s">
        <v>298</v>
      </c>
      <c r="F7" s="7"/>
      <c r="G7" s="29" t="s">
        <v>284</v>
      </c>
      <c r="H7" s="7" t="s">
        <v>224</v>
      </c>
      <c r="I7" s="26"/>
      <c r="J7" s="7"/>
      <c r="K7" s="29"/>
      <c r="L7" s="25"/>
      <c r="M7" s="29"/>
      <c r="N7" s="25"/>
      <c r="O7" s="29"/>
      <c r="P7" s="25"/>
      <c r="Q7" s="29">
        <v>18</v>
      </c>
      <c r="R7" s="25" t="s">
        <v>300</v>
      </c>
      <c r="S7" s="29"/>
      <c r="T7" s="25"/>
      <c r="U7" s="29"/>
      <c r="V7" s="25"/>
    </row>
    <row r="8" spans="1:22" ht="30.75" customHeight="1" x14ac:dyDescent="0.3">
      <c r="A8" s="80" t="s">
        <v>6</v>
      </c>
      <c r="B8" s="80"/>
      <c r="C8" s="80"/>
      <c r="D8" s="80"/>
      <c r="E8" s="80"/>
      <c r="F8" s="80"/>
      <c r="G8" s="80"/>
      <c r="H8" s="80"/>
      <c r="I8" s="80"/>
      <c r="K8" s="16"/>
      <c r="L8" s="16"/>
      <c r="M8" s="16"/>
      <c r="N8" s="16"/>
      <c r="O8" s="16"/>
      <c r="P8" s="16"/>
      <c r="Q8" s="16"/>
      <c r="R8" s="16"/>
      <c r="S8" s="16"/>
      <c r="T8" s="16"/>
      <c r="U8" s="16"/>
      <c r="V8" s="16"/>
    </row>
    <row r="9" spans="1:22" ht="30.75" customHeight="1" x14ac:dyDescent="0.3">
      <c r="A9" s="12"/>
      <c r="B9" s="9" t="s">
        <v>46</v>
      </c>
      <c r="C9" s="23"/>
      <c r="D9" s="9" t="s">
        <v>47</v>
      </c>
      <c r="E9" s="12" t="s">
        <v>12</v>
      </c>
      <c r="F9" s="12"/>
      <c r="G9" s="12"/>
      <c r="H9" s="12" t="s">
        <v>48</v>
      </c>
      <c r="I9" s="12" t="s">
        <v>49</v>
      </c>
    </row>
    <row r="10" spans="1:22" ht="29.25" customHeight="1" x14ac:dyDescent="0.3">
      <c r="A10" s="73" t="s">
        <v>71</v>
      </c>
      <c r="B10" s="75" t="s">
        <v>72</v>
      </c>
      <c r="C10" s="75"/>
      <c r="D10" s="18" t="s">
        <v>73</v>
      </c>
      <c r="E10" s="76"/>
      <c r="F10" s="76"/>
      <c r="G10" s="76"/>
      <c r="H10" s="1"/>
      <c r="I10" s="1"/>
    </row>
    <row r="11" spans="1:22" ht="30.75" customHeight="1" x14ac:dyDescent="0.3">
      <c r="A11" s="73"/>
      <c r="B11" s="75"/>
      <c r="C11" s="75"/>
      <c r="D11" s="23" t="s">
        <v>74</v>
      </c>
      <c r="E11" s="76"/>
      <c r="F11" s="76"/>
      <c r="G11" s="76"/>
      <c r="H11" s="1"/>
      <c r="I11" s="1"/>
    </row>
    <row r="12" spans="1:22" x14ac:dyDescent="0.3">
      <c r="A12" s="73"/>
      <c r="B12" s="75"/>
      <c r="C12" s="75"/>
      <c r="D12" s="23" t="s">
        <v>75</v>
      </c>
      <c r="E12" s="76"/>
      <c r="F12" s="76"/>
      <c r="G12" s="76"/>
      <c r="H12" s="1"/>
      <c r="I12"/>
    </row>
    <row r="13" spans="1:22" x14ac:dyDescent="0.3">
      <c r="A13" s="73"/>
      <c r="B13" s="75"/>
      <c r="C13" s="75"/>
      <c r="D13" s="23" t="s">
        <v>76</v>
      </c>
      <c r="E13" s="76"/>
      <c r="F13" s="76"/>
      <c r="G13" s="76"/>
      <c r="H13" s="1"/>
      <c r="I13"/>
    </row>
    <row r="14" spans="1:22" ht="14.4" customHeight="1" x14ac:dyDescent="0.3">
      <c r="A14" s="73"/>
      <c r="B14" s="75"/>
      <c r="C14" s="75"/>
      <c r="D14" s="23" t="s">
        <v>77</v>
      </c>
      <c r="E14" s="76"/>
      <c r="F14" s="76"/>
      <c r="G14" s="76"/>
      <c r="H14" s="1"/>
      <c r="I14"/>
    </row>
    <row r="15" spans="1:22" ht="14.4" customHeight="1" x14ac:dyDescent="0.3">
      <c r="A15" s="73"/>
      <c r="B15" s="75"/>
      <c r="C15" s="75"/>
      <c r="D15" s="23" t="s">
        <v>78</v>
      </c>
      <c r="E15" s="76"/>
      <c r="F15" s="76"/>
      <c r="G15" s="76"/>
      <c r="H15" s="1"/>
      <c r="I15"/>
    </row>
    <row r="16" spans="1:22" x14ac:dyDescent="0.3">
      <c r="A16" s="13"/>
    </row>
    <row r="17" spans="1:17" x14ac:dyDescent="0.3">
      <c r="A17" s="13"/>
    </row>
    <row r="18" spans="1:17" x14ac:dyDescent="0.3">
      <c r="A18" s="39"/>
    </row>
    <row r="19" spans="1:17" x14ac:dyDescent="0.3">
      <c r="A19" s="13"/>
    </row>
    <row r="24" spans="1:17" x14ac:dyDescent="0.3">
      <c r="E24" s="43"/>
      <c r="F24" s="16"/>
      <c r="G24" s="16"/>
      <c r="H24" s="16"/>
    </row>
    <row r="25" spans="1:17" x14ac:dyDescent="0.3">
      <c r="I25" s="16"/>
      <c r="J25" s="16"/>
      <c r="K25" s="43"/>
      <c r="L25" s="43"/>
      <c r="M25" s="43"/>
      <c r="N25" s="43"/>
      <c r="O25" s="43"/>
      <c r="P25" s="43"/>
      <c r="Q25" s="43"/>
    </row>
  </sheetData>
  <mergeCells count="32">
    <mergeCell ref="D1:J1"/>
    <mergeCell ref="A8:I8"/>
    <mergeCell ref="E10:G10"/>
    <mergeCell ref="A4:A6"/>
    <mergeCell ref="B4:B6"/>
    <mergeCell ref="C4:C6"/>
    <mergeCell ref="C10:C15"/>
    <mergeCell ref="B10:B15"/>
    <mergeCell ref="J4:J6"/>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Q2:R2"/>
    <mergeCell ref="A10:A15"/>
    <mergeCell ref="E12:G12"/>
    <mergeCell ref="E13:G13"/>
    <mergeCell ref="E14:G14"/>
    <mergeCell ref="E15:G15"/>
    <mergeCell ref="E11:G11"/>
  </mergeCells>
  <phoneticPr fontId="14" type="noConversion"/>
  <conditionalFormatting sqref="H10:H15">
    <cfRule type="containsText" dxfId="30" priority="4" operator="containsText" text="Not Started">
      <formula>NOT(ISERROR(SEARCH("Not Started",H10)))</formula>
    </cfRule>
    <cfRule type="containsText" dxfId="29" priority="5" operator="containsText" text="In Progress">
      <formula>NOT(ISERROR(SEARCH("In Progress",H10)))</formula>
    </cfRule>
    <cfRule type="containsText" dxfId="28" priority="6" operator="containsText" text="Complete">
      <formula>NOT(ISERROR(SEARCH("Complete",H10)))</formula>
    </cfRule>
  </conditionalFormatting>
  <dataValidations count="1">
    <dataValidation type="list" allowBlank="1" showInputMessage="1" showErrorMessage="1" sqref="H10:H15"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1"/>
  <sheetViews>
    <sheetView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2</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90" customHeight="1" x14ac:dyDescent="0.3">
      <c r="A4" s="73" t="s">
        <v>79</v>
      </c>
      <c r="B4" s="75" t="s">
        <v>80</v>
      </c>
      <c r="C4" s="78"/>
      <c r="D4" s="23" t="s">
        <v>81</v>
      </c>
      <c r="E4" s="25"/>
      <c r="F4" s="29"/>
      <c r="G4" s="29"/>
      <c r="H4" s="29"/>
      <c r="I4" s="26"/>
      <c r="J4" s="26"/>
      <c r="K4" s="29"/>
      <c r="L4" s="25"/>
      <c r="M4" s="29"/>
      <c r="N4" s="25"/>
      <c r="O4" s="29"/>
      <c r="P4" s="25"/>
      <c r="Q4" s="2"/>
      <c r="R4" s="27"/>
      <c r="S4" s="2"/>
      <c r="T4" s="27"/>
      <c r="U4" s="29"/>
      <c r="V4" s="25"/>
    </row>
    <row r="5" spans="1:22" x14ac:dyDescent="0.3">
      <c r="A5" s="73"/>
      <c r="B5" s="75"/>
      <c r="C5" s="78"/>
      <c r="D5" s="18" t="s">
        <v>82</v>
      </c>
      <c r="E5" s="25"/>
      <c r="F5" s="29"/>
      <c r="G5" s="29"/>
      <c r="H5" s="29"/>
      <c r="I5" s="25"/>
      <c r="J5" s="26"/>
      <c r="K5" s="29"/>
      <c r="L5" s="25"/>
      <c r="M5" s="29"/>
      <c r="N5" s="25"/>
      <c r="O5" s="29"/>
      <c r="P5" s="25"/>
      <c r="Q5" s="2"/>
      <c r="R5" s="27"/>
      <c r="S5" s="2"/>
      <c r="T5" s="27"/>
      <c r="U5" s="29"/>
      <c r="V5" s="25"/>
    </row>
    <row r="6" spans="1:22" x14ac:dyDescent="0.3">
      <c r="A6" s="73"/>
      <c r="B6" s="75"/>
      <c r="C6" s="78"/>
      <c r="D6" s="18"/>
      <c r="E6" s="26"/>
      <c r="F6" s="29"/>
      <c r="G6" s="29"/>
      <c r="H6" s="29"/>
      <c r="I6" s="25"/>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83</v>
      </c>
      <c r="B9" s="75" t="s">
        <v>84</v>
      </c>
      <c r="C9" s="78"/>
      <c r="D9" s="18" t="s">
        <v>85</v>
      </c>
      <c r="E9" s="76"/>
      <c r="F9" s="76"/>
      <c r="G9" s="76"/>
      <c r="H9" s="1"/>
      <c r="I9" s="1"/>
    </row>
    <row r="10" spans="1:22" ht="30" customHeight="1" x14ac:dyDescent="0.3">
      <c r="A10" s="73"/>
      <c r="B10" s="75"/>
      <c r="C10" s="78"/>
      <c r="D10" s="23" t="s">
        <v>86</v>
      </c>
      <c r="E10" s="76"/>
      <c r="F10" s="76"/>
      <c r="G10" s="76"/>
      <c r="H10" s="1"/>
      <c r="I10" s="1"/>
    </row>
    <row r="11" spans="1:22" x14ac:dyDescent="0.3">
      <c r="A11" s="73"/>
      <c r="B11" s="75"/>
      <c r="C11" s="78"/>
      <c r="D11" s="23" t="s">
        <v>87</v>
      </c>
      <c r="E11" s="76"/>
      <c r="F11" s="76"/>
      <c r="G11" s="76"/>
      <c r="H11" s="1"/>
      <c r="I11" s="1"/>
    </row>
  </sheetData>
  <mergeCells count="28">
    <mergeCell ref="B4:B6"/>
    <mergeCell ref="C4:C6"/>
    <mergeCell ref="K2:L2"/>
    <mergeCell ref="D1:J1"/>
    <mergeCell ref="A9:A11"/>
    <mergeCell ref="B9:B11"/>
    <mergeCell ref="C9:C11"/>
    <mergeCell ref="E9:G9"/>
    <mergeCell ref="E10:G10"/>
    <mergeCell ref="E11:G11"/>
    <mergeCell ref="A7:I7"/>
    <mergeCell ref="A4:A6"/>
    <mergeCell ref="A1:C1"/>
    <mergeCell ref="K1:V1"/>
    <mergeCell ref="B2:B3"/>
    <mergeCell ref="C2:C3"/>
    <mergeCell ref="D2:D3"/>
    <mergeCell ref="E2:E3"/>
    <mergeCell ref="F2:F3"/>
    <mergeCell ref="G2:G3"/>
    <mergeCell ref="H2:H3"/>
    <mergeCell ref="S2:T2"/>
    <mergeCell ref="U2:V2"/>
    <mergeCell ref="I2:I3"/>
    <mergeCell ref="J2:J3"/>
    <mergeCell ref="M2:N2"/>
    <mergeCell ref="O2:P2"/>
    <mergeCell ref="Q2:R2"/>
  </mergeCells>
  <conditionalFormatting sqref="H9:H11">
    <cfRule type="containsText" dxfId="27" priority="1" operator="containsText" text="Not Started">
      <formula>NOT(ISERROR(SEARCH("Not Started",H9)))</formula>
    </cfRule>
    <cfRule type="containsText" dxfId="26" priority="2" operator="containsText" text="In Progress">
      <formula>NOT(ISERROR(SEARCH("In Progress",H9)))</formula>
    </cfRule>
    <cfRule type="containsText" dxfId="25"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75" customHeight="1" x14ac:dyDescent="0.3">
      <c r="A4" s="73" t="s">
        <v>88</v>
      </c>
      <c r="B4" s="75" t="s">
        <v>89</v>
      </c>
      <c r="C4" s="78"/>
      <c r="D4" s="23" t="s">
        <v>90</v>
      </c>
      <c r="E4" s="27"/>
      <c r="F4" s="30"/>
      <c r="G4" s="30"/>
      <c r="H4" s="30"/>
      <c r="I4" s="28"/>
      <c r="J4" s="26"/>
      <c r="K4" s="29"/>
      <c r="L4" s="25"/>
      <c r="M4" s="29"/>
      <c r="N4" s="25"/>
      <c r="O4" s="29"/>
      <c r="P4" s="25"/>
      <c r="Q4" s="2"/>
      <c r="R4" s="27"/>
      <c r="S4" s="2"/>
      <c r="T4" s="27"/>
      <c r="U4" s="29"/>
      <c r="V4" s="25"/>
    </row>
    <row r="5" spans="1:22" x14ac:dyDescent="0.3">
      <c r="A5" s="73"/>
      <c r="B5" s="75"/>
      <c r="C5" s="78"/>
      <c r="D5" s="18" t="s">
        <v>91</v>
      </c>
      <c r="E5" s="27"/>
      <c r="F5" s="30"/>
      <c r="G5" s="30"/>
      <c r="H5" s="30"/>
      <c r="I5" s="28"/>
      <c r="J5" s="26"/>
      <c r="K5" s="29"/>
      <c r="L5" s="25"/>
      <c r="M5" s="29"/>
      <c r="N5" s="25"/>
      <c r="O5" s="29"/>
      <c r="P5" s="25"/>
      <c r="Q5" s="2"/>
      <c r="R5" s="27"/>
      <c r="S5" s="2"/>
      <c r="T5" s="27"/>
      <c r="U5" s="29"/>
      <c r="V5" s="25"/>
    </row>
    <row r="6" spans="1:22" x14ac:dyDescent="0.3">
      <c r="A6" s="73"/>
      <c r="B6" s="75"/>
      <c r="C6" s="78"/>
      <c r="D6" s="18" t="s">
        <v>92</v>
      </c>
      <c r="E6" s="25"/>
      <c r="F6" s="7"/>
      <c r="G6" s="7"/>
      <c r="H6" s="7"/>
      <c r="I6" s="26"/>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ht="14.4" customHeight="1" x14ac:dyDescent="0.3">
      <c r="A9" s="73" t="s">
        <v>93</v>
      </c>
      <c r="B9" s="75" t="s">
        <v>94</v>
      </c>
      <c r="C9" s="75"/>
      <c r="D9" s="18" t="s">
        <v>95</v>
      </c>
      <c r="E9" s="76"/>
      <c r="F9" s="76"/>
      <c r="G9" s="76"/>
      <c r="H9" s="1"/>
      <c r="I9" s="1"/>
    </row>
    <row r="10" spans="1:22" x14ac:dyDescent="0.3">
      <c r="A10" s="73"/>
      <c r="B10" s="75"/>
      <c r="C10" s="75"/>
      <c r="D10" s="23" t="s">
        <v>96</v>
      </c>
      <c r="E10" s="76"/>
      <c r="F10" s="76"/>
      <c r="G10" s="76"/>
      <c r="H10" s="1"/>
      <c r="I10" s="1"/>
    </row>
    <row r="11" spans="1:22" x14ac:dyDescent="0.3">
      <c r="A11" s="73"/>
      <c r="B11" s="75"/>
      <c r="C11" s="75"/>
      <c r="D11" s="23" t="s">
        <v>97</v>
      </c>
      <c r="E11" s="76"/>
      <c r="F11" s="76"/>
      <c r="G11" s="76"/>
      <c r="H11" s="1"/>
      <c r="I11" s="1"/>
    </row>
    <row r="12" spans="1:22" x14ac:dyDescent="0.3">
      <c r="A12" s="73"/>
      <c r="B12" s="75"/>
      <c r="C12" s="75"/>
      <c r="D12" s="23" t="s">
        <v>98</v>
      </c>
      <c r="E12" s="76"/>
      <c r="F12" s="76"/>
      <c r="G12" s="76"/>
      <c r="H12" s="1"/>
      <c r="I12" s="1"/>
    </row>
    <row r="13" spans="1:22" x14ac:dyDescent="0.3">
      <c r="A13" s="73"/>
      <c r="B13" s="75"/>
      <c r="C13" s="75"/>
      <c r="D13" s="23" t="s">
        <v>99</v>
      </c>
      <c r="E13" s="76"/>
      <c r="F13" s="76"/>
      <c r="G13" s="76"/>
      <c r="H13" s="1"/>
      <c r="I13"/>
    </row>
    <row r="14" spans="1:22" x14ac:dyDescent="0.3">
      <c r="A14" s="73"/>
      <c r="B14" s="75"/>
      <c r="C14" s="75"/>
      <c r="D14" s="23" t="s">
        <v>100</v>
      </c>
      <c r="E14" s="76"/>
      <c r="F14" s="76"/>
      <c r="G14" s="76"/>
      <c r="H14" s="1"/>
      <c r="I14"/>
    </row>
    <row r="15" spans="1:22" ht="30" customHeight="1" x14ac:dyDescent="0.3">
      <c r="A15" s="73"/>
      <c r="B15" s="75"/>
      <c r="C15" s="75"/>
      <c r="D15" s="23" t="s">
        <v>101</v>
      </c>
      <c r="E15" s="76"/>
      <c r="F15" s="76"/>
      <c r="G15" s="76"/>
      <c r="H15" s="1"/>
      <c r="I15"/>
    </row>
    <row r="16" spans="1:22" x14ac:dyDescent="0.3">
      <c r="A16" s="73"/>
      <c r="B16" s="75"/>
      <c r="C16" s="75"/>
      <c r="D16" s="23" t="s">
        <v>102</v>
      </c>
      <c r="E16" s="76"/>
      <c r="F16" s="76"/>
      <c r="G16" s="76"/>
      <c r="H16" s="1"/>
      <c r="I16"/>
    </row>
    <row r="17" spans="2:5" ht="116.1" customHeight="1" x14ac:dyDescent="0.3">
      <c r="B17" s="9"/>
      <c r="C17" s="9"/>
      <c r="D17" s="23"/>
      <c r="E17" s="62"/>
    </row>
    <row r="18" spans="2:5" x14ac:dyDescent="0.3">
      <c r="B18" s="9"/>
      <c r="C18" s="9"/>
      <c r="D18" s="23"/>
      <c r="E18" s="62"/>
    </row>
    <row r="19" spans="2:5" x14ac:dyDescent="0.3">
      <c r="B19" s="9"/>
      <c r="C19" s="9"/>
      <c r="D19" s="23"/>
      <c r="E19" s="62"/>
    </row>
  </sheetData>
  <mergeCells count="33">
    <mergeCell ref="A9:A16"/>
    <mergeCell ref="C4:C6"/>
    <mergeCell ref="B4:B6"/>
    <mergeCell ref="A4:A6"/>
    <mergeCell ref="A7:I7"/>
    <mergeCell ref="E9:G9"/>
    <mergeCell ref="E10:G10"/>
    <mergeCell ref="E12:G12"/>
    <mergeCell ref="E13:G13"/>
    <mergeCell ref="E14:G14"/>
    <mergeCell ref="E15:G15"/>
    <mergeCell ref="E16:G16"/>
    <mergeCell ref="O2:P2"/>
    <mergeCell ref="E11:G11"/>
    <mergeCell ref="U2:V2"/>
    <mergeCell ref="K2:L2"/>
    <mergeCell ref="B9:B16"/>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s>
  <conditionalFormatting sqref="H9:H12">
    <cfRule type="containsText" dxfId="24" priority="4" operator="containsText" text="Not Started">
      <formula>NOT(ISERROR(SEARCH("Not Started",H9)))</formula>
    </cfRule>
    <cfRule type="containsText" dxfId="23" priority="5" operator="containsText" text="In Progress">
      <formula>NOT(ISERROR(SEARCH("In Progress",H9)))</formula>
    </cfRule>
    <cfRule type="containsText" dxfId="22" priority="6" operator="containsText" text="Complete">
      <formula>NOT(ISERROR(SEARCH("Complete",H9)))</formula>
    </cfRule>
  </conditionalFormatting>
  <conditionalFormatting sqref="H13:H16">
    <cfRule type="containsText" dxfId="21" priority="1" operator="containsText" text="Not Started">
      <formula>NOT(ISERROR(SEARCH("Not Started",H13)))</formula>
    </cfRule>
    <cfRule type="containsText" dxfId="20" priority="2" operator="containsText" text="In Progress">
      <formula>NOT(ISERROR(SEARCH("In Progress",H13)))</formula>
    </cfRule>
    <cfRule type="containsText" dxfId="19" priority="3" operator="containsText" text="Complete">
      <formula>NOT(ISERROR(SEARCH("Complete",H13)))</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topLeftCell="R1" zoomScale="55" zoomScaleNormal="55" workbookViewId="0">
      <selection activeCell="V4" sqref="E4:V5"/>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hidden="1" customWidth="1"/>
    <col min="10" max="10" width="44.6640625" style="15" hidden="1" customWidth="1"/>
    <col min="11" max="11" width="9.88671875" style="15" hidden="1" customWidth="1"/>
    <col min="12" max="12" width="55" style="15" hidden="1" customWidth="1"/>
    <col min="13" max="13" width="9.88671875" style="15" hidden="1" customWidth="1"/>
    <col min="14" max="14" width="55.6640625" style="15" hidden="1" customWidth="1"/>
    <col min="15" max="15" width="9.88671875" style="15" hidden="1" customWidth="1"/>
    <col min="16" max="16" width="55.44140625" style="15" hidden="1"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x14ac:dyDescent="0.3">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x14ac:dyDescent="0.3">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05" customHeight="1" x14ac:dyDescent="0.3">
      <c r="A4" s="73" t="s">
        <v>103</v>
      </c>
      <c r="B4" s="75" t="s">
        <v>104</v>
      </c>
      <c r="C4" s="78"/>
      <c r="D4" s="23" t="s">
        <v>105</v>
      </c>
      <c r="E4" s="25"/>
      <c r="F4" s="29"/>
      <c r="G4" s="29"/>
      <c r="H4" s="29"/>
      <c r="I4" s="26"/>
      <c r="J4" s="26"/>
      <c r="K4" s="29"/>
      <c r="L4" s="25"/>
      <c r="M4" s="29"/>
      <c r="N4" s="25"/>
      <c r="O4" s="29"/>
      <c r="P4" s="25"/>
      <c r="Q4" s="29"/>
      <c r="R4" s="25"/>
      <c r="S4" s="29"/>
      <c r="T4" s="25"/>
      <c r="U4" s="29"/>
      <c r="V4" s="25"/>
    </row>
    <row r="5" spans="1:22" x14ac:dyDescent="0.3">
      <c r="A5" s="73"/>
      <c r="B5" s="75"/>
      <c r="C5" s="78"/>
      <c r="D5" s="18" t="s">
        <v>106</v>
      </c>
      <c r="E5" s="25"/>
      <c r="F5" s="29"/>
      <c r="G5" s="29"/>
      <c r="H5" s="29"/>
      <c r="I5" s="26"/>
      <c r="J5" s="26"/>
      <c r="K5" s="29"/>
      <c r="L5" s="25"/>
      <c r="M5" s="29"/>
      <c r="N5" s="25"/>
      <c r="O5" s="29"/>
      <c r="P5" s="25"/>
      <c r="Q5" s="29"/>
      <c r="R5" s="25"/>
      <c r="S5" s="29"/>
      <c r="T5" s="25"/>
      <c r="U5" s="29"/>
      <c r="V5" s="25"/>
    </row>
    <row r="6" spans="1:22" ht="42.6" customHeight="1" x14ac:dyDescent="0.3">
      <c r="A6" s="73"/>
      <c r="B6" s="75"/>
      <c r="C6" s="78"/>
      <c r="D6" s="18" t="s">
        <v>107</v>
      </c>
      <c r="E6" s="25"/>
      <c r="F6" s="29"/>
      <c r="G6" s="29"/>
      <c r="H6" s="29"/>
      <c r="I6" s="26"/>
      <c r="J6" s="26"/>
      <c r="K6" s="29"/>
      <c r="L6" s="25"/>
      <c r="M6" s="29"/>
      <c r="N6" s="25"/>
      <c r="O6" s="29"/>
      <c r="P6" s="25"/>
      <c r="Q6" s="29"/>
      <c r="R6" s="25"/>
      <c r="S6" s="29"/>
      <c r="T6" s="25"/>
      <c r="U6" s="29"/>
      <c r="V6" s="25"/>
    </row>
    <row r="7" spans="1:22" ht="30.75" customHeight="1" x14ac:dyDescent="0.3">
      <c r="A7" s="80" t="s">
        <v>6</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46</v>
      </c>
      <c r="C8" s="20"/>
      <c r="D8" s="12" t="s">
        <v>47</v>
      </c>
      <c r="E8" s="12" t="s">
        <v>12</v>
      </c>
      <c r="F8" s="12"/>
      <c r="G8" s="12"/>
      <c r="H8" s="12" t="s">
        <v>48</v>
      </c>
      <c r="I8" s="12" t="s">
        <v>49</v>
      </c>
    </row>
    <row r="9" spans="1:22" x14ac:dyDescent="0.3">
      <c r="A9" s="73" t="s">
        <v>108</v>
      </c>
      <c r="B9" s="75" t="s">
        <v>109</v>
      </c>
      <c r="C9" s="78"/>
      <c r="D9" s="18" t="s">
        <v>110</v>
      </c>
      <c r="E9" s="76"/>
      <c r="F9" s="76"/>
      <c r="G9" s="76"/>
      <c r="H9" s="1"/>
      <c r="I9" s="1"/>
    </row>
    <row r="10" spans="1:22" ht="45" customHeight="1" x14ac:dyDescent="0.3">
      <c r="A10" s="73"/>
      <c r="B10" s="75"/>
      <c r="C10" s="78"/>
      <c r="D10" s="23" t="s">
        <v>111</v>
      </c>
      <c r="E10" s="76"/>
      <c r="F10" s="76"/>
      <c r="G10" s="76"/>
      <c r="H10" s="1"/>
      <c r="I10" s="1"/>
    </row>
    <row r="11" spans="1:22" ht="35.1" customHeight="1" x14ac:dyDescent="0.3">
      <c r="A11" s="73"/>
      <c r="B11" s="75"/>
      <c r="C11" s="78"/>
      <c r="D11" s="23" t="s">
        <v>112</v>
      </c>
      <c r="E11" s="76"/>
      <c r="F11" s="76"/>
      <c r="G11" s="76"/>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3.xml><?xml version="1.0" encoding="utf-8"?>
<ds:datastoreItem xmlns:ds="http://schemas.openxmlformats.org/officeDocument/2006/customXml" ds:itemID="{6458727E-CB3E-466F-8996-F23060EEAF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2022-11-14T18:12:14Z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