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Thesis\thesis data template\BOM\Order150722\"/>
    </mc:Choice>
  </mc:AlternateContent>
  <xr:revisionPtr revIDLastSave="0" documentId="13_ncr:1_{4CD2A571-0DB8-48B2-B789-BE13B8A105E2}" xr6:coauthVersionLast="47" xr6:coauthVersionMax="47" xr10:uidLastSave="{00000000-0000-0000-0000-000000000000}"/>
  <bookViews>
    <workbookView xWindow="28680" yWindow="-120" windowWidth="29040" windowHeight="15840" xr2:uid="{0618A86C-1C66-407F-989B-DFCF0FF94BD7}"/>
  </bookViews>
  <sheets>
    <sheet name="CompletePart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21" i="1"/>
  <c r="G23" i="1"/>
  <c r="G24" i="1"/>
  <c r="G25" i="1"/>
  <c r="G19" i="1"/>
  <c r="G4" i="1"/>
  <c r="G5" i="1"/>
  <c r="G3" i="1"/>
  <c r="G34" i="1"/>
  <c r="G35" i="1"/>
  <c r="G36" i="1"/>
  <c r="G27" i="1"/>
  <c r="G28" i="1"/>
  <c r="G14" i="1"/>
  <c r="G15" i="1"/>
  <c r="G16" i="1"/>
  <c r="G17" i="1"/>
  <c r="G18" i="1"/>
  <c r="G20" i="1"/>
  <c r="G8" i="1"/>
  <c r="G9" i="1"/>
  <c r="G10" i="1"/>
  <c r="G11" i="1"/>
  <c r="G12" i="1"/>
  <c r="G7" i="1"/>
  <c r="G31" i="1"/>
  <c r="G32" i="1"/>
  <c r="G30" i="1"/>
  <c r="G41" i="1" l="1"/>
</calcChain>
</file>

<file path=xl/sharedStrings.xml><?xml version="1.0" encoding="utf-8"?>
<sst xmlns="http://schemas.openxmlformats.org/spreadsheetml/2006/main" count="109" uniqueCount="60">
  <si>
    <t>Product Name</t>
  </si>
  <si>
    <t>Unit Price</t>
  </si>
  <si>
    <t>Total Price</t>
  </si>
  <si>
    <t>MISUMI</t>
  </si>
  <si>
    <t>KUGELLAGER EXPRESS</t>
  </si>
  <si>
    <t>RS COMPONENTS</t>
  </si>
  <si>
    <t>CONRAD</t>
  </si>
  <si>
    <t>Total:</t>
  </si>
  <si>
    <t>DIN 2093 Tellerfedern Di10.2 Do20</t>
  </si>
  <si>
    <t>DIN 137 Federscheiben Do12</t>
  </si>
  <si>
    <t>iglidur® W300, Anlaufscheibe</t>
  </si>
  <si>
    <t>Edelstahl Miniatur Kugellager SS MR128 W2.5 offen geölt 8x12x2.5 mm</t>
  </si>
  <si>
    <t>SS-MR-128-W2.5-OIL</t>
  </si>
  <si>
    <t>SS-MR-63-W2-OIL</t>
  </si>
  <si>
    <t>Edelstahl Miniatur Kugellager SS MR63 W2 offen geölt 3x6x2 mm</t>
  </si>
  <si>
    <t>ZF Mikroschalter Kurzer Hebel-Betätiger, Einpoliger Wechselschalter, 6 A @ 250 V ac</t>
  </si>
  <si>
    <t>DB1C-A1LB</t>
  </si>
  <si>
    <t>RS PRO Sicherungsringe Aussenring für Wellen-Ø 8mm, Nut-Ø 7.6mm 0.8mm 14.7mm Edelstahl</t>
  </si>
  <si>
    <t>Stk</t>
  </si>
  <si>
    <t>Pkg</t>
  </si>
  <si>
    <t>Gewindeeinsatzwerkzeug, enthält Dorn &amp; Mundstücke, Einsatzgröße: M6 - M3</t>
  </si>
  <si>
    <t>487-151</t>
  </si>
  <si>
    <t>209-6615</t>
  </si>
  <si>
    <t>Richco Spreiz Niet, Ø 8mm x 14mm, Schwarz, Nylon, 8mm, min. 3mm, max. 10mm</t>
  </si>
  <si>
    <t>USR-1133</t>
  </si>
  <si>
    <t>RS PRO Blind Niet, Ø 7.1mm x 12mm, Grau, Stahl, M5, 7.2mm, min. 0.5mm, max. 2.5mm</t>
  </si>
  <si>
    <t>206-5530</t>
  </si>
  <si>
    <t>Rundrohr Aluminium silber eloxiert 12x1/1m</t>
  </si>
  <si>
    <t> 10013526</t>
  </si>
  <si>
    <t>Rundrohr Aluminium silber eloxiert 10x1/1m</t>
  </si>
  <si>
    <t>VPE</t>
  </si>
  <si>
    <t>Anz.</t>
  </si>
  <si>
    <t>Part Number</t>
  </si>
  <si>
    <t>ALBERTS by EXPERT-Security</t>
  </si>
  <si>
    <t>Loctite 406 Sekundenkleber transparent, Flasche 20 g</t>
  </si>
  <si>
    <t>Loctite 406 20g</t>
  </si>
  <si>
    <t>10294 Sicherungsringe-Sortiment Inhalt 240 Teile</t>
  </si>
  <si>
    <t>HENKA Werkzeuge</t>
  </si>
  <si>
    <t>Buy</t>
  </si>
  <si>
    <t>x</t>
  </si>
  <si>
    <t>WTM-1426-015</t>
  </si>
  <si>
    <t>TOOLCRAFT 1060910 Sicherungsringe Innen-Durchmesser: 27.9 mm DIN 471 Edelstahl 25 St.</t>
  </si>
  <si>
    <t>simturn E3 Wendeschneidplatte, Gewinde, Außen, Metr. ISO, Teilprofil, Mehrbereich, Webcode: AECT</t>
  </si>
  <si>
    <t>SIM-TE3.MT10.01EMRX600</t>
  </si>
  <si>
    <t>simturn E3 Wendeschneidplatte, Stechdrehen, Sicherungsringnuten, Webcode: AGBW</t>
  </si>
  <si>
    <t>SIM-TE3.0090.00GRHT45</t>
  </si>
  <si>
    <t>simturn E3 Klemmhalter, Stahl, Außenbearbeitung, Webcode: AB6B</t>
  </si>
  <si>
    <t>SIM-TE3.1616.00R</t>
  </si>
  <si>
    <t>RS PRO Sicherungsmuttern, Stahl Glatt, M40 9mm</t>
  </si>
  <si>
    <t>196-4174</t>
  </si>
  <si>
    <t>RS PRO Serie 2 Alu Strebenprofil 40 x 16 mm, 1-fach Nut 8mm, Länge 3000mm</t>
  </si>
  <si>
    <t>187-3278</t>
  </si>
  <si>
    <t>WTM-1018-010</t>
  </si>
  <si>
    <t>WTM-1224-015</t>
  </si>
  <si>
    <t>Gleitlagerbuchsen / mit Bund / POM</t>
  </si>
  <si>
    <t>JZF10-6</t>
  </si>
  <si>
    <t>maxon | Kwapil &amp; Co</t>
  </si>
  <si>
    <t>FAG KM8 Nutmutter Bohrungs-Ø 40 mm Außen-Durchmesser 58 mm</t>
  </si>
  <si>
    <t>KM8</t>
  </si>
  <si>
    <t>DC-Motor - RE35 GB 90W KL 2WE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</si>
</sst>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.00\ &quot;€&quot;"/>
    <numFmt numFmtId="166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166" fontId="0" fillId="0" borderId="0" xfId="2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1" fontId="6" fillId="2" borderId="0" xfId="0" applyNumberFormat="1" applyFont="1" applyFill="1" applyAlignment="1">
      <alignment horizontal="left" vertical="center"/>
    </xf>
    <xf numFmtId="165" fontId="6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" fontId="7" fillId="2" borderId="0" xfId="0" applyNumberFormat="1" applyFont="1" applyFill="1" applyAlignment="1">
      <alignment horizontal="left" vertical="center"/>
    </xf>
    <xf numFmtId="165" fontId="7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1" fontId="8" fillId="2" borderId="0" xfId="0" applyNumberFormat="1" applyFont="1" applyFill="1" applyAlignment="1">
      <alignment horizontal="left" vertical="center"/>
    </xf>
    <xf numFmtId="165" fontId="8" fillId="2" borderId="0" xfId="0" applyNumberFormat="1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" fontId="3" fillId="0" borderId="0" xfId="0" applyNumberFormat="1" applyFont="1" applyAlignment="1">
      <alignment horizontal="left"/>
    </xf>
    <xf numFmtId="165" fontId="7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right"/>
    </xf>
    <xf numFmtId="165" fontId="0" fillId="0" borderId="2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2" builtinId="4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4F39-8EB4-415C-BF95-C8B96BE58B8A}">
  <dimension ref="A1:G42"/>
  <sheetViews>
    <sheetView tabSelected="1" topLeftCell="B1" zoomScale="85" zoomScaleNormal="85" workbookViewId="0">
      <selection sqref="A1:A1048576"/>
    </sheetView>
  </sheetViews>
  <sheetFormatPr defaultColWidth="10.85546875" defaultRowHeight="15" x14ac:dyDescent="0.25"/>
  <cols>
    <col min="1" max="1" width="8.140625" style="2" hidden="1" customWidth="1"/>
    <col min="2" max="2" width="93" style="5" customWidth="1"/>
    <col min="3" max="3" width="7.28515625" style="1" customWidth="1"/>
    <col min="4" max="4" width="6.7109375" style="5" customWidth="1"/>
    <col min="5" max="5" width="29" style="6" customWidth="1"/>
    <col min="6" max="7" width="17.42578125" style="7" customWidth="1"/>
  </cols>
  <sheetData>
    <row r="1" spans="1:7" s="30" customFormat="1" ht="24.95" customHeight="1" x14ac:dyDescent="0.25">
      <c r="A1" s="36" t="s">
        <v>38</v>
      </c>
      <c r="B1" s="26" t="s">
        <v>0</v>
      </c>
      <c r="C1" s="27" t="s">
        <v>31</v>
      </c>
      <c r="D1" s="27" t="s">
        <v>30</v>
      </c>
      <c r="E1" s="28" t="s">
        <v>32</v>
      </c>
      <c r="F1" s="29" t="s">
        <v>1</v>
      </c>
      <c r="G1" s="29" t="s">
        <v>2</v>
      </c>
    </row>
    <row r="2" spans="1:7" s="20" customFormat="1" ht="24.95" customHeight="1" x14ac:dyDescent="0.25">
      <c r="A2" s="37"/>
      <c r="B2" s="17" t="s">
        <v>6</v>
      </c>
      <c r="C2" s="17"/>
      <c r="D2" s="17"/>
      <c r="E2" s="18"/>
      <c r="F2" s="19"/>
      <c r="G2" s="19"/>
    </row>
    <row r="3" spans="1:7" x14ac:dyDescent="0.25">
      <c r="A3" s="2" t="s">
        <v>39</v>
      </c>
      <c r="B3" s="4" t="s">
        <v>36</v>
      </c>
      <c r="C3" s="1">
        <v>1</v>
      </c>
      <c r="D3" s="5" t="s">
        <v>19</v>
      </c>
      <c r="E3" s="5">
        <v>10294</v>
      </c>
      <c r="F3" s="7">
        <v>15.99</v>
      </c>
      <c r="G3" s="7">
        <f>IF(A3="x",C3*F3,0)</f>
        <v>15.99</v>
      </c>
    </row>
    <row r="4" spans="1:7" x14ac:dyDescent="0.25">
      <c r="A4" s="2" t="s">
        <v>39</v>
      </c>
      <c r="B4" s="4" t="s">
        <v>57</v>
      </c>
      <c r="C4" s="1">
        <v>1</v>
      </c>
      <c r="D4" s="5" t="s">
        <v>18</v>
      </c>
      <c r="E4" s="5" t="s">
        <v>58</v>
      </c>
      <c r="F4" s="7">
        <v>12.99</v>
      </c>
      <c r="G4" s="7">
        <f t="shared" ref="G4:G5" si="0">IF(A4="x",C4*F4,0)</f>
        <v>12.99</v>
      </c>
    </row>
    <row r="5" spans="1:7" ht="14.25" customHeight="1" x14ac:dyDescent="0.25">
      <c r="A5" s="2" t="s">
        <v>39</v>
      </c>
      <c r="B5" s="13" t="s">
        <v>41</v>
      </c>
      <c r="C5" s="1">
        <v>1</v>
      </c>
      <c r="D5" s="5" t="s">
        <v>19</v>
      </c>
      <c r="E5" s="5">
        <v>1060910</v>
      </c>
      <c r="F5" s="7">
        <v>47.99</v>
      </c>
      <c r="G5" s="7">
        <f t="shared" si="0"/>
        <v>47.99</v>
      </c>
    </row>
    <row r="6" spans="1:7" s="20" customFormat="1" ht="24.95" customHeight="1" x14ac:dyDescent="0.35">
      <c r="A6" s="37"/>
      <c r="B6" s="17" t="s">
        <v>4</v>
      </c>
      <c r="E6" s="21"/>
      <c r="F6" s="22"/>
      <c r="G6" s="32"/>
    </row>
    <row r="7" spans="1:7" ht="15.75" customHeight="1" x14ac:dyDescent="0.25">
      <c r="A7" s="2" t="s">
        <v>39</v>
      </c>
      <c r="B7" s="3" t="s">
        <v>11</v>
      </c>
      <c r="C7" s="1">
        <v>10</v>
      </c>
      <c r="D7" s="5" t="s">
        <v>18</v>
      </c>
      <c r="E7" s="5" t="s">
        <v>12</v>
      </c>
      <c r="F7" s="7">
        <v>1.99</v>
      </c>
      <c r="G7" s="7">
        <f>IF(A7="x",C7*F7,0)</f>
        <v>19.899999999999999</v>
      </c>
    </row>
    <row r="8" spans="1:7" ht="15" customHeight="1" x14ac:dyDescent="0.25">
      <c r="A8" s="2" t="s">
        <v>39</v>
      </c>
      <c r="B8" s="4" t="s">
        <v>14</v>
      </c>
      <c r="C8" s="1">
        <v>10</v>
      </c>
      <c r="D8" s="5" t="s">
        <v>18</v>
      </c>
      <c r="E8" s="5" t="s">
        <v>13</v>
      </c>
      <c r="F8" s="7">
        <v>2.17</v>
      </c>
      <c r="G8" s="7">
        <f t="shared" ref="G8:G28" si="1">IF(A8="x",C8*F8,0)</f>
        <v>21.7</v>
      </c>
    </row>
    <row r="9" spans="1:7" ht="15.75" customHeight="1" x14ac:dyDescent="0.25">
      <c r="B9" s="4"/>
      <c r="E9" s="5"/>
      <c r="G9" s="7">
        <f t="shared" si="1"/>
        <v>0</v>
      </c>
    </row>
    <row r="10" spans="1:7" ht="15.75" customHeight="1" x14ac:dyDescent="0.25">
      <c r="B10" s="4"/>
      <c r="E10" s="5"/>
      <c r="G10" s="7">
        <f t="shared" si="1"/>
        <v>0</v>
      </c>
    </row>
    <row r="11" spans="1:7" s="11" customFormat="1" x14ac:dyDescent="0.25">
      <c r="A11" s="38"/>
      <c r="B11" s="8"/>
      <c r="C11" s="9"/>
      <c r="D11" s="12"/>
      <c r="E11" s="12"/>
      <c r="F11" s="10"/>
      <c r="G11" s="7">
        <f t="shared" si="1"/>
        <v>0</v>
      </c>
    </row>
    <row r="12" spans="1:7" s="11" customFormat="1" ht="15.75" customHeight="1" x14ac:dyDescent="0.25">
      <c r="A12" s="38"/>
      <c r="B12" s="8"/>
      <c r="C12" s="9"/>
      <c r="D12" s="12"/>
      <c r="E12" s="31"/>
      <c r="F12" s="10"/>
      <c r="G12" s="7">
        <f t="shared" si="1"/>
        <v>0</v>
      </c>
    </row>
    <row r="13" spans="1:7" s="20" customFormat="1" ht="24.95" customHeight="1" x14ac:dyDescent="0.25">
      <c r="A13" s="37"/>
      <c r="B13" s="17" t="s">
        <v>5</v>
      </c>
      <c r="E13" s="21"/>
      <c r="F13" s="22"/>
      <c r="G13" s="22"/>
    </row>
    <row r="14" spans="1:7" ht="15" customHeight="1" x14ac:dyDescent="0.25">
      <c r="A14" s="2" t="s">
        <v>39</v>
      </c>
      <c r="B14" s="4" t="s">
        <v>15</v>
      </c>
      <c r="C14" s="1">
        <v>10</v>
      </c>
      <c r="D14" s="5" t="s">
        <v>18</v>
      </c>
      <c r="E14" s="5" t="s">
        <v>16</v>
      </c>
      <c r="F14" s="7">
        <v>3.31</v>
      </c>
      <c r="G14" s="7">
        <f t="shared" si="1"/>
        <v>33.1</v>
      </c>
    </row>
    <row r="15" spans="1:7" ht="15" customHeight="1" x14ac:dyDescent="0.25">
      <c r="A15" s="2" t="s">
        <v>39</v>
      </c>
      <c r="B15" s="4" t="s">
        <v>17</v>
      </c>
      <c r="C15" s="1">
        <v>1</v>
      </c>
      <c r="D15" s="5" t="s">
        <v>19</v>
      </c>
      <c r="E15" s="5" t="s">
        <v>22</v>
      </c>
      <c r="F15" s="7">
        <v>15.71</v>
      </c>
      <c r="G15" s="7">
        <f t="shared" si="1"/>
        <v>15.71</v>
      </c>
    </row>
    <row r="16" spans="1:7" ht="15" customHeight="1" x14ac:dyDescent="0.25">
      <c r="A16" s="2" t="s">
        <v>39</v>
      </c>
      <c r="B16" s="4" t="s">
        <v>20</v>
      </c>
      <c r="C16" s="1">
        <v>1</v>
      </c>
      <c r="D16" s="5" t="s">
        <v>18</v>
      </c>
      <c r="E16" s="5" t="s">
        <v>21</v>
      </c>
      <c r="F16" s="7">
        <v>43.83</v>
      </c>
      <c r="G16" s="7">
        <f t="shared" si="1"/>
        <v>43.83</v>
      </c>
    </row>
    <row r="17" spans="1:7" ht="15" customHeight="1" x14ac:dyDescent="0.25">
      <c r="A17" s="2" t="s">
        <v>39</v>
      </c>
      <c r="B17" s="4" t="s">
        <v>23</v>
      </c>
      <c r="C17" s="1">
        <v>1</v>
      </c>
      <c r="D17" s="5" t="s">
        <v>19</v>
      </c>
      <c r="E17" s="5" t="s">
        <v>24</v>
      </c>
      <c r="F17" s="7">
        <v>25.47</v>
      </c>
      <c r="G17" s="7">
        <f t="shared" si="1"/>
        <v>25.47</v>
      </c>
    </row>
    <row r="18" spans="1:7" ht="15" customHeight="1" x14ac:dyDescent="0.25">
      <c r="A18" s="2" t="s">
        <v>39</v>
      </c>
      <c r="B18" s="4" t="s">
        <v>34</v>
      </c>
      <c r="C18" s="1">
        <v>2</v>
      </c>
      <c r="D18" s="5" t="s">
        <v>18</v>
      </c>
      <c r="E18" s="5" t="s">
        <v>35</v>
      </c>
      <c r="F18" s="7">
        <v>25.75</v>
      </c>
      <c r="G18" s="7">
        <f t="shared" si="1"/>
        <v>51.5</v>
      </c>
    </row>
    <row r="19" spans="1:7" ht="15" customHeight="1" x14ac:dyDescent="0.25">
      <c r="A19" s="2" t="s">
        <v>39</v>
      </c>
      <c r="B19" s="4" t="s">
        <v>48</v>
      </c>
      <c r="C19" s="1">
        <v>2</v>
      </c>
      <c r="D19" s="5" t="s">
        <v>18</v>
      </c>
      <c r="E19" t="s">
        <v>49</v>
      </c>
      <c r="F19" s="7">
        <v>6.73</v>
      </c>
      <c r="G19" s="7">
        <f t="shared" si="1"/>
        <v>13.46</v>
      </c>
    </row>
    <row r="20" spans="1:7" s="11" customFormat="1" ht="15" customHeight="1" x14ac:dyDescent="0.25">
      <c r="A20" s="2" t="s">
        <v>39</v>
      </c>
      <c r="B20" s="4" t="s">
        <v>25</v>
      </c>
      <c r="C20" s="1">
        <v>1</v>
      </c>
      <c r="D20" s="5" t="s">
        <v>19</v>
      </c>
      <c r="E20" s="5" t="s">
        <v>26</v>
      </c>
      <c r="F20" s="7">
        <v>7.13</v>
      </c>
      <c r="G20" s="7">
        <f t="shared" si="1"/>
        <v>7.13</v>
      </c>
    </row>
    <row r="21" spans="1:7" s="11" customFormat="1" ht="15" customHeight="1" x14ac:dyDescent="0.25">
      <c r="A21" s="2" t="s">
        <v>39</v>
      </c>
      <c r="B21" s="4" t="s">
        <v>50</v>
      </c>
      <c r="C21" s="1">
        <v>1</v>
      </c>
      <c r="D21" s="5" t="s">
        <v>18</v>
      </c>
      <c r="E21" t="s">
        <v>51</v>
      </c>
      <c r="F21" s="7">
        <v>45.52</v>
      </c>
      <c r="G21" s="7">
        <f t="shared" si="1"/>
        <v>45.52</v>
      </c>
    </row>
    <row r="22" spans="1:7" s="20" customFormat="1" ht="24.95" customHeight="1" x14ac:dyDescent="0.25">
      <c r="A22" s="37"/>
      <c r="B22" s="17" t="s">
        <v>56</v>
      </c>
      <c r="E22" s="21"/>
      <c r="F22" s="22"/>
      <c r="G22" s="22"/>
    </row>
    <row r="23" spans="1:7" s="11" customFormat="1" ht="15" customHeight="1" x14ac:dyDescent="0.25">
      <c r="A23" s="2" t="s">
        <v>39</v>
      </c>
      <c r="B23" t="s">
        <v>59</v>
      </c>
      <c r="C23" s="1">
        <v>2</v>
      </c>
      <c r="D23" s="5" t="s">
        <v>18</v>
      </c>
      <c r="E23" s="5">
        <v>273752</v>
      </c>
      <c r="F23">
        <v>286.25</v>
      </c>
      <c r="G23" s="7">
        <f t="shared" si="1"/>
        <v>572.5</v>
      </c>
    </row>
    <row r="24" spans="1:7" s="11" customFormat="1" ht="15" customHeight="1" x14ac:dyDescent="0.25">
      <c r="A24" s="2"/>
      <c r="B24" s="4"/>
      <c r="C24" s="1"/>
      <c r="D24" s="5"/>
      <c r="E24" s="5"/>
      <c r="F24" s="7"/>
      <c r="G24" s="7">
        <f t="shared" si="1"/>
        <v>0</v>
      </c>
    </row>
    <row r="25" spans="1:7" s="11" customFormat="1" ht="15" customHeight="1" x14ac:dyDescent="0.25">
      <c r="A25" s="2"/>
      <c r="B25" s="4"/>
      <c r="C25" s="1"/>
      <c r="D25" s="5"/>
      <c r="E25" s="5"/>
      <c r="F25" s="7"/>
      <c r="G25" s="7">
        <f t="shared" si="1"/>
        <v>0</v>
      </c>
    </row>
    <row r="26" spans="1:7" s="20" customFormat="1" ht="24.95" customHeight="1" x14ac:dyDescent="0.25">
      <c r="A26" s="37"/>
      <c r="B26" s="17" t="s">
        <v>33</v>
      </c>
      <c r="E26" s="21"/>
      <c r="F26" s="22"/>
      <c r="G26" s="22"/>
    </row>
    <row r="27" spans="1:7" s="11" customFormat="1" x14ac:dyDescent="0.25">
      <c r="A27" s="2" t="s">
        <v>39</v>
      </c>
      <c r="B27" s="4" t="s">
        <v>27</v>
      </c>
      <c r="C27" s="1">
        <v>2</v>
      </c>
      <c r="D27" s="5" t="s">
        <v>18</v>
      </c>
      <c r="E27" s="5" t="s">
        <v>28</v>
      </c>
      <c r="F27" s="7">
        <v>1.98</v>
      </c>
      <c r="G27" s="7">
        <f t="shared" si="1"/>
        <v>3.96</v>
      </c>
    </row>
    <row r="28" spans="1:7" s="11" customFormat="1" x14ac:dyDescent="0.25">
      <c r="A28" s="2" t="s">
        <v>39</v>
      </c>
      <c r="B28" s="4" t="s">
        <v>29</v>
      </c>
      <c r="C28" s="1">
        <v>2</v>
      </c>
      <c r="D28" s="5" t="s">
        <v>18</v>
      </c>
      <c r="E28" s="5">
        <v>10013525</v>
      </c>
      <c r="F28" s="7">
        <v>2.02</v>
      </c>
      <c r="G28" s="7">
        <f t="shared" si="1"/>
        <v>4.04</v>
      </c>
    </row>
    <row r="29" spans="1:7" s="23" customFormat="1" ht="24.95" customHeight="1" x14ac:dyDescent="0.35">
      <c r="A29" s="39"/>
      <c r="B29" s="17" t="s">
        <v>37</v>
      </c>
      <c r="E29" s="24"/>
      <c r="F29" s="25"/>
      <c r="G29" s="33"/>
    </row>
    <row r="30" spans="1:7" s="11" customFormat="1" x14ac:dyDescent="0.25">
      <c r="A30" s="2" t="s">
        <v>39</v>
      </c>
      <c r="B30" s="4" t="s">
        <v>44</v>
      </c>
      <c r="C30" s="1">
        <v>5</v>
      </c>
      <c r="D30" s="5" t="s">
        <v>18</v>
      </c>
      <c r="E30" t="s">
        <v>45</v>
      </c>
      <c r="F30" s="7">
        <v>12.25</v>
      </c>
      <c r="G30" s="7">
        <f>IF(A30="x",C30*F30,0)</f>
        <v>61.25</v>
      </c>
    </row>
    <row r="31" spans="1:7" s="11" customFormat="1" x14ac:dyDescent="0.25">
      <c r="A31" s="2" t="s">
        <v>39</v>
      </c>
      <c r="B31" s="4" t="s">
        <v>46</v>
      </c>
      <c r="C31" s="1">
        <v>1</v>
      </c>
      <c r="D31" s="5" t="s">
        <v>18</v>
      </c>
      <c r="E31" t="s">
        <v>47</v>
      </c>
      <c r="F31" s="7">
        <v>67.91</v>
      </c>
      <c r="G31" s="7">
        <f t="shared" ref="G31:G39" si="2">IF(A31="x",C31*F31,0)</f>
        <v>67.91</v>
      </c>
    </row>
    <row r="32" spans="1:7" s="11" customFormat="1" x14ac:dyDescent="0.25">
      <c r="A32" s="2" t="s">
        <v>39</v>
      </c>
      <c r="B32" s="4" t="s">
        <v>42</v>
      </c>
      <c r="C32" s="1">
        <v>5</v>
      </c>
      <c r="D32" s="5" t="s">
        <v>18</v>
      </c>
      <c r="E32" t="s">
        <v>43</v>
      </c>
      <c r="F32" s="7">
        <v>18.75</v>
      </c>
      <c r="G32" s="7">
        <f t="shared" si="2"/>
        <v>93.75</v>
      </c>
    </row>
    <row r="33" spans="1:7" s="20" customFormat="1" ht="24.95" customHeight="1" x14ac:dyDescent="0.25">
      <c r="A33" s="37"/>
      <c r="B33" s="17" t="s">
        <v>3</v>
      </c>
      <c r="E33" s="21"/>
      <c r="F33" s="22"/>
      <c r="G33" s="22"/>
    </row>
    <row r="34" spans="1:7" s="4" customFormat="1" x14ac:dyDescent="0.25">
      <c r="A34" s="40" t="s">
        <v>39</v>
      </c>
      <c r="B34" s="4" t="s">
        <v>8</v>
      </c>
      <c r="C34" s="16">
        <v>1</v>
      </c>
      <c r="D34" s="4" t="s">
        <v>19</v>
      </c>
      <c r="E34" s="14">
        <v>20930000201008</v>
      </c>
      <c r="F34" s="15">
        <v>24</v>
      </c>
      <c r="G34" s="7">
        <f t="shared" si="2"/>
        <v>24</v>
      </c>
    </row>
    <row r="35" spans="1:7" s="4" customFormat="1" x14ac:dyDescent="0.25">
      <c r="A35" s="40" t="s">
        <v>39</v>
      </c>
      <c r="B35" s="4" t="s">
        <v>9</v>
      </c>
      <c r="C35" s="16">
        <v>1</v>
      </c>
      <c r="D35" s="4" t="s">
        <v>19</v>
      </c>
      <c r="E35" s="14">
        <v>1370029120000</v>
      </c>
      <c r="F35" s="15">
        <v>15</v>
      </c>
      <c r="G35" s="7">
        <f t="shared" si="2"/>
        <v>15</v>
      </c>
    </row>
    <row r="36" spans="1:7" s="4" customFormat="1" x14ac:dyDescent="0.25">
      <c r="A36" s="40" t="s">
        <v>39</v>
      </c>
      <c r="B36" s="4" t="s">
        <v>10</v>
      </c>
      <c r="C36" s="16">
        <v>4</v>
      </c>
      <c r="D36" s="4" t="s">
        <v>18</v>
      </c>
      <c r="E36" t="s">
        <v>40</v>
      </c>
      <c r="F36" s="15">
        <v>5.28</v>
      </c>
      <c r="G36" s="7">
        <f t="shared" si="2"/>
        <v>21.12</v>
      </c>
    </row>
    <row r="37" spans="1:7" s="4" customFormat="1" x14ac:dyDescent="0.25">
      <c r="A37" s="40" t="s">
        <v>39</v>
      </c>
      <c r="B37" s="4" t="s">
        <v>10</v>
      </c>
      <c r="C37" s="16">
        <v>10</v>
      </c>
      <c r="D37" s="4" t="s">
        <v>18</v>
      </c>
      <c r="E37" t="s">
        <v>52</v>
      </c>
      <c r="F37" s="15">
        <v>2.23</v>
      </c>
      <c r="G37" s="7">
        <f t="shared" si="2"/>
        <v>22.3</v>
      </c>
    </row>
    <row r="38" spans="1:7" s="4" customFormat="1" x14ac:dyDescent="0.25">
      <c r="A38" s="40" t="s">
        <v>39</v>
      </c>
      <c r="B38" s="4" t="s">
        <v>10</v>
      </c>
      <c r="C38" s="16">
        <v>10</v>
      </c>
      <c r="D38" s="4" t="s">
        <v>18</v>
      </c>
      <c r="E38" t="s">
        <v>53</v>
      </c>
      <c r="F38" s="15">
        <v>2.39</v>
      </c>
      <c r="G38" s="7">
        <f t="shared" si="2"/>
        <v>23.900000000000002</v>
      </c>
    </row>
    <row r="39" spans="1:7" s="4" customFormat="1" x14ac:dyDescent="0.25">
      <c r="A39" s="40" t="s">
        <v>39</v>
      </c>
      <c r="B39" s="4" t="s">
        <v>54</v>
      </c>
      <c r="C39" s="16">
        <v>10</v>
      </c>
      <c r="D39" s="4" t="s">
        <v>18</v>
      </c>
      <c r="E39" t="s">
        <v>55</v>
      </c>
      <c r="F39" s="15">
        <v>0.46</v>
      </c>
      <c r="G39" s="7">
        <f t="shared" si="2"/>
        <v>4.6000000000000005</v>
      </c>
    </row>
    <row r="40" spans="1:7" s="4" customFormat="1" x14ac:dyDescent="0.25">
      <c r="A40" s="40"/>
      <c r="C40" s="16"/>
      <c r="E40"/>
      <c r="F40" s="15"/>
      <c r="G40" s="7"/>
    </row>
    <row r="41" spans="1:7" ht="19.5" thickBot="1" x14ac:dyDescent="0.35">
      <c r="F41" s="34" t="s">
        <v>7</v>
      </c>
      <c r="G41" s="35">
        <f>SUM(G3:G40)</f>
        <v>1268.6199999999999</v>
      </c>
    </row>
    <row r="42" spans="1:7" ht="15.75" thickTop="1" x14ac:dyDescent="0.25"/>
  </sheetData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CompletePartList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Alexander Walder</cp:lastModifiedBy>
  <cp:revision/>
  <dcterms:created xsi:type="dcterms:W3CDTF">2020-02-20T18:47:19Z</dcterms:created>
  <dcterms:modified xsi:type="dcterms:W3CDTF">2024-01-28T19:32:04Z</dcterms:modified>
  <cp:category/>
  <cp:contentStatus/>
</cp:coreProperties>
</file>