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codeName="ThisWorkbook"/>
  <mc:AlternateContent xmlns:mc="http://schemas.openxmlformats.org/markup-compatibility/2006">
    <mc:Choice Requires="x15">
      <x15ac:absPath xmlns:x15ac="http://schemas.microsoft.com/office/spreadsheetml/2010/11/ac" url="/Users/sararey/PycharmProjects/CRUK_report/tests/19-9999/19M3/"/>
    </mc:Choice>
  </mc:AlternateContent>
  <xr:revisionPtr revIDLastSave="0" documentId="13_ncr:1_{2B826D1B-B73D-FE42-AA42-15027B910A20}" xr6:coauthVersionLast="45" xr6:coauthVersionMax="45" xr10:uidLastSave="{00000000-0000-0000-0000-000000000000}"/>
  <bookViews>
    <workbookView xWindow="0" yWindow="460" windowWidth="51200" windowHeight="27080" activeTab="2" xr2:uid="{00000000-000D-0000-FFFF-FFFF00000000}"/>
  </bookViews>
  <sheets>
    <sheet name="Patient Summary" sheetId="1" r:id="rId1"/>
    <sheet name="PreReport" sheetId="2" state="hidden" r:id="rId2"/>
    <sheet name="Report" sheetId="3" r:id="rId3"/>
    <sheet name="Metadata" sheetId="9" r:id="rId4"/>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2" i="3" l="1"/>
  <c r="A3" i="3" l="1"/>
  <c r="F199" i="1"/>
  <c r="E199" i="1"/>
  <c r="D199" i="1"/>
  <c r="C199" i="1"/>
  <c r="A199" i="1"/>
  <c r="F198" i="1"/>
  <c r="E198" i="1"/>
  <c r="H198" i="1" s="1"/>
  <c r="D198" i="1"/>
  <c r="C198" i="1"/>
  <c r="A198" i="1"/>
  <c r="F197" i="1"/>
  <c r="E197" i="1"/>
  <c r="H197" i="1" s="1"/>
  <c r="D197" i="1"/>
  <c r="C197" i="1"/>
  <c r="A197" i="1"/>
  <c r="F196" i="1"/>
  <c r="E196" i="1"/>
  <c r="H196" i="1" s="1"/>
  <c r="D196" i="1"/>
  <c r="C196" i="1"/>
  <c r="A196" i="1"/>
  <c r="F195" i="1"/>
  <c r="E195" i="1"/>
  <c r="H195" i="1" s="1"/>
  <c r="D195" i="1"/>
  <c r="C195" i="1"/>
  <c r="A195" i="1"/>
  <c r="K171" i="1"/>
  <c r="J171" i="1"/>
  <c r="I171" i="1"/>
  <c r="H171" i="1"/>
  <c r="G171" i="1"/>
  <c r="F171" i="1"/>
  <c r="E171" i="1"/>
  <c r="B171" i="1"/>
  <c r="A171" i="1"/>
  <c r="K170" i="1"/>
  <c r="J170" i="1"/>
  <c r="B170" i="1" s="1"/>
  <c r="I170" i="1"/>
  <c r="H170" i="1"/>
  <c r="G170" i="1"/>
  <c r="F170" i="1"/>
  <c r="E170" i="1"/>
  <c r="A170" i="1"/>
  <c r="K169" i="1"/>
  <c r="J169" i="1"/>
  <c r="B169" i="1" s="1"/>
  <c r="C105" i="2" s="1"/>
  <c r="I169" i="1"/>
  <c r="H169" i="1"/>
  <c r="G169" i="1"/>
  <c r="F169" i="1"/>
  <c r="E169" i="1"/>
  <c r="D169" i="1"/>
  <c r="A169" i="1"/>
  <c r="K168" i="1"/>
  <c r="J168" i="1"/>
  <c r="B168" i="1" s="1"/>
  <c r="E104" i="2" s="1"/>
  <c r="I168" i="1"/>
  <c r="H168" i="1"/>
  <c r="G168" i="1"/>
  <c r="F168" i="1"/>
  <c r="E168" i="1"/>
  <c r="D168" i="1"/>
  <c r="A168" i="1"/>
  <c r="K167" i="1"/>
  <c r="J167" i="1"/>
  <c r="B167" i="1" s="1"/>
  <c r="I103" i="2" s="1"/>
  <c r="I167" i="1"/>
  <c r="H167" i="1"/>
  <c r="G167" i="1"/>
  <c r="F167" i="1"/>
  <c r="E167" i="1"/>
  <c r="A167" i="1"/>
  <c r="K166" i="1"/>
  <c r="J166" i="1"/>
  <c r="B166" i="1" s="1"/>
  <c r="I166" i="1"/>
  <c r="H166" i="1"/>
  <c r="G166" i="1"/>
  <c r="F166" i="1"/>
  <c r="E166" i="1"/>
  <c r="A166" i="1"/>
  <c r="K165" i="1"/>
  <c r="J165" i="1"/>
  <c r="B165" i="1" s="1"/>
  <c r="G101" i="2" s="1"/>
  <c r="I165" i="1"/>
  <c r="H165" i="1"/>
  <c r="G165" i="1"/>
  <c r="F165" i="1"/>
  <c r="E165" i="1"/>
  <c r="D165" i="1"/>
  <c r="A165" i="1"/>
  <c r="K164" i="1"/>
  <c r="J164" i="1"/>
  <c r="B164" i="1" s="1"/>
  <c r="I100" i="2" s="1"/>
  <c r="I164" i="1"/>
  <c r="H164" i="1"/>
  <c r="G164" i="1"/>
  <c r="F164" i="1"/>
  <c r="E164" i="1"/>
  <c r="A164" i="1"/>
  <c r="K163" i="1"/>
  <c r="J163" i="1"/>
  <c r="B163" i="1" s="1"/>
  <c r="E99" i="2" s="1"/>
  <c r="I163" i="1"/>
  <c r="H163" i="1"/>
  <c r="G163" i="1"/>
  <c r="F163" i="1"/>
  <c r="E163" i="1"/>
  <c r="D163" i="1"/>
  <c r="A163" i="1"/>
  <c r="K162" i="1"/>
  <c r="J162" i="1"/>
  <c r="B162" i="1" s="1"/>
  <c r="I162" i="1"/>
  <c r="H162" i="1"/>
  <c r="G162" i="1"/>
  <c r="F162" i="1"/>
  <c r="E162" i="1"/>
  <c r="A162" i="1"/>
  <c r="K161" i="1"/>
  <c r="J161" i="1"/>
  <c r="B161" i="1" s="1"/>
  <c r="C97" i="2" s="1"/>
  <c r="I161" i="1"/>
  <c r="H161" i="1"/>
  <c r="G161" i="1"/>
  <c r="F161" i="1"/>
  <c r="E161" i="1"/>
  <c r="A161" i="1"/>
  <c r="K160" i="1"/>
  <c r="J160" i="1"/>
  <c r="B160" i="1" s="1"/>
  <c r="E96" i="2" s="1"/>
  <c r="I160" i="1"/>
  <c r="H160" i="1"/>
  <c r="G160" i="1"/>
  <c r="F160" i="1"/>
  <c r="E160" i="1"/>
  <c r="A160" i="1"/>
  <c r="K159" i="1"/>
  <c r="J159" i="1"/>
  <c r="B159" i="1" s="1"/>
  <c r="I95" i="2" s="1"/>
  <c r="I159" i="1"/>
  <c r="H159" i="1"/>
  <c r="G159" i="1"/>
  <c r="F159" i="1"/>
  <c r="E159" i="1"/>
  <c r="A159" i="1"/>
  <c r="K158" i="1"/>
  <c r="J158" i="1"/>
  <c r="B158" i="1" s="1"/>
  <c r="I158" i="1"/>
  <c r="H158" i="1"/>
  <c r="G158" i="1"/>
  <c r="F158" i="1"/>
  <c r="E158" i="1"/>
  <c r="A158" i="1"/>
  <c r="K157" i="1"/>
  <c r="J157" i="1"/>
  <c r="B157" i="1" s="1"/>
  <c r="G93" i="2" s="1"/>
  <c r="I157" i="1"/>
  <c r="H157" i="1"/>
  <c r="G157" i="1"/>
  <c r="F157" i="1"/>
  <c r="E157" i="1"/>
  <c r="A157" i="1"/>
  <c r="K156" i="1"/>
  <c r="J156" i="1"/>
  <c r="B156" i="1" s="1"/>
  <c r="I92" i="2" s="1"/>
  <c r="I156" i="1"/>
  <c r="H156" i="1"/>
  <c r="G156" i="1"/>
  <c r="F156" i="1"/>
  <c r="E156" i="1"/>
  <c r="A156" i="1"/>
  <c r="K155" i="1"/>
  <c r="J155" i="1"/>
  <c r="B155" i="1" s="1"/>
  <c r="E91" i="2" s="1"/>
  <c r="I155" i="1"/>
  <c r="H155" i="1"/>
  <c r="G155" i="1"/>
  <c r="F155" i="1"/>
  <c r="E155" i="1"/>
  <c r="A155" i="1"/>
  <c r="K154" i="1"/>
  <c r="J154" i="1"/>
  <c r="B154" i="1" s="1"/>
  <c r="I154" i="1"/>
  <c r="H154" i="1"/>
  <c r="G154" i="1"/>
  <c r="F154" i="1"/>
  <c r="E154" i="1"/>
  <c r="D154" i="1"/>
  <c r="A154" i="1"/>
  <c r="K153" i="1"/>
  <c r="J153" i="1"/>
  <c r="B153" i="1" s="1"/>
  <c r="C89" i="2" s="1"/>
  <c r="I153" i="1"/>
  <c r="H153" i="1"/>
  <c r="G153" i="1"/>
  <c r="F153" i="1"/>
  <c r="E153" i="1"/>
  <c r="A153" i="1"/>
  <c r="K152" i="1"/>
  <c r="J152" i="1"/>
  <c r="B152" i="1" s="1"/>
  <c r="E88" i="2" s="1"/>
  <c r="I152" i="1"/>
  <c r="H152" i="1"/>
  <c r="G152" i="1"/>
  <c r="F152" i="1"/>
  <c r="E152" i="1"/>
  <c r="A152" i="1"/>
  <c r="K151" i="1"/>
  <c r="J151" i="1"/>
  <c r="B151" i="1" s="1"/>
  <c r="I87" i="2" s="1"/>
  <c r="I151" i="1"/>
  <c r="H151" i="1"/>
  <c r="G151" i="1"/>
  <c r="F151" i="1"/>
  <c r="E151" i="1"/>
  <c r="A151" i="1"/>
  <c r="K150" i="1"/>
  <c r="J150" i="1"/>
  <c r="B150" i="1" s="1"/>
  <c r="I150" i="1"/>
  <c r="H150" i="1"/>
  <c r="G150" i="1"/>
  <c r="F150" i="1"/>
  <c r="E150" i="1"/>
  <c r="A150" i="1"/>
  <c r="K149" i="1"/>
  <c r="J149" i="1"/>
  <c r="B149" i="1" s="1"/>
  <c r="G85" i="2" s="1"/>
  <c r="I149" i="1"/>
  <c r="H149" i="1"/>
  <c r="G149" i="1"/>
  <c r="F149" i="1"/>
  <c r="E149" i="1"/>
  <c r="A149" i="1"/>
  <c r="K148" i="1"/>
  <c r="J148" i="1"/>
  <c r="B148" i="1" s="1"/>
  <c r="I84" i="2" s="1"/>
  <c r="I148" i="1"/>
  <c r="H148" i="1"/>
  <c r="G148" i="1"/>
  <c r="F148" i="1"/>
  <c r="E148" i="1"/>
  <c r="D148" i="1"/>
  <c r="A148" i="1"/>
  <c r="K147" i="1"/>
  <c r="J147" i="1"/>
  <c r="B147" i="1" s="1"/>
  <c r="E83" i="2" s="1"/>
  <c r="I147" i="1"/>
  <c r="H147" i="1"/>
  <c r="G147" i="1"/>
  <c r="F147" i="1"/>
  <c r="E147" i="1"/>
  <c r="D147" i="1"/>
  <c r="A147" i="1"/>
  <c r="K146" i="1"/>
  <c r="J146" i="1"/>
  <c r="B146" i="1" s="1"/>
  <c r="I146" i="1"/>
  <c r="H146" i="1"/>
  <c r="G146" i="1"/>
  <c r="F146" i="1"/>
  <c r="E146" i="1"/>
  <c r="D146" i="1"/>
  <c r="A146" i="1"/>
  <c r="K145" i="1"/>
  <c r="J145" i="1"/>
  <c r="B145" i="1" s="1"/>
  <c r="C81" i="2" s="1"/>
  <c r="I145" i="1"/>
  <c r="H145" i="1"/>
  <c r="G145" i="1"/>
  <c r="F145" i="1"/>
  <c r="E145" i="1"/>
  <c r="A145" i="1"/>
  <c r="K144" i="1"/>
  <c r="J144" i="1"/>
  <c r="B144" i="1" s="1"/>
  <c r="E80" i="2" s="1"/>
  <c r="I144" i="1"/>
  <c r="H144" i="1"/>
  <c r="G144" i="1"/>
  <c r="F144" i="1"/>
  <c r="E144" i="1"/>
  <c r="D144" i="1"/>
  <c r="A144" i="1"/>
  <c r="K143" i="1"/>
  <c r="J143" i="1"/>
  <c r="B143" i="1" s="1"/>
  <c r="E79" i="2" s="1"/>
  <c r="I143" i="1"/>
  <c r="H143" i="1"/>
  <c r="G143" i="1"/>
  <c r="F143" i="1"/>
  <c r="E143" i="1"/>
  <c r="A143" i="1"/>
  <c r="K142" i="1"/>
  <c r="J142" i="1"/>
  <c r="B142" i="1" s="1"/>
  <c r="I142" i="1"/>
  <c r="H142" i="1"/>
  <c r="G142" i="1"/>
  <c r="F142" i="1"/>
  <c r="E142" i="1"/>
  <c r="A142" i="1"/>
  <c r="K141" i="1"/>
  <c r="J141" i="1"/>
  <c r="B141" i="1" s="1"/>
  <c r="D77" i="2" s="1"/>
  <c r="I141" i="1"/>
  <c r="H141" i="1"/>
  <c r="G141" i="1"/>
  <c r="F141" i="1"/>
  <c r="E141" i="1"/>
  <c r="D141" i="1"/>
  <c r="A141" i="1"/>
  <c r="K140" i="1"/>
  <c r="J140" i="1"/>
  <c r="B140" i="1" s="1"/>
  <c r="I76" i="2" s="1"/>
  <c r="I140" i="1"/>
  <c r="H140" i="1"/>
  <c r="G140" i="1"/>
  <c r="F140" i="1"/>
  <c r="E140" i="1"/>
  <c r="A140" i="1"/>
  <c r="K139" i="1"/>
  <c r="J139" i="1"/>
  <c r="B139" i="1" s="1"/>
  <c r="I75" i="2" s="1"/>
  <c r="I139" i="1"/>
  <c r="H139" i="1"/>
  <c r="G139" i="1"/>
  <c r="F139" i="1"/>
  <c r="E139" i="1"/>
  <c r="A139" i="1"/>
  <c r="K138" i="1"/>
  <c r="J138" i="1"/>
  <c r="B138" i="1" s="1"/>
  <c r="I138" i="1"/>
  <c r="H138" i="1"/>
  <c r="G138" i="1"/>
  <c r="F138" i="1"/>
  <c r="E138" i="1"/>
  <c r="D138" i="1"/>
  <c r="A138" i="1"/>
  <c r="K137" i="1"/>
  <c r="J137" i="1"/>
  <c r="B137" i="1" s="1"/>
  <c r="H73" i="2" s="1"/>
  <c r="I137" i="1"/>
  <c r="H137" i="1"/>
  <c r="G137" i="1"/>
  <c r="F137" i="1"/>
  <c r="E137" i="1"/>
  <c r="A137" i="1"/>
  <c r="K136" i="1"/>
  <c r="J136" i="1"/>
  <c r="B136" i="1" s="1"/>
  <c r="H72" i="2" s="1"/>
  <c r="I136" i="1"/>
  <c r="H136" i="1"/>
  <c r="G136" i="1"/>
  <c r="F136" i="1"/>
  <c r="E136" i="1"/>
  <c r="A136" i="1"/>
  <c r="K135" i="1"/>
  <c r="J135" i="1"/>
  <c r="B135" i="1" s="1"/>
  <c r="H71" i="2" s="1"/>
  <c r="I135" i="1"/>
  <c r="H135" i="1"/>
  <c r="G135" i="1"/>
  <c r="F135" i="1"/>
  <c r="E135" i="1"/>
  <c r="A135" i="1"/>
  <c r="K134" i="1"/>
  <c r="J134" i="1"/>
  <c r="B134" i="1" s="1"/>
  <c r="I134" i="1"/>
  <c r="H134" i="1"/>
  <c r="G134" i="1"/>
  <c r="F134" i="1"/>
  <c r="E134" i="1"/>
  <c r="D134" i="1"/>
  <c r="A134" i="1"/>
  <c r="K133" i="1"/>
  <c r="J133" i="1"/>
  <c r="B133" i="1" s="1"/>
  <c r="G69" i="2" s="1"/>
  <c r="I133" i="1"/>
  <c r="H133" i="1"/>
  <c r="G133" i="1"/>
  <c r="F133" i="1"/>
  <c r="E133" i="1"/>
  <c r="A133" i="1"/>
  <c r="K132" i="1"/>
  <c r="J132" i="1"/>
  <c r="B132" i="1" s="1"/>
  <c r="G68" i="2" s="1"/>
  <c r="I132" i="1"/>
  <c r="H132" i="1"/>
  <c r="G132" i="1"/>
  <c r="F132" i="1"/>
  <c r="E132" i="1"/>
  <c r="A132" i="1"/>
  <c r="K131" i="1"/>
  <c r="J131" i="1"/>
  <c r="B131" i="1" s="1"/>
  <c r="F67" i="2" s="1"/>
  <c r="I131" i="1"/>
  <c r="H131" i="1"/>
  <c r="G131" i="1"/>
  <c r="F131" i="1"/>
  <c r="E131" i="1"/>
  <c r="D131" i="1"/>
  <c r="A131" i="1"/>
  <c r="K130" i="1"/>
  <c r="J130" i="1"/>
  <c r="B130" i="1" s="1"/>
  <c r="I130" i="1"/>
  <c r="H130" i="1"/>
  <c r="G130" i="1"/>
  <c r="F130" i="1"/>
  <c r="E130" i="1"/>
  <c r="D130" i="1"/>
  <c r="A130" i="1"/>
  <c r="K129" i="1"/>
  <c r="J129" i="1"/>
  <c r="B129" i="1" s="1"/>
  <c r="F65" i="2" s="1"/>
  <c r="I129" i="1"/>
  <c r="H129" i="1"/>
  <c r="G129" i="1"/>
  <c r="F129" i="1"/>
  <c r="E129" i="1"/>
  <c r="A129" i="1"/>
  <c r="K128" i="1"/>
  <c r="J128" i="1"/>
  <c r="B128" i="1" s="1"/>
  <c r="E64" i="2" s="1"/>
  <c r="I128" i="1"/>
  <c r="H128" i="1"/>
  <c r="G128" i="1"/>
  <c r="F128" i="1"/>
  <c r="E128" i="1"/>
  <c r="D128" i="1"/>
  <c r="A128" i="1"/>
  <c r="K127" i="1"/>
  <c r="J127" i="1"/>
  <c r="B127" i="1" s="1"/>
  <c r="E63" i="2" s="1"/>
  <c r="I127" i="1"/>
  <c r="H127" i="1"/>
  <c r="G127" i="1"/>
  <c r="F127" i="1"/>
  <c r="E127" i="1"/>
  <c r="A127" i="1"/>
  <c r="K126" i="1"/>
  <c r="J126" i="1"/>
  <c r="B126" i="1" s="1"/>
  <c r="I126" i="1"/>
  <c r="H126" i="1"/>
  <c r="G126" i="1"/>
  <c r="F126" i="1"/>
  <c r="E126" i="1"/>
  <c r="A126" i="1"/>
  <c r="K125" i="1"/>
  <c r="J125" i="1"/>
  <c r="B125" i="1" s="1"/>
  <c r="D61" i="2" s="1"/>
  <c r="I125" i="1"/>
  <c r="H125" i="1"/>
  <c r="G125" i="1"/>
  <c r="F125" i="1"/>
  <c r="E125" i="1"/>
  <c r="D125" i="1"/>
  <c r="A125" i="1"/>
  <c r="K124" i="1"/>
  <c r="J124" i="1"/>
  <c r="B124" i="1" s="1"/>
  <c r="H60" i="2" s="1"/>
  <c r="I124" i="1"/>
  <c r="H124" i="1"/>
  <c r="G124" i="1"/>
  <c r="F124" i="1"/>
  <c r="E124" i="1"/>
  <c r="A124" i="1"/>
  <c r="K123" i="1"/>
  <c r="J123" i="1"/>
  <c r="B123" i="1" s="1"/>
  <c r="I59" i="2" s="1"/>
  <c r="I123" i="1"/>
  <c r="H123" i="1"/>
  <c r="G123" i="1"/>
  <c r="F123" i="1"/>
  <c r="E123" i="1"/>
  <c r="A123" i="1"/>
  <c r="K122" i="1"/>
  <c r="J122" i="1"/>
  <c r="B122" i="1" s="1"/>
  <c r="F58" i="2" s="1"/>
  <c r="I122" i="1"/>
  <c r="H122" i="1"/>
  <c r="G122" i="1"/>
  <c r="F122" i="1"/>
  <c r="E122" i="1"/>
  <c r="D122" i="1"/>
  <c r="A122" i="1"/>
  <c r="K121" i="1"/>
  <c r="J121" i="1"/>
  <c r="B121" i="1" s="1"/>
  <c r="G57" i="2" s="1"/>
  <c r="I121" i="1"/>
  <c r="H121" i="1"/>
  <c r="G121" i="1"/>
  <c r="F121" i="1"/>
  <c r="E121" i="1"/>
  <c r="D121" i="1"/>
  <c r="A121" i="1"/>
  <c r="K120" i="1"/>
  <c r="J120" i="1"/>
  <c r="B120" i="1" s="1"/>
  <c r="H56" i="2" s="1"/>
  <c r="I120" i="1"/>
  <c r="H120" i="1"/>
  <c r="G120" i="1"/>
  <c r="F120" i="1"/>
  <c r="E120" i="1"/>
  <c r="D120" i="1"/>
  <c r="A120" i="1"/>
  <c r="K119" i="1"/>
  <c r="J119" i="1"/>
  <c r="B119" i="1" s="1"/>
  <c r="I55" i="2" s="1"/>
  <c r="I119" i="1"/>
  <c r="H119" i="1"/>
  <c r="G119" i="1"/>
  <c r="F119" i="1"/>
  <c r="E119" i="1"/>
  <c r="A119" i="1"/>
  <c r="K118" i="1"/>
  <c r="J118" i="1"/>
  <c r="B118" i="1" s="1"/>
  <c r="F54" i="2" s="1"/>
  <c r="I118" i="1"/>
  <c r="H118" i="1"/>
  <c r="G118" i="1"/>
  <c r="F118" i="1"/>
  <c r="E118" i="1"/>
  <c r="D118" i="1"/>
  <c r="A118" i="1"/>
  <c r="K117" i="1"/>
  <c r="J117" i="1"/>
  <c r="B117" i="1" s="1"/>
  <c r="G53" i="2" s="1"/>
  <c r="I117" i="1"/>
  <c r="H117" i="1"/>
  <c r="G117" i="1"/>
  <c r="F117" i="1"/>
  <c r="E117" i="1"/>
  <c r="A117" i="1"/>
  <c r="K116" i="1"/>
  <c r="J116" i="1"/>
  <c r="B116" i="1" s="1"/>
  <c r="H52" i="2" s="1"/>
  <c r="I116" i="1"/>
  <c r="H116" i="1"/>
  <c r="G116" i="1"/>
  <c r="F116" i="1"/>
  <c r="E116" i="1"/>
  <c r="A116" i="1"/>
  <c r="K115" i="1"/>
  <c r="J115" i="1"/>
  <c r="B115" i="1" s="1"/>
  <c r="I51" i="2" s="1"/>
  <c r="I115" i="1"/>
  <c r="H115" i="1"/>
  <c r="G115" i="1"/>
  <c r="F115" i="1"/>
  <c r="E115" i="1"/>
  <c r="A115" i="1"/>
  <c r="K114" i="1"/>
  <c r="J114" i="1"/>
  <c r="B114" i="1" s="1"/>
  <c r="F50" i="2" s="1"/>
  <c r="I114" i="1"/>
  <c r="H114" i="1"/>
  <c r="G114" i="1"/>
  <c r="F114" i="1"/>
  <c r="E114" i="1"/>
  <c r="A114" i="1"/>
  <c r="K113" i="1"/>
  <c r="J113" i="1"/>
  <c r="B113" i="1" s="1"/>
  <c r="G49" i="2" s="1"/>
  <c r="I113" i="1"/>
  <c r="H113" i="1"/>
  <c r="G113" i="1"/>
  <c r="F113" i="1"/>
  <c r="E113" i="1"/>
  <c r="D113" i="1"/>
  <c r="A113" i="1"/>
  <c r="K112" i="1"/>
  <c r="J112" i="1"/>
  <c r="B112" i="1" s="1"/>
  <c r="H48" i="2" s="1"/>
  <c r="I112" i="1"/>
  <c r="H112" i="1"/>
  <c r="G112" i="1"/>
  <c r="F112" i="1"/>
  <c r="E112" i="1"/>
  <c r="D112" i="1"/>
  <c r="A112" i="1"/>
  <c r="K111" i="1"/>
  <c r="J111" i="1"/>
  <c r="B111" i="1" s="1"/>
  <c r="I47" i="2" s="1"/>
  <c r="I111" i="1"/>
  <c r="H111" i="1"/>
  <c r="G111" i="1"/>
  <c r="F111" i="1"/>
  <c r="E111" i="1"/>
  <c r="A111" i="1"/>
  <c r="K110" i="1"/>
  <c r="J110" i="1"/>
  <c r="B110" i="1" s="1"/>
  <c r="F46" i="2" s="1"/>
  <c r="I110" i="1"/>
  <c r="H110" i="1"/>
  <c r="G110" i="1"/>
  <c r="F110" i="1"/>
  <c r="E110" i="1"/>
  <c r="D110" i="1"/>
  <c r="A110" i="1"/>
  <c r="K109" i="1"/>
  <c r="J109" i="1"/>
  <c r="B109" i="1" s="1"/>
  <c r="G45" i="2" s="1"/>
  <c r="I109" i="1"/>
  <c r="H109" i="1"/>
  <c r="G109" i="1"/>
  <c r="F109" i="1"/>
  <c r="E109" i="1"/>
  <c r="D109" i="1"/>
  <c r="A109" i="1"/>
  <c r="K108" i="1"/>
  <c r="J108" i="1"/>
  <c r="B108" i="1" s="1"/>
  <c r="H44" i="2" s="1"/>
  <c r="I108" i="1"/>
  <c r="H108" i="1"/>
  <c r="G108" i="1"/>
  <c r="F108" i="1"/>
  <c r="E108" i="1"/>
  <c r="D108" i="1"/>
  <c r="A108" i="1"/>
  <c r="K107" i="1"/>
  <c r="J107" i="1"/>
  <c r="B107" i="1" s="1"/>
  <c r="I43" i="2" s="1"/>
  <c r="I107" i="1"/>
  <c r="H107" i="1"/>
  <c r="G107" i="1"/>
  <c r="F107" i="1"/>
  <c r="E107" i="1"/>
  <c r="A107" i="1"/>
  <c r="K106" i="1"/>
  <c r="J106" i="1"/>
  <c r="B106" i="1" s="1"/>
  <c r="F42" i="2" s="1"/>
  <c r="I106" i="1"/>
  <c r="H106" i="1"/>
  <c r="G106" i="1"/>
  <c r="F106" i="1"/>
  <c r="E106" i="1"/>
  <c r="D106" i="1"/>
  <c r="A106" i="1"/>
  <c r="K105" i="1"/>
  <c r="J105" i="1"/>
  <c r="B105" i="1" s="1"/>
  <c r="G41" i="2" s="1"/>
  <c r="I105" i="1"/>
  <c r="H105" i="1"/>
  <c r="G105" i="1"/>
  <c r="F105" i="1"/>
  <c r="E105" i="1"/>
  <c r="A105" i="1"/>
  <c r="K104" i="1"/>
  <c r="J104" i="1"/>
  <c r="B104" i="1" s="1"/>
  <c r="H40" i="2" s="1"/>
  <c r="I104" i="1"/>
  <c r="H104" i="1"/>
  <c r="G104" i="1"/>
  <c r="F104" i="1"/>
  <c r="E104" i="1"/>
  <c r="A104" i="1"/>
  <c r="K103" i="1"/>
  <c r="J103" i="1"/>
  <c r="B103" i="1" s="1"/>
  <c r="I39" i="2" s="1"/>
  <c r="I103" i="1"/>
  <c r="H103" i="1"/>
  <c r="G103" i="1"/>
  <c r="F103" i="1"/>
  <c r="E103" i="1"/>
  <c r="D103" i="1"/>
  <c r="A103" i="1"/>
  <c r="K102" i="1"/>
  <c r="J102" i="1"/>
  <c r="B102" i="1" s="1"/>
  <c r="F38" i="2" s="1"/>
  <c r="I102" i="1"/>
  <c r="H102" i="1"/>
  <c r="G102" i="1"/>
  <c r="F102" i="1"/>
  <c r="E102" i="1"/>
  <c r="C102" i="1" s="1"/>
  <c r="A102" i="1"/>
  <c r="K101" i="1"/>
  <c r="J101" i="1"/>
  <c r="B101" i="1" s="1"/>
  <c r="G37" i="2" s="1"/>
  <c r="I101" i="1"/>
  <c r="H101" i="1"/>
  <c r="G101" i="1"/>
  <c r="F101" i="1"/>
  <c r="E101" i="1"/>
  <c r="A101" i="1"/>
  <c r="K100" i="1"/>
  <c r="J100" i="1"/>
  <c r="B100" i="1" s="1"/>
  <c r="H36" i="2" s="1"/>
  <c r="I100" i="1"/>
  <c r="H100" i="1"/>
  <c r="G100" i="1"/>
  <c r="F100" i="1"/>
  <c r="E100" i="1"/>
  <c r="D100" i="1"/>
  <c r="A100" i="1"/>
  <c r="K99" i="1"/>
  <c r="J99" i="1"/>
  <c r="B99" i="1" s="1"/>
  <c r="I35" i="2" s="1"/>
  <c r="I99" i="1"/>
  <c r="H99" i="1"/>
  <c r="G99" i="1"/>
  <c r="F99" i="1"/>
  <c r="E99" i="1"/>
  <c r="D99" i="1"/>
  <c r="A99" i="1"/>
  <c r="K98" i="1"/>
  <c r="J98" i="1"/>
  <c r="B98" i="1" s="1"/>
  <c r="F34" i="2" s="1"/>
  <c r="I98" i="1"/>
  <c r="H98" i="1"/>
  <c r="G98" i="1"/>
  <c r="F98" i="1"/>
  <c r="E98" i="1"/>
  <c r="C98" i="1" s="1"/>
  <c r="A98" i="1"/>
  <c r="K97" i="1"/>
  <c r="J97" i="1"/>
  <c r="B97" i="1" s="1"/>
  <c r="G33" i="2" s="1"/>
  <c r="I97" i="1"/>
  <c r="H97" i="1"/>
  <c r="G97" i="1"/>
  <c r="F97" i="1"/>
  <c r="E97" i="1"/>
  <c r="D97" i="1"/>
  <c r="A97" i="1"/>
  <c r="K96" i="1"/>
  <c r="J96" i="1"/>
  <c r="B96" i="1" s="1"/>
  <c r="H32" i="2" s="1"/>
  <c r="I96" i="1"/>
  <c r="H96" i="1"/>
  <c r="G96" i="1"/>
  <c r="F96" i="1"/>
  <c r="E96" i="1"/>
  <c r="A96" i="1"/>
  <c r="K95" i="1"/>
  <c r="J95" i="1"/>
  <c r="B95" i="1" s="1"/>
  <c r="I31" i="2" s="1"/>
  <c r="I95" i="1"/>
  <c r="H95" i="1"/>
  <c r="G95" i="1"/>
  <c r="F95" i="1"/>
  <c r="E95" i="1"/>
  <c r="D95" i="1"/>
  <c r="A95" i="1"/>
  <c r="K94" i="1"/>
  <c r="J94" i="1"/>
  <c r="B94" i="1" s="1"/>
  <c r="F30" i="2" s="1"/>
  <c r="I94" i="1"/>
  <c r="H94" i="1"/>
  <c r="G94" i="1"/>
  <c r="F94" i="1"/>
  <c r="E94" i="1"/>
  <c r="A94" i="1"/>
  <c r="K93" i="1"/>
  <c r="J93" i="1"/>
  <c r="B93" i="1" s="1"/>
  <c r="G29" i="2" s="1"/>
  <c r="I93" i="1"/>
  <c r="H93" i="1"/>
  <c r="G93" i="1"/>
  <c r="F93" i="1"/>
  <c r="E93" i="1"/>
  <c r="D93" i="1"/>
  <c r="A93" i="1"/>
  <c r="K92" i="1"/>
  <c r="J92" i="1"/>
  <c r="B92" i="1" s="1"/>
  <c r="H28" i="2" s="1"/>
  <c r="I92" i="1"/>
  <c r="H92" i="1"/>
  <c r="G92" i="1"/>
  <c r="F92" i="1"/>
  <c r="E92" i="1"/>
  <c r="A92" i="1"/>
  <c r="K91" i="1"/>
  <c r="J91" i="1"/>
  <c r="B91" i="1" s="1"/>
  <c r="I27" i="2" s="1"/>
  <c r="I91" i="1"/>
  <c r="H91" i="1"/>
  <c r="G91" i="1"/>
  <c r="F91" i="1"/>
  <c r="E91" i="1"/>
  <c r="D91" i="1"/>
  <c r="A91" i="1"/>
  <c r="K90" i="1"/>
  <c r="J90" i="1"/>
  <c r="B90" i="1" s="1"/>
  <c r="F26" i="2" s="1"/>
  <c r="I90" i="1"/>
  <c r="H90" i="1"/>
  <c r="G90" i="1"/>
  <c r="F90" i="1"/>
  <c r="E90" i="1"/>
  <c r="A90" i="1"/>
  <c r="K89" i="1"/>
  <c r="J89" i="1"/>
  <c r="B89" i="1" s="1"/>
  <c r="G25" i="2" s="1"/>
  <c r="I89" i="1"/>
  <c r="H89" i="1"/>
  <c r="G89" i="1"/>
  <c r="F89" i="1"/>
  <c r="E89" i="1"/>
  <c r="D89" i="1"/>
  <c r="A89" i="1"/>
  <c r="K88" i="1"/>
  <c r="J88" i="1"/>
  <c r="B88" i="1" s="1"/>
  <c r="H24" i="2" s="1"/>
  <c r="I88" i="1"/>
  <c r="H88" i="1"/>
  <c r="G88" i="1"/>
  <c r="F88" i="1"/>
  <c r="E88" i="1"/>
  <c r="A88" i="1"/>
  <c r="K87" i="1"/>
  <c r="J87" i="1"/>
  <c r="B87" i="1" s="1"/>
  <c r="I23" i="2" s="1"/>
  <c r="I87" i="1"/>
  <c r="H87" i="1"/>
  <c r="G87" i="1"/>
  <c r="F87" i="1"/>
  <c r="E87" i="1"/>
  <c r="D87" i="1"/>
  <c r="A87" i="1"/>
  <c r="K86" i="1"/>
  <c r="J86" i="1"/>
  <c r="B86" i="1" s="1"/>
  <c r="F22" i="2" s="1"/>
  <c r="I86" i="1"/>
  <c r="H86" i="1"/>
  <c r="G86" i="1"/>
  <c r="F86" i="1"/>
  <c r="E86" i="1"/>
  <c r="A86" i="1"/>
  <c r="K85" i="1"/>
  <c r="J85" i="1"/>
  <c r="B85" i="1" s="1"/>
  <c r="G21" i="2" s="1"/>
  <c r="I85" i="1"/>
  <c r="H85" i="1"/>
  <c r="G85" i="1"/>
  <c r="F85" i="1"/>
  <c r="E85" i="1"/>
  <c r="A85" i="1"/>
  <c r="K84" i="1"/>
  <c r="J84" i="1"/>
  <c r="B84" i="1" s="1"/>
  <c r="H20" i="2" s="1"/>
  <c r="I84" i="1"/>
  <c r="H84" i="1"/>
  <c r="G84" i="1"/>
  <c r="F84" i="1"/>
  <c r="E84" i="1"/>
  <c r="D84" i="1"/>
  <c r="A84" i="1"/>
  <c r="K83" i="1"/>
  <c r="J83" i="1"/>
  <c r="B83" i="1" s="1"/>
  <c r="I19" i="2" s="1"/>
  <c r="I83" i="1"/>
  <c r="H83" i="1"/>
  <c r="G83" i="1"/>
  <c r="F83" i="1"/>
  <c r="E83" i="1"/>
  <c r="A83" i="1"/>
  <c r="K82" i="1"/>
  <c r="J82" i="1"/>
  <c r="B82" i="1" s="1"/>
  <c r="F18" i="2" s="1"/>
  <c r="I82" i="1"/>
  <c r="H82" i="1"/>
  <c r="G82" i="1"/>
  <c r="F82" i="1"/>
  <c r="E82" i="1"/>
  <c r="D82" i="1"/>
  <c r="A82" i="1"/>
  <c r="K81" i="1"/>
  <c r="J81" i="1"/>
  <c r="B81" i="1" s="1"/>
  <c r="G17" i="2" s="1"/>
  <c r="I81" i="1"/>
  <c r="H81" i="1"/>
  <c r="G81" i="1"/>
  <c r="F81" i="1"/>
  <c r="E81" i="1"/>
  <c r="A81" i="1"/>
  <c r="K80" i="1"/>
  <c r="J80" i="1"/>
  <c r="B80" i="1" s="1"/>
  <c r="H16" i="2" s="1"/>
  <c r="I80" i="1"/>
  <c r="H80" i="1"/>
  <c r="G80" i="1"/>
  <c r="F80" i="1"/>
  <c r="E80" i="1"/>
  <c r="D80" i="1"/>
  <c r="A80" i="1"/>
  <c r="K79" i="1"/>
  <c r="J79" i="1"/>
  <c r="B79" i="1" s="1"/>
  <c r="I15" i="2" s="1"/>
  <c r="I79" i="1"/>
  <c r="H79" i="1"/>
  <c r="G79" i="1"/>
  <c r="F79" i="1"/>
  <c r="E79" i="1"/>
  <c r="D79" i="1"/>
  <c r="A79" i="1"/>
  <c r="K78" i="1"/>
  <c r="J78" i="1"/>
  <c r="B78" i="1" s="1"/>
  <c r="F14" i="2" s="1"/>
  <c r="I78" i="1"/>
  <c r="H78" i="1"/>
  <c r="G78" i="1"/>
  <c r="F78" i="1"/>
  <c r="E78" i="1"/>
  <c r="A78" i="1"/>
  <c r="K77" i="1"/>
  <c r="J77" i="1"/>
  <c r="B77" i="1" s="1"/>
  <c r="G13" i="2" s="1"/>
  <c r="I77" i="1"/>
  <c r="H77" i="1"/>
  <c r="G77" i="1"/>
  <c r="F77" i="1"/>
  <c r="E77" i="1"/>
  <c r="A77" i="1"/>
  <c r="K76" i="1"/>
  <c r="J76" i="1"/>
  <c r="B76" i="1" s="1"/>
  <c r="H12" i="2" s="1"/>
  <c r="I76" i="1"/>
  <c r="H76" i="1"/>
  <c r="G76" i="1"/>
  <c r="F76" i="1"/>
  <c r="E76" i="1"/>
  <c r="D76" i="1"/>
  <c r="A76" i="1"/>
  <c r="K75" i="1"/>
  <c r="J75" i="1"/>
  <c r="B75" i="1" s="1"/>
  <c r="I11" i="2" s="1"/>
  <c r="I75" i="1"/>
  <c r="H75" i="1"/>
  <c r="G75" i="1"/>
  <c r="F75" i="1"/>
  <c r="E75" i="1"/>
  <c r="A75" i="1"/>
  <c r="K74" i="1"/>
  <c r="J74" i="1"/>
  <c r="B74" i="1" s="1"/>
  <c r="F10" i="2" s="1"/>
  <c r="I74" i="1"/>
  <c r="H74" i="1"/>
  <c r="G74" i="1"/>
  <c r="F74" i="1"/>
  <c r="E74" i="1"/>
  <c r="A74" i="1"/>
  <c r="K73" i="1"/>
  <c r="J73" i="1"/>
  <c r="B73" i="1" s="1"/>
  <c r="G9" i="2" s="1"/>
  <c r="I73" i="1"/>
  <c r="H73" i="1"/>
  <c r="G73" i="1"/>
  <c r="F73" i="1"/>
  <c r="E73" i="1"/>
  <c r="A73" i="1"/>
  <c r="K72" i="1"/>
  <c r="J72" i="1"/>
  <c r="B72" i="1" s="1"/>
  <c r="H8" i="2" s="1"/>
  <c r="I72" i="1"/>
  <c r="H72" i="1"/>
  <c r="G72" i="1"/>
  <c r="F72" i="1"/>
  <c r="E72" i="1"/>
  <c r="A72" i="1"/>
  <c r="K71" i="1"/>
  <c r="J71" i="1"/>
  <c r="B71" i="1" s="1"/>
  <c r="I7" i="2" s="1"/>
  <c r="I71" i="1"/>
  <c r="H71" i="1"/>
  <c r="G71" i="1"/>
  <c r="F71" i="1"/>
  <c r="E71" i="1"/>
  <c r="A71" i="1"/>
  <c r="K70" i="1"/>
  <c r="J70" i="1"/>
  <c r="B70" i="1" s="1"/>
  <c r="F6" i="2" s="1"/>
  <c r="I70" i="1"/>
  <c r="H70" i="1"/>
  <c r="G70" i="1"/>
  <c r="F70" i="1"/>
  <c r="E70" i="1"/>
  <c r="A70" i="1"/>
  <c r="K69" i="1"/>
  <c r="J69" i="1"/>
  <c r="B69" i="1" s="1"/>
  <c r="F5" i="2" s="1"/>
  <c r="I69" i="1"/>
  <c r="H69" i="1"/>
  <c r="G69" i="1"/>
  <c r="F69" i="1"/>
  <c r="E69" i="1"/>
  <c r="A69" i="1"/>
  <c r="K68" i="1"/>
  <c r="J68" i="1"/>
  <c r="B68" i="1" s="1"/>
  <c r="F4" i="2" s="1"/>
  <c r="I68" i="1"/>
  <c r="H68" i="1"/>
  <c r="G68" i="1"/>
  <c r="F68" i="1"/>
  <c r="E68" i="1"/>
  <c r="A68" i="1"/>
  <c r="K67" i="1"/>
  <c r="J67" i="1"/>
  <c r="B67" i="1" s="1"/>
  <c r="F3" i="2" s="1"/>
  <c r="I67" i="1"/>
  <c r="H67" i="1"/>
  <c r="G67" i="1"/>
  <c r="F67" i="1"/>
  <c r="E67" i="1"/>
  <c r="A67" i="1"/>
  <c r="K66" i="1"/>
  <c r="J66" i="1"/>
  <c r="B66" i="1" s="1"/>
  <c r="F2" i="2" s="1"/>
  <c r="I66" i="1"/>
  <c r="H66" i="1"/>
  <c r="G66" i="1"/>
  <c r="F66" i="1"/>
  <c r="E66" i="1"/>
  <c r="A66" i="1"/>
  <c r="K65" i="1"/>
  <c r="J65" i="1"/>
  <c r="B65" i="1" s="1"/>
  <c r="F1" i="2" s="1"/>
  <c r="I65" i="1"/>
  <c r="H65" i="1"/>
  <c r="G65" i="1"/>
  <c r="F65" i="1"/>
  <c r="E65" i="1"/>
  <c r="A65" i="1"/>
  <c r="H61" i="1"/>
  <c r="F61" i="1"/>
  <c r="D61" i="1"/>
  <c r="B61" i="1"/>
  <c r="H60" i="1"/>
  <c r="F60" i="1"/>
  <c r="D60" i="1"/>
  <c r="B60" i="1"/>
  <c r="D56" i="1"/>
  <c r="C52" i="1"/>
  <c r="C51" i="1"/>
  <c r="C50" i="1"/>
  <c r="C49" i="1"/>
  <c r="C48" i="1"/>
  <c r="C47" i="1"/>
  <c r="C46" i="1"/>
  <c r="C45" i="1"/>
  <c r="C44" i="1"/>
  <c r="C43" i="1"/>
  <c r="C42" i="1"/>
  <c r="C41" i="1"/>
  <c r="C40" i="1"/>
  <c r="C39" i="1"/>
  <c r="G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I7" i="1"/>
  <c r="B6" i="1"/>
  <c r="B5" i="1"/>
  <c r="C4" i="1"/>
  <c r="C3" i="1"/>
  <c r="C170" i="1" l="1"/>
  <c r="C133" i="1"/>
  <c r="C82" i="1"/>
  <c r="C143" i="1"/>
  <c r="C145" i="1"/>
  <c r="C86" i="1"/>
  <c r="C87" i="1"/>
  <c r="C134" i="1"/>
  <c r="C135" i="1"/>
  <c r="C70" i="1"/>
  <c r="C100" i="1"/>
  <c r="C150" i="1"/>
  <c r="C103" i="1"/>
  <c r="C118" i="1"/>
  <c r="C119" i="1"/>
  <c r="C126" i="1"/>
  <c r="C127" i="1"/>
  <c r="C129" i="1"/>
  <c r="C66" i="1"/>
  <c r="C84" i="1"/>
  <c r="C122" i="1"/>
  <c r="C163" i="1"/>
  <c r="C110" i="1"/>
  <c r="C113" i="1"/>
  <c r="C154" i="1"/>
  <c r="C65" i="1"/>
  <c r="C75" i="1"/>
  <c r="C79" i="1"/>
  <c r="C94" i="1"/>
  <c r="C106" i="1"/>
  <c r="C107" i="1"/>
  <c r="C111" i="1"/>
  <c r="C117" i="1"/>
  <c r="C131" i="1"/>
  <c r="C139" i="1"/>
  <c r="C146" i="1"/>
  <c r="C151" i="1"/>
  <c r="C162" i="1"/>
  <c r="C67" i="1"/>
  <c r="C69" i="1"/>
  <c r="C78" i="1"/>
  <c r="C90" i="1"/>
  <c r="C91" i="1"/>
  <c r="C95" i="1"/>
  <c r="C105" i="1"/>
  <c r="C123" i="1"/>
  <c r="C136" i="1"/>
  <c r="C147" i="1"/>
  <c r="C156" i="1"/>
  <c r="C158" i="1"/>
  <c r="C171" i="1"/>
  <c r="C166" i="1"/>
  <c r="C167" i="1"/>
  <c r="B37" i="1"/>
  <c r="C71" i="1"/>
  <c r="C73" i="1"/>
  <c r="C76" i="1"/>
  <c r="C114" i="1"/>
  <c r="C142" i="1"/>
  <c r="C148" i="1"/>
  <c r="C159" i="1"/>
  <c r="C161" i="1"/>
  <c r="C168" i="1"/>
  <c r="C74" i="1"/>
  <c r="C80" i="1"/>
  <c r="C83" i="1"/>
  <c r="C99" i="1"/>
  <c r="C112" i="1"/>
  <c r="C115" i="1"/>
  <c r="C130" i="1"/>
  <c r="C138" i="1"/>
  <c r="C155" i="1"/>
  <c r="C165" i="1"/>
  <c r="B38" i="1"/>
  <c r="C68" i="1"/>
  <c r="C88" i="1"/>
  <c r="C92" i="1"/>
  <c r="C96" i="1"/>
  <c r="C104" i="1"/>
  <c r="C108" i="1"/>
  <c r="C116" i="1"/>
  <c r="C120" i="1"/>
  <c r="C124" i="1"/>
  <c r="C128" i="1"/>
  <c r="C132" i="1"/>
  <c r="C137" i="1"/>
  <c r="C141" i="1"/>
  <c r="C149" i="1"/>
  <c r="B10" i="1"/>
  <c r="B12" i="1"/>
  <c r="B14" i="1"/>
  <c r="B16" i="1"/>
  <c r="B18" i="1"/>
  <c r="B20" i="1"/>
  <c r="B22" i="1"/>
  <c r="B24" i="1"/>
  <c r="B26" i="1"/>
  <c r="B28" i="1"/>
  <c r="B30" i="1"/>
  <c r="B32" i="1"/>
  <c r="B34" i="1"/>
  <c r="B36" i="1"/>
  <c r="B52" i="1"/>
  <c r="C152" i="1"/>
  <c r="C157" i="1"/>
  <c r="C164" i="1"/>
  <c r="B11" i="1"/>
  <c r="B13" i="1"/>
  <c r="B15" i="1"/>
  <c r="B17" i="1"/>
  <c r="B19" i="1"/>
  <c r="B21" i="1"/>
  <c r="B23" i="1"/>
  <c r="B25" i="1"/>
  <c r="B27" i="1"/>
  <c r="B29" i="1"/>
  <c r="B31" i="1"/>
  <c r="B33" i="1"/>
  <c r="B35" i="1"/>
  <c r="B49" i="1"/>
  <c r="C72" i="1"/>
  <c r="C77" i="1"/>
  <c r="C81" i="1"/>
  <c r="C85" i="1"/>
  <c r="C89" i="1"/>
  <c r="C93" i="1"/>
  <c r="C97" i="1"/>
  <c r="C101" i="1"/>
  <c r="C109" i="1"/>
  <c r="C121" i="1"/>
  <c r="C125" i="1"/>
  <c r="C140" i="1"/>
  <c r="C144" i="1"/>
  <c r="C153" i="1"/>
  <c r="C160" i="1"/>
  <c r="C169" i="1"/>
  <c r="E12" i="1"/>
  <c r="G12" i="1" s="1"/>
  <c r="H62" i="2"/>
  <c r="D62" i="2"/>
  <c r="H66" i="2"/>
  <c r="D66" i="2"/>
  <c r="H70" i="2"/>
  <c r="D70" i="2"/>
  <c r="H74" i="2"/>
  <c r="D74" i="2"/>
  <c r="H78" i="2"/>
  <c r="D78" i="2"/>
  <c r="H82" i="2"/>
  <c r="D82" i="2"/>
  <c r="I82" i="2"/>
  <c r="E82" i="2"/>
  <c r="A82" i="2"/>
  <c r="H86" i="2"/>
  <c r="D86" i="2"/>
  <c r="I86" i="2"/>
  <c r="E86" i="2"/>
  <c r="A86" i="2"/>
  <c r="H90" i="2"/>
  <c r="D90" i="2"/>
  <c r="I90" i="2"/>
  <c r="E90" i="2"/>
  <c r="A90" i="2"/>
  <c r="H94" i="2"/>
  <c r="D94" i="2"/>
  <c r="I94" i="2"/>
  <c r="E94" i="2"/>
  <c r="A94" i="2"/>
  <c r="H98" i="2"/>
  <c r="D98" i="2"/>
  <c r="I98" i="2"/>
  <c r="E98" i="2"/>
  <c r="A98" i="2"/>
  <c r="H102" i="2"/>
  <c r="D102" i="2"/>
  <c r="I102" i="2"/>
  <c r="E102" i="2"/>
  <c r="A102" i="2"/>
  <c r="C1" i="2"/>
  <c r="G1" i="2"/>
  <c r="C2" i="2"/>
  <c r="G2" i="2"/>
  <c r="C3" i="2"/>
  <c r="G3" i="2"/>
  <c r="C4" i="2"/>
  <c r="G4" i="2"/>
  <c r="C5" i="2"/>
  <c r="G5" i="2"/>
  <c r="C6" i="2"/>
  <c r="G6" i="2"/>
  <c r="B7" i="2"/>
  <c r="F7" i="2"/>
  <c r="A8" i="2"/>
  <c r="E8" i="2"/>
  <c r="I8" i="2"/>
  <c r="D9" i="2"/>
  <c r="H9" i="2"/>
  <c r="C10" i="2"/>
  <c r="G10" i="2"/>
  <c r="B11" i="2"/>
  <c r="F11" i="2"/>
  <c r="A12" i="2"/>
  <c r="E12" i="2"/>
  <c r="I12" i="2"/>
  <c r="D13" i="2"/>
  <c r="H13" i="2"/>
  <c r="C14" i="2"/>
  <c r="G14" i="2"/>
  <c r="B15" i="2"/>
  <c r="F15" i="2"/>
  <c r="A16" i="2"/>
  <c r="E16" i="2"/>
  <c r="I16" i="2"/>
  <c r="D17" i="2"/>
  <c r="H17" i="2"/>
  <c r="C18" i="2"/>
  <c r="G18" i="2"/>
  <c r="B19" i="2"/>
  <c r="F19" i="2"/>
  <c r="A20" i="2"/>
  <c r="E20" i="2"/>
  <c r="I20" i="2"/>
  <c r="D21" i="2"/>
  <c r="H21" i="2"/>
  <c r="C22" i="2"/>
  <c r="G22" i="2"/>
  <c r="B23" i="2"/>
  <c r="F23" i="2"/>
  <c r="A24" i="2"/>
  <c r="E24" i="2"/>
  <c r="I24" i="2"/>
  <c r="D25" i="2"/>
  <c r="H25" i="2"/>
  <c r="C26" i="2"/>
  <c r="G26" i="2"/>
  <c r="B27" i="2"/>
  <c r="F27" i="2"/>
  <c r="A28" i="2"/>
  <c r="E28" i="2"/>
  <c r="I28" i="2"/>
  <c r="D29" i="2"/>
  <c r="H29" i="2"/>
  <c r="C30" i="2"/>
  <c r="G30" i="2"/>
  <c r="B31" i="2"/>
  <c r="F31" i="2"/>
  <c r="A32" i="2"/>
  <c r="E32" i="2"/>
  <c r="I32" i="2"/>
  <c r="D33" i="2"/>
  <c r="H33" i="2"/>
  <c r="C34" i="2"/>
  <c r="G34" i="2"/>
  <c r="B35" i="2"/>
  <c r="F35" i="2"/>
  <c r="A36" i="2"/>
  <c r="E36" i="2"/>
  <c r="I36" i="2"/>
  <c r="D37" i="2"/>
  <c r="H37" i="2"/>
  <c r="C38" i="2"/>
  <c r="G38" i="2"/>
  <c r="B39" i="2"/>
  <c r="F39" i="2"/>
  <c r="A40" i="2"/>
  <c r="E40" i="2"/>
  <c r="I40" i="2"/>
  <c r="D41" i="2"/>
  <c r="H41" i="2"/>
  <c r="C42" i="2"/>
  <c r="G42" i="2"/>
  <c r="B43" i="2"/>
  <c r="F43" i="2"/>
  <c r="A44" i="2"/>
  <c r="E44" i="2"/>
  <c r="I44" i="2"/>
  <c r="D45" i="2"/>
  <c r="H45" i="2"/>
  <c r="C46" i="2"/>
  <c r="G46" i="2"/>
  <c r="B47" i="2"/>
  <c r="F47" i="2"/>
  <c r="A48" i="2"/>
  <c r="E48" i="2"/>
  <c r="I48" i="2"/>
  <c r="D49" i="2"/>
  <c r="H49" i="2"/>
  <c r="C50" i="2"/>
  <c r="G50" i="2"/>
  <c r="B51" i="2"/>
  <c r="F51" i="2"/>
  <c r="A52" i="2"/>
  <c r="E52" i="2"/>
  <c r="I52" i="2"/>
  <c r="D53" i="2"/>
  <c r="H53" i="2"/>
  <c r="C54" i="2"/>
  <c r="G54" i="2"/>
  <c r="B55" i="2"/>
  <c r="F55" i="2"/>
  <c r="A56" i="2"/>
  <c r="E56" i="2"/>
  <c r="I56" i="2"/>
  <c r="D57" i="2"/>
  <c r="H57" i="2"/>
  <c r="C58" i="2"/>
  <c r="G58" i="2"/>
  <c r="B59" i="2"/>
  <c r="F59" i="2"/>
  <c r="A60" i="2"/>
  <c r="E60" i="2"/>
  <c r="I60" i="2"/>
  <c r="A62" i="2"/>
  <c r="F62" i="2"/>
  <c r="B63" i="2"/>
  <c r="H63" i="2"/>
  <c r="D64" i="2"/>
  <c r="I64" i="2"/>
  <c r="B66" i="2"/>
  <c r="G66" i="2"/>
  <c r="D67" i="2"/>
  <c r="I67" i="2"/>
  <c r="E68" i="2"/>
  <c r="B69" i="2"/>
  <c r="C70" i="2"/>
  <c r="I70" i="2"/>
  <c r="E71" i="2"/>
  <c r="A72" i="2"/>
  <c r="G72" i="2"/>
  <c r="C73" i="2"/>
  <c r="E74" i="2"/>
  <c r="A75" i="2"/>
  <c r="F75" i="2"/>
  <c r="C76" i="2"/>
  <c r="H76" i="2"/>
  <c r="A78" i="2"/>
  <c r="F78" i="2"/>
  <c r="B79" i="2"/>
  <c r="H79" i="2"/>
  <c r="D80" i="2"/>
  <c r="B82" i="2"/>
  <c r="A83" i="2"/>
  <c r="I83" i="2"/>
  <c r="H84" i="2"/>
  <c r="F86" i="2"/>
  <c r="E87" i="2"/>
  <c r="D88" i="2"/>
  <c r="B90" i="2"/>
  <c r="A91" i="2"/>
  <c r="I91" i="2"/>
  <c r="H92" i="2"/>
  <c r="F94" i="2"/>
  <c r="E95" i="2"/>
  <c r="D96" i="2"/>
  <c r="B98" i="2"/>
  <c r="A99" i="2"/>
  <c r="I99" i="2"/>
  <c r="H100" i="2"/>
  <c r="F102" i="2"/>
  <c r="E103" i="2"/>
  <c r="D104" i="2"/>
  <c r="I61" i="2"/>
  <c r="E61" i="2"/>
  <c r="I65" i="2"/>
  <c r="E65" i="2"/>
  <c r="A65" i="2"/>
  <c r="I69" i="2"/>
  <c r="E69" i="2"/>
  <c r="A69" i="2"/>
  <c r="I73" i="2"/>
  <c r="E73" i="2"/>
  <c r="A73" i="2"/>
  <c r="I77" i="2"/>
  <c r="E77" i="2"/>
  <c r="A77" i="2"/>
  <c r="I81" i="2"/>
  <c r="E81" i="2"/>
  <c r="A81" i="2"/>
  <c r="F81" i="2"/>
  <c r="B81" i="2"/>
  <c r="I85" i="2"/>
  <c r="E85" i="2"/>
  <c r="A85" i="2"/>
  <c r="F85" i="2"/>
  <c r="B85" i="2"/>
  <c r="I89" i="2"/>
  <c r="E89" i="2"/>
  <c r="A89" i="2"/>
  <c r="F89" i="2"/>
  <c r="B89" i="2"/>
  <c r="I93" i="2"/>
  <c r="E93" i="2"/>
  <c r="A93" i="2"/>
  <c r="F93" i="2"/>
  <c r="B93" i="2"/>
  <c r="I97" i="2"/>
  <c r="E97" i="2"/>
  <c r="A97" i="2"/>
  <c r="F97" i="2"/>
  <c r="B97" i="2"/>
  <c r="I101" i="2"/>
  <c r="E101" i="2"/>
  <c r="A101" i="2"/>
  <c r="F101" i="2"/>
  <c r="B101" i="2"/>
  <c r="I105" i="2"/>
  <c r="E105" i="2"/>
  <c r="A105" i="2"/>
  <c r="F105" i="2"/>
  <c r="B105" i="2"/>
  <c r="D1" i="2"/>
  <c r="H1" i="2"/>
  <c r="D2" i="2"/>
  <c r="H2" i="2"/>
  <c r="D3" i="2"/>
  <c r="H3" i="2"/>
  <c r="D4" i="2"/>
  <c r="H4" i="2"/>
  <c r="D5" i="2"/>
  <c r="H5" i="2"/>
  <c r="D6" i="2"/>
  <c r="H6" i="2"/>
  <c r="C7" i="2"/>
  <c r="G7" i="2"/>
  <c r="B8" i="2"/>
  <c r="F8" i="2"/>
  <c r="A9" i="2"/>
  <c r="E9" i="2"/>
  <c r="I9" i="2"/>
  <c r="D10" i="2"/>
  <c r="H10" i="2"/>
  <c r="C11" i="2"/>
  <c r="G11" i="2"/>
  <c r="B12" i="2"/>
  <c r="F12" i="2"/>
  <c r="A13" i="2"/>
  <c r="E13" i="2"/>
  <c r="I13" i="2"/>
  <c r="D14" i="2"/>
  <c r="H14" i="2"/>
  <c r="C15" i="2"/>
  <c r="G15" i="2"/>
  <c r="B16" i="2"/>
  <c r="F16" i="2"/>
  <c r="A17" i="2"/>
  <c r="E17" i="2"/>
  <c r="I17" i="2"/>
  <c r="D18" i="2"/>
  <c r="H18" i="2"/>
  <c r="C19" i="2"/>
  <c r="G19" i="2"/>
  <c r="B20" i="2"/>
  <c r="F20" i="2"/>
  <c r="A21" i="2"/>
  <c r="E21" i="2"/>
  <c r="I21" i="2"/>
  <c r="D22" i="2"/>
  <c r="H22" i="2"/>
  <c r="C23" i="2"/>
  <c r="G23" i="2"/>
  <c r="B24" i="2"/>
  <c r="F24" i="2"/>
  <c r="A25" i="2"/>
  <c r="E25" i="2"/>
  <c r="I25" i="2"/>
  <c r="D26" i="2"/>
  <c r="H26" i="2"/>
  <c r="C27" i="2"/>
  <c r="G27" i="2"/>
  <c r="B28" i="2"/>
  <c r="F28" i="2"/>
  <c r="A29" i="2"/>
  <c r="E29" i="2"/>
  <c r="I29" i="2"/>
  <c r="D30" i="2"/>
  <c r="H30" i="2"/>
  <c r="C31" i="2"/>
  <c r="G31" i="2"/>
  <c r="B32" i="2"/>
  <c r="F32" i="2"/>
  <c r="A33" i="2"/>
  <c r="E33" i="2"/>
  <c r="I33" i="2"/>
  <c r="D34" i="2"/>
  <c r="H34" i="2"/>
  <c r="C35" i="2"/>
  <c r="G35" i="2"/>
  <c r="B36" i="2"/>
  <c r="F36" i="2"/>
  <c r="A37" i="2"/>
  <c r="E37" i="2"/>
  <c r="I37" i="2"/>
  <c r="D38" i="2"/>
  <c r="H38" i="2"/>
  <c r="C39" i="2"/>
  <c r="G39" i="2"/>
  <c r="B40" i="2"/>
  <c r="F40" i="2"/>
  <c r="A41" i="2"/>
  <c r="E41" i="2"/>
  <c r="I41" i="2"/>
  <c r="D42" i="2"/>
  <c r="H42" i="2"/>
  <c r="C43" i="2"/>
  <c r="G43" i="2"/>
  <c r="B44" i="2"/>
  <c r="F44" i="2"/>
  <c r="A45" i="2"/>
  <c r="E45" i="2"/>
  <c r="I45" i="2"/>
  <c r="D46" i="2"/>
  <c r="H46" i="2"/>
  <c r="C47" i="2"/>
  <c r="G47" i="2"/>
  <c r="B48" i="2"/>
  <c r="F48" i="2"/>
  <c r="A49" i="2"/>
  <c r="E49" i="2"/>
  <c r="I49" i="2"/>
  <c r="D50" i="2"/>
  <c r="H50" i="2"/>
  <c r="C51" i="2"/>
  <c r="G51" i="2"/>
  <c r="B52" i="2"/>
  <c r="F52" i="2"/>
  <c r="A53" i="2"/>
  <c r="E53" i="2"/>
  <c r="I53" i="2"/>
  <c r="D54" i="2"/>
  <c r="H54" i="2"/>
  <c r="C55" i="2"/>
  <c r="G55" i="2"/>
  <c r="B56" i="2"/>
  <c r="F56" i="2"/>
  <c r="A57" i="2"/>
  <c r="E57" i="2"/>
  <c r="I57" i="2"/>
  <c r="D58" i="2"/>
  <c r="H58" i="2"/>
  <c r="C59" i="2"/>
  <c r="G59" i="2"/>
  <c r="B60" i="2"/>
  <c r="F60" i="2"/>
  <c r="A61" i="2"/>
  <c r="F61" i="2"/>
  <c r="B62" i="2"/>
  <c r="G62" i="2"/>
  <c r="D63" i="2"/>
  <c r="I63" i="2"/>
  <c r="B65" i="2"/>
  <c r="G65" i="2"/>
  <c r="C66" i="2"/>
  <c r="I66" i="2"/>
  <c r="E67" i="2"/>
  <c r="A68" i="2"/>
  <c r="C69" i="2"/>
  <c r="H69" i="2"/>
  <c r="E70" i="2"/>
  <c r="A71" i="2"/>
  <c r="F71" i="2"/>
  <c r="C72" i="2"/>
  <c r="D73" i="2"/>
  <c r="A74" i="2"/>
  <c r="F74" i="2"/>
  <c r="B75" i="2"/>
  <c r="H75" i="2"/>
  <c r="D76" i="2"/>
  <c r="F77" i="2"/>
  <c r="B78" i="2"/>
  <c r="G78" i="2"/>
  <c r="D79" i="2"/>
  <c r="I79" i="2"/>
  <c r="D81" i="2"/>
  <c r="C82" i="2"/>
  <c r="B83" i="2"/>
  <c r="A84" i="2"/>
  <c r="H85" i="2"/>
  <c r="G86" i="2"/>
  <c r="F87" i="2"/>
  <c r="D89" i="2"/>
  <c r="C90" i="2"/>
  <c r="B91" i="2"/>
  <c r="A92" i="2"/>
  <c r="H93" i="2"/>
  <c r="G94" i="2"/>
  <c r="F95" i="2"/>
  <c r="D97" i="2"/>
  <c r="C98" i="2"/>
  <c r="B99" i="2"/>
  <c r="A100" i="2"/>
  <c r="H101" i="2"/>
  <c r="G102" i="2"/>
  <c r="F103" i="2"/>
  <c r="D105" i="2"/>
  <c r="F64" i="2"/>
  <c r="B64" i="2"/>
  <c r="F68" i="2"/>
  <c r="B68" i="2"/>
  <c r="F72" i="2"/>
  <c r="B72" i="2"/>
  <c r="F76" i="2"/>
  <c r="B76" i="2"/>
  <c r="F80" i="2"/>
  <c r="B80" i="2"/>
  <c r="G80" i="2"/>
  <c r="F84" i="2"/>
  <c r="B84" i="2"/>
  <c r="G84" i="2"/>
  <c r="C84" i="2"/>
  <c r="F88" i="2"/>
  <c r="B88" i="2"/>
  <c r="G88" i="2"/>
  <c r="C88" i="2"/>
  <c r="F92" i="2"/>
  <c r="B92" i="2"/>
  <c r="G92" i="2"/>
  <c r="C92" i="2"/>
  <c r="F96" i="2"/>
  <c r="B96" i="2"/>
  <c r="G96" i="2"/>
  <c r="C96" i="2"/>
  <c r="F100" i="2"/>
  <c r="B100" i="2"/>
  <c r="G100" i="2"/>
  <c r="C100" i="2"/>
  <c r="F104" i="2"/>
  <c r="B104" i="2"/>
  <c r="G104" i="2"/>
  <c r="C104" i="2"/>
  <c r="A1" i="2"/>
  <c r="E1" i="2"/>
  <c r="A2" i="2"/>
  <c r="E2" i="2"/>
  <c r="A3" i="2"/>
  <c r="E3" i="2"/>
  <c r="A4" i="2"/>
  <c r="E4" i="2"/>
  <c r="A5" i="2"/>
  <c r="E5" i="2"/>
  <c r="A6" i="2"/>
  <c r="E6" i="2"/>
  <c r="I6" i="2"/>
  <c r="D7" i="2"/>
  <c r="H7" i="2"/>
  <c r="C8" i="2"/>
  <c r="G8" i="2"/>
  <c r="B9" i="2"/>
  <c r="F9" i="2"/>
  <c r="A10" i="2"/>
  <c r="E10" i="2"/>
  <c r="I10" i="2"/>
  <c r="D11" i="2"/>
  <c r="H11" i="2"/>
  <c r="C12" i="2"/>
  <c r="G12" i="2"/>
  <c r="B13" i="2"/>
  <c r="F13" i="2"/>
  <c r="A14" i="2"/>
  <c r="E14" i="2"/>
  <c r="I14" i="2"/>
  <c r="D15" i="2"/>
  <c r="H15" i="2"/>
  <c r="C16" i="2"/>
  <c r="G16" i="2"/>
  <c r="B17" i="2"/>
  <c r="F17" i="2"/>
  <c r="A18" i="2"/>
  <c r="E18" i="2"/>
  <c r="I18" i="2"/>
  <c r="D19" i="2"/>
  <c r="H19" i="2"/>
  <c r="C20" i="2"/>
  <c r="G20" i="2"/>
  <c r="B21" i="2"/>
  <c r="F21" i="2"/>
  <c r="A22" i="2"/>
  <c r="E22" i="2"/>
  <c r="I22" i="2"/>
  <c r="D23" i="2"/>
  <c r="H23" i="2"/>
  <c r="C24" i="2"/>
  <c r="G24" i="2"/>
  <c r="B25" i="2"/>
  <c r="F25" i="2"/>
  <c r="A26" i="2"/>
  <c r="E26" i="2"/>
  <c r="I26" i="2"/>
  <c r="D27" i="2"/>
  <c r="H27" i="2"/>
  <c r="C28" i="2"/>
  <c r="G28" i="2"/>
  <c r="B29" i="2"/>
  <c r="F29" i="2"/>
  <c r="A30" i="2"/>
  <c r="E30" i="2"/>
  <c r="I30" i="2"/>
  <c r="D31" i="2"/>
  <c r="H31" i="2"/>
  <c r="C32" i="2"/>
  <c r="G32" i="2"/>
  <c r="B33" i="2"/>
  <c r="F33" i="2"/>
  <c r="A34" i="2"/>
  <c r="E34" i="2"/>
  <c r="I34" i="2"/>
  <c r="D35" i="2"/>
  <c r="H35" i="2"/>
  <c r="C36" i="2"/>
  <c r="G36" i="2"/>
  <c r="B37" i="2"/>
  <c r="F37" i="2"/>
  <c r="A38" i="2"/>
  <c r="E38" i="2"/>
  <c r="I38" i="2"/>
  <c r="D39" i="2"/>
  <c r="H39" i="2"/>
  <c r="C40" i="2"/>
  <c r="G40" i="2"/>
  <c r="B41" i="2"/>
  <c r="F41" i="2"/>
  <c r="A42" i="2"/>
  <c r="E42" i="2"/>
  <c r="I42" i="2"/>
  <c r="D43" i="2"/>
  <c r="H43" i="2"/>
  <c r="C44" i="2"/>
  <c r="G44" i="2"/>
  <c r="B45" i="2"/>
  <c r="F45" i="2"/>
  <c r="A46" i="2"/>
  <c r="E46" i="2"/>
  <c r="I46" i="2"/>
  <c r="D47" i="2"/>
  <c r="H47" i="2"/>
  <c r="C48" i="2"/>
  <c r="G48" i="2"/>
  <c r="B49" i="2"/>
  <c r="F49" i="2"/>
  <c r="A50" i="2"/>
  <c r="E50" i="2"/>
  <c r="I50" i="2"/>
  <c r="D51" i="2"/>
  <c r="H51" i="2"/>
  <c r="C52" i="2"/>
  <c r="G52" i="2"/>
  <c r="B53" i="2"/>
  <c r="F53" i="2"/>
  <c r="A54" i="2"/>
  <c r="E54" i="2"/>
  <c r="I54" i="2"/>
  <c r="D55" i="2"/>
  <c r="H55" i="2"/>
  <c r="C56" i="2"/>
  <c r="G56" i="2"/>
  <c r="B57" i="2"/>
  <c r="F57" i="2"/>
  <c r="A58" i="2"/>
  <c r="E58" i="2"/>
  <c r="I58" i="2"/>
  <c r="D59" i="2"/>
  <c r="H59" i="2"/>
  <c r="C60" i="2"/>
  <c r="G60" i="2"/>
  <c r="B61" i="2"/>
  <c r="G61" i="2"/>
  <c r="C62" i="2"/>
  <c r="I62" i="2"/>
  <c r="A64" i="2"/>
  <c r="G64" i="2"/>
  <c r="C65" i="2"/>
  <c r="H65" i="2"/>
  <c r="E66" i="2"/>
  <c r="A67" i="2"/>
  <c r="C68" i="2"/>
  <c r="H68" i="2"/>
  <c r="D69" i="2"/>
  <c r="A70" i="2"/>
  <c r="F70" i="2"/>
  <c r="B71" i="2"/>
  <c r="D72" i="2"/>
  <c r="I72" i="2"/>
  <c r="F73" i="2"/>
  <c r="B74" i="2"/>
  <c r="G74" i="2"/>
  <c r="D75" i="2"/>
  <c r="E76" i="2"/>
  <c r="B77" i="2"/>
  <c r="G77" i="2"/>
  <c r="C78" i="2"/>
  <c r="I78" i="2"/>
  <c r="A80" i="2"/>
  <c r="H80" i="2"/>
  <c r="G81" i="2"/>
  <c r="F82" i="2"/>
  <c r="D84" i="2"/>
  <c r="C85" i="2"/>
  <c r="B86" i="2"/>
  <c r="A87" i="2"/>
  <c r="H88" i="2"/>
  <c r="G89" i="2"/>
  <c r="F90" i="2"/>
  <c r="D92" i="2"/>
  <c r="C93" i="2"/>
  <c r="B94" i="2"/>
  <c r="A95" i="2"/>
  <c r="H96" i="2"/>
  <c r="G97" i="2"/>
  <c r="F98" i="2"/>
  <c r="D100" i="2"/>
  <c r="C101" i="2"/>
  <c r="B102" i="2"/>
  <c r="A103" i="2"/>
  <c r="H104" i="2"/>
  <c r="G105" i="2"/>
  <c r="B39" i="1"/>
  <c r="B40" i="1"/>
  <c r="B41" i="1"/>
  <c r="B42" i="1"/>
  <c r="B43" i="1"/>
  <c r="B44" i="1"/>
  <c r="B45" i="1"/>
  <c r="B46" i="1"/>
  <c r="B47" i="1"/>
  <c r="B48" i="1"/>
  <c r="B50" i="1"/>
  <c r="B51" i="1"/>
  <c r="G63" i="2"/>
  <c r="C63" i="2"/>
  <c r="G67" i="2"/>
  <c r="C67" i="2"/>
  <c r="G71" i="2"/>
  <c r="C71" i="2"/>
  <c r="G75" i="2"/>
  <c r="C75" i="2"/>
  <c r="G79" i="2"/>
  <c r="C79" i="2"/>
  <c r="G83" i="2"/>
  <c r="C83" i="2"/>
  <c r="H83" i="2"/>
  <c r="D83" i="2"/>
  <c r="G87" i="2"/>
  <c r="C87" i="2"/>
  <c r="H87" i="2"/>
  <c r="D87" i="2"/>
  <c r="G91" i="2"/>
  <c r="C91" i="2"/>
  <c r="H91" i="2"/>
  <c r="D91" i="2"/>
  <c r="G95" i="2"/>
  <c r="C95" i="2"/>
  <c r="H95" i="2"/>
  <c r="D95" i="2"/>
  <c r="G99" i="2"/>
  <c r="C99" i="2"/>
  <c r="H99" i="2"/>
  <c r="D99" i="2"/>
  <c r="G103" i="2"/>
  <c r="C103" i="2"/>
  <c r="H103" i="2"/>
  <c r="D103" i="2"/>
  <c r="B1" i="2"/>
  <c r="B2" i="2"/>
  <c r="B3" i="2"/>
  <c r="B4" i="2"/>
  <c r="B5" i="2"/>
  <c r="B6" i="2"/>
  <c r="A7" i="2"/>
  <c r="E7" i="2"/>
  <c r="D8" i="2"/>
  <c r="C9" i="2"/>
  <c r="B10" i="2"/>
  <c r="A11" i="2"/>
  <c r="E11" i="2"/>
  <c r="D12" i="2"/>
  <c r="C13" i="2"/>
  <c r="B14" i="2"/>
  <c r="A15" i="2"/>
  <c r="E15" i="2"/>
  <c r="D16" i="2"/>
  <c r="C17" i="2"/>
  <c r="B18" i="2"/>
  <c r="A19" i="2"/>
  <c r="E19" i="2"/>
  <c r="D20" i="2"/>
  <c r="C21" i="2"/>
  <c r="B22" i="2"/>
  <c r="A23" i="2"/>
  <c r="E23" i="2"/>
  <c r="D24" i="2"/>
  <c r="C25" i="2"/>
  <c r="B26" i="2"/>
  <c r="A27" i="2"/>
  <c r="E27" i="2"/>
  <c r="D28" i="2"/>
  <c r="C29" i="2"/>
  <c r="B30" i="2"/>
  <c r="A31" i="2"/>
  <c r="E31" i="2"/>
  <c r="D32" i="2"/>
  <c r="C33" i="2"/>
  <c r="B34" i="2"/>
  <c r="A35" i="2"/>
  <c r="E35" i="2"/>
  <c r="D36" i="2"/>
  <c r="C37" i="2"/>
  <c r="B38" i="2"/>
  <c r="A39" i="2"/>
  <c r="E39" i="2"/>
  <c r="D40" i="2"/>
  <c r="C41" i="2"/>
  <c r="B42" i="2"/>
  <c r="A43" i="2"/>
  <c r="E43" i="2"/>
  <c r="D44" i="2"/>
  <c r="C45" i="2"/>
  <c r="B46" i="2"/>
  <c r="A47" i="2"/>
  <c r="E47" i="2"/>
  <c r="D48" i="2"/>
  <c r="C49" i="2"/>
  <c r="B50" i="2"/>
  <c r="A51" i="2"/>
  <c r="E51" i="2"/>
  <c r="D52" i="2"/>
  <c r="C53" i="2"/>
  <c r="B54" i="2"/>
  <c r="A55" i="2"/>
  <c r="E55" i="2"/>
  <c r="D56" i="2"/>
  <c r="C57" i="2"/>
  <c r="B58" i="2"/>
  <c r="A59" i="2"/>
  <c r="E59" i="2"/>
  <c r="D60" i="2"/>
  <c r="C61" i="2"/>
  <c r="H61" i="2"/>
  <c r="E62" i="2"/>
  <c r="A63" i="2"/>
  <c r="F63" i="2"/>
  <c r="C64" i="2"/>
  <c r="H64" i="2"/>
  <c r="D65" i="2"/>
  <c r="A66" i="2"/>
  <c r="F66" i="2"/>
  <c r="B67" i="2"/>
  <c r="H67" i="2"/>
  <c r="D68" i="2"/>
  <c r="I68" i="2"/>
  <c r="F69" i="2"/>
  <c r="B70" i="2"/>
  <c r="G70" i="2"/>
  <c r="D71" i="2"/>
  <c r="I71" i="2"/>
  <c r="E72" i="2"/>
  <c r="B73" i="2"/>
  <c r="G73" i="2"/>
  <c r="C74" i="2"/>
  <c r="I74" i="2"/>
  <c r="E75" i="2"/>
  <c r="A76" i="2"/>
  <c r="G76" i="2"/>
  <c r="C77" i="2"/>
  <c r="H77" i="2"/>
  <c r="E78" i="2"/>
  <c r="A79" i="2"/>
  <c r="F79" i="2"/>
  <c r="C80" i="2"/>
  <c r="I80" i="2"/>
  <c r="H81" i="2"/>
  <c r="G82" i="2"/>
  <c r="F83" i="2"/>
  <c r="E84" i="2"/>
  <c r="D85" i="2"/>
  <c r="C86" i="2"/>
  <c r="B87" i="2"/>
  <c r="A88" i="2"/>
  <c r="I88" i="2"/>
  <c r="H89" i="2"/>
  <c r="G90" i="2"/>
  <c r="F91" i="2"/>
  <c r="E92" i="2"/>
  <c r="D93" i="2"/>
  <c r="C94" i="2"/>
  <c r="B95" i="2"/>
  <c r="A96" i="2"/>
  <c r="I96" i="2"/>
  <c r="H97" i="2"/>
  <c r="G98" i="2"/>
  <c r="F99" i="2"/>
  <c r="E100" i="2"/>
  <c r="D101" i="2"/>
  <c r="C102" i="2"/>
  <c r="B103" i="2"/>
  <c r="A104" i="2"/>
  <c r="I104" i="2"/>
  <c r="H105" i="2"/>
  <c r="D65" i="1"/>
  <c r="D66" i="1"/>
  <c r="D74" i="1"/>
  <c r="D77" i="1"/>
  <c r="D115" i="1"/>
  <c r="D67" i="1"/>
  <c r="D78" i="1"/>
  <c r="D111" i="1"/>
  <c r="D68" i="1"/>
  <c r="D69" i="1"/>
  <c r="D70" i="1"/>
  <c r="D73" i="1"/>
  <c r="D83" i="1"/>
  <c r="D88" i="1"/>
  <c r="D92" i="1"/>
  <c r="D96" i="1"/>
  <c r="D116" i="1"/>
  <c r="D124" i="1"/>
  <c r="D137" i="1"/>
  <c r="D119" i="1"/>
  <c r="D132" i="1"/>
  <c r="D143" i="1"/>
  <c r="D72" i="1"/>
  <c r="D75" i="1"/>
  <c r="D81" i="1"/>
  <c r="D90" i="1"/>
  <c r="D94" i="1"/>
  <c r="D98" i="1"/>
  <c r="D104" i="1"/>
  <c r="D117" i="1"/>
  <c r="D133" i="1"/>
  <c r="D135" i="1"/>
  <c r="D140" i="1"/>
  <c r="D71" i="1"/>
  <c r="D101" i="1"/>
  <c r="D102" i="1"/>
  <c r="D105" i="1"/>
  <c r="D107" i="1"/>
  <c r="D114" i="1"/>
  <c r="D127" i="1"/>
  <c r="D129" i="1"/>
  <c r="D123" i="1"/>
  <c r="D142" i="1"/>
  <c r="D136" i="1"/>
  <c r="D153" i="1"/>
  <c r="D156" i="1"/>
  <c r="D162" i="1"/>
  <c r="D155" i="1"/>
  <c r="D157" i="1"/>
  <c r="D126" i="1"/>
  <c r="D166" i="1"/>
  <c r="D139" i="1"/>
  <c r="D159" i="1"/>
  <c r="D164" i="1"/>
  <c r="D145" i="1"/>
  <c r="D167" i="1"/>
  <c r="D171" i="1"/>
  <c r="D158" i="1"/>
  <c r="D160" i="1"/>
  <c r="D161" i="1"/>
  <c r="D170" i="1"/>
  <c r="D151" i="1" l="1"/>
  <c r="B197" i="1"/>
  <c r="D85" i="1"/>
  <c r="D86" i="1"/>
  <c r="E22" i="1"/>
  <c r="G22" i="1" s="1"/>
  <c r="E14" i="1"/>
  <c r="G14" i="1" s="1"/>
  <c r="D149" i="1"/>
  <c r="B195" i="1"/>
  <c r="E15" i="1"/>
  <c r="G15" i="1" s="1"/>
  <c r="E23" i="1"/>
  <c r="G23" i="1" s="1"/>
  <c r="E17" i="1"/>
  <c r="G17" i="1" s="1"/>
  <c r="E16" i="1"/>
  <c r="G16" i="1" s="1"/>
  <c r="E19" i="1"/>
  <c r="G19" i="1" s="1"/>
  <c r="B198" i="1"/>
  <c r="D152" i="1"/>
  <c r="D150" i="1"/>
  <c r="B196" i="1"/>
  <c r="E26" i="1"/>
  <c r="G26" i="1" s="1"/>
  <c r="J33" i="3" l="1"/>
  <c r="J15" i="3"/>
  <c r="I15" i="3" a="1"/>
  <c r="I15" i="3" s="1"/>
  <c r="E41" i="1"/>
  <c r="G41" i="1" s="1"/>
  <c r="E45" i="1"/>
  <c r="G45" i="1" s="1"/>
  <c r="I42" i="3" a="1"/>
  <c r="I42" i="3" s="1"/>
  <c r="J42" i="3"/>
  <c r="E27" i="1"/>
  <c r="G27" i="1" s="1"/>
  <c r="J11" i="3"/>
  <c r="I11" i="3" a="1"/>
  <c r="I11" i="3" s="1"/>
  <c r="E25" i="1"/>
  <c r="G25" i="1" s="1"/>
  <c r="J3" i="3"/>
  <c r="I3" i="3" a="1"/>
  <c r="I3" i="3" s="1"/>
  <c r="E39" i="1"/>
  <c r="G39" i="1" s="1"/>
  <c r="E30" i="1"/>
  <c r="G30" i="1" s="1"/>
  <c r="I18" i="3" a="1"/>
  <c r="I18" i="3" s="1"/>
  <c r="J18" i="3"/>
  <c r="E42" i="1"/>
  <c r="G42" i="1" s="1"/>
  <c r="J7" i="3"/>
  <c r="I7" i="3" a="1"/>
  <c r="I7" i="3" s="1"/>
  <c r="I5" i="3" a="1"/>
  <c r="I5" i="3" s="1"/>
  <c r="J5" i="3"/>
  <c r="I8" i="3" a="1"/>
  <c r="I8" i="3" s="1"/>
  <c r="J8" i="3"/>
  <c r="J40" i="3"/>
  <c r="I40" i="3" a="1"/>
  <c r="I40" i="3" s="1"/>
  <c r="E40" i="1"/>
  <c r="G40" i="1" s="1"/>
  <c r="I43" i="3" a="1"/>
  <c r="I43" i="3" s="1"/>
  <c r="J43" i="3"/>
  <c r="E44" i="1"/>
  <c r="G44" i="1" s="1"/>
  <c r="E18" i="1"/>
  <c r="G18" i="1" s="1"/>
  <c r="I37" i="3" a="1"/>
  <c r="I37" i="3" s="1"/>
  <c r="J37" i="3"/>
  <c r="E50" i="1"/>
  <c r="G50" i="1" s="1"/>
  <c r="E28" i="1"/>
  <c r="G28" i="1" s="1"/>
  <c r="J28" i="3"/>
  <c r="I28" i="3" a="1"/>
  <c r="I28" i="3" s="1"/>
  <c r="I41" i="3" a="1"/>
  <c r="I41" i="3" s="1"/>
  <c r="J41" i="3"/>
  <c r="J39" i="3"/>
  <c r="I39" i="3" a="1"/>
  <c r="I39" i="3" s="1"/>
  <c r="J44" i="3"/>
  <c r="I44" i="3" a="1"/>
  <c r="I44" i="3" s="1"/>
  <c r="E37" i="1"/>
  <c r="G37" i="1" s="1"/>
  <c r="I27" i="3" a="1"/>
  <c r="I27" i="3" s="1"/>
  <c r="J27" i="3"/>
  <c r="I17" i="3" a="1"/>
  <c r="I17" i="3" s="1"/>
  <c r="J17" i="3"/>
  <c r="E36" i="1"/>
  <c r="G36" i="1" s="1"/>
  <c r="E21" i="1"/>
  <c r="G21" i="1" s="1"/>
  <c r="I25" i="3" a="1"/>
  <c r="I25" i="3" s="1"/>
  <c r="J25" i="3"/>
  <c r="I9" i="3" a="1"/>
  <c r="I9" i="3" s="1"/>
  <c r="J9" i="3"/>
  <c r="E29" i="1"/>
  <c r="G29" i="1" s="1"/>
  <c r="I21" i="3" a="1"/>
  <c r="I21" i="3" s="1"/>
  <c r="J21" i="3"/>
  <c r="I29" i="3" a="1"/>
  <c r="I29" i="3" s="1"/>
  <c r="J29" i="3"/>
  <c r="I34" i="3" a="1"/>
  <c r="I34" i="3" s="1"/>
  <c r="J34" i="3"/>
  <c r="I26" i="3" a="1"/>
  <c r="I26" i="3" s="1"/>
  <c r="J26" i="3"/>
  <c r="E48" i="1"/>
  <c r="G48" i="1" s="1"/>
  <c r="J14" i="3"/>
  <c r="J23" i="3"/>
  <c r="I23" i="3" a="1"/>
  <c r="I23" i="3" s="1"/>
  <c r="E52" i="1"/>
  <c r="G52" i="1" s="1"/>
  <c r="E43" i="1"/>
  <c r="G43" i="1" s="1"/>
  <c r="J32" i="3"/>
  <c r="I32" i="3" a="1"/>
  <c r="I32" i="3" s="1"/>
  <c r="E20" i="1"/>
  <c r="G20" i="1" s="1"/>
  <c r="E34" i="1"/>
  <c r="G34" i="1" s="1"/>
  <c r="J19" i="3"/>
  <c r="I19" i="3" a="1"/>
  <c r="I19" i="3" s="1"/>
  <c r="I35" i="3" a="1"/>
  <c r="I35" i="3" s="1"/>
  <c r="J35" i="3"/>
  <c r="I2" i="3" a="1"/>
  <c r="I2" i="3" s="1"/>
  <c r="J2" i="3"/>
  <c r="I13" i="3" a="1"/>
  <c r="I13" i="3" s="1"/>
  <c r="J13" i="3"/>
  <c r="E51" i="1"/>
  <c r="G51" i="1" s="1"/>
  <c r="J36" i="3"/>
  <c r="I36" i="3" a="1"/>
  <c r="I36" i="3" s="1"/>
  <c r="E13" i="1"/>
  <c r="G13" i="1" s="1"/>
  <c r="E35" i="1"/>
  <c r="G35" i="1" s="1"/>
  <c r="E49" i="1"/>
  <c r="G49" i="1" s="1"/>
  <c r="E33" i="1"/>
  <c r="G33" i="1" s="1"/>
  <c r="I12" i="3" a="1"/>
  <c r="I12" i="3" s="1"/>
  <c r="J12" i="3"/>
  <c r="J24" i="3"/>
  <c r="I24" i="3" a="1"/>
  <c r="I24" i="3" s="1"/>
  <c r="E32" i="1"/>
  <c r="G32" i="1" s="1"/>
  <c r="E47" i="1"/>
  <c r="G47" i="1" s="1"/>
  <c r="I10" i="3" a="1"/>
  <c r="I10" i="3" s="1"/>
  <c r="J10" i="3"/>
  <c r="J31" i="3"/>
  <c r="I31" i="3" a="1"/>
  <c r="I31" i="3" s="1"/>
  <c r="E11" i="1"/>
  <c r="G11" i="1" s="1"/>
  <c r="J6" i="3"/>
  <c r="I6" i="3" a="1"/>
  <c r="I6" i="3" s="1"/>
  <c r="I16" i="3" a="1"/>
  <c r="I16" i="3" s="1"/>
  <c r="J16" i="3"/>
  <c r="E46" i="1"/>
  <c r="G46" i="1" s="1"/>
  <c r="E24" i="1"/>
  <c r="G24" i="1" s="1"/>
  <c r="E10" i="1"/>
  <c r="I38" i="3" a="1"/>
  <c r="I38" i="3" s="1"/>
  <c r="J38" i="3"/>
  <c r="E31" i="1"/>
  <c r="G31" i="1" s="1"/>
  <c r="I4" i="3" a="1"/>
  <c r="I4" i="3" s="1"/>
  <c r="J4" i="3"/>
  <c r="I30" i="3" a="1"/>
  <c r="I30" i="3" s="1"/>
  <c r="J30" i="3"/>
  <c r="J22" i="3"/>
  <c r="M10" i="1" l="1"/>
  <c r="G10" i="1"/>
  <c r="N10" i="1" l="1"/>
  <c r="F9" i="1" s="1"/>
  <c r="N11" i="1"/>
</calcChain>
</file>

<file path=xl/sharedStrings.xml><?xml version="1.0" encoding="utf-8"?>
<sst xmlns="http://schemas.openxmlformats.org/spreadsheetml/2006/main" count="419" uniqueCount="203">
  <si>
    <t>CRUK SMP2 NGS Panel 2 Summary</t>
  </si>
  <si>
    <t>Yes</t>
  </si>
  <si>
    <t>No</t>
  </si>
  <si>
    <t>Patient</t>
  </si>
  <si>
    <t>DNA</t>
  </si>
  <si>
    <t>Tumour</t>
  </si>
  <si>
    <t>Lung</t>
  </si>
  <si>
    <t>RNA</t>
  </si>
  <si>
    <t>Checker 1</t>
  </si>
  <si>
    <t>Worksheet</t>
  </si>
  <si>
    <t>Checker 2</t>
  </si>
  <si>
    <t>Setup date</t>
  </si>
  <si>
    <t>Tumour %</t>
  </si>
  <si>
    <t>Variant Calling Summary</t>
  </si>
  <si>
    <t>False Negatives Excluded</t>
  </si>
  <si>
    <t>N. Fail Genes</t>
  </si>
  <si>
    <t>Gene</t>
  </si>
  <si>
    <t>SNV/indel in Trial Gene</t>
  </si>
  <si>
    <t>CNV</t>
  </si>
  <si>
    <t>RNA fusions</t>
  </si>
  <si>
    <t>Confidence that Variants not missed based on depth of Seq</t>
  </si>
  <si>
    <t>TBD</t>
  </si>
  <si>
    <t>No.Failed genes</t>
  </si>
  <si>
    <t>No. Deleted AND failed genes</t>
  </si>
  <si>
    <t>AKT1</t>
  </si>
  <si>
    <t>ALK</t>
  </si>
  <si>
    <t>ARID1A</t>
  </si>
  <si>
    <t>ATM</t>
  </si>
  <si>
    <t>BARD1</t>
  </si>
  <si>
    <t>BRAF</t>
  </si>
  <si>
    <t>BRCA1</t>
  </si>
  <si>
    <t>BRCA2</t>
  </si>
  <si>
    <t>BRIP1</t>
  </si>
  <si>
    <t>CCND1</t>
  </si>
  <si>
    <t>CCND2</t>
  </si>
  <si>
    <t>CCND3</t>
  </si>
  <si>
    <t>CCNE1</t>
  </si>
  <si>
    <t>CDK4</t>
  </si>
  <si>
    <t>CDK12</t>
  </si>
  <si>
    <t>CDKN2A</t>
  </si>
  <si>
    <t>CHEK1</t>
  </si>
  <si>
    <t>CHEK2</t>
  </si>
  <si>
    <t>EGFR</t>
  </si>
  <si>
    <t>ERBB2</t>
  </si>
  <si>
    <t>FANCL</t>
  </si>
  <si>
    <t>FGFR2</t>
  </si>
  <si>
    <t>FGFR3</t>
  </si>
  <si>
    <t>HRAS</t>
  </si>
  <si>
    <t>KRAS</t>
  </si>
  <si>
    <t>MET</t>
  </si>
  <si>
    <t>NF1</t>
  </si>
  <si>
    <t>NRAS</t>
  </si>
  <si>
    <t>NTRK1</t>
  </si>
  <si>
    <t>PALB2</t>
  </si>
  <si>
    <t>PIK3CA</t>
  </si>
  <si>
    <t>PPP2R2A</t>
  </si>
  <si>
    <t>PTEN</t>
  </si>
  <si>
    <t>RAD51B</t>
  </si>
  <si>
    <t>RAD51C</t>
  </si>
  <si>
    <t>RAD51D</t>
  </si>
  <si>
    <t>RAD54L</t>
  </si>
  <si>
    <t>RB1</t>
  </si>
  <si>
    <t>RET</t>
  </si>
  <si>
    <t>ROS1</t>
  </si>
  <si>
    <t>STK11</t>
  </si>
  <si>
    <t>TSC1</t>
  </si>
  <si>
    <t>TSC2</t>
  </si>
  <si>
    <t>Repeat Biopsy Recommended</t>
  </si>
  <si>
    <t>CNV Further Test</t>
  </si>
  <si>
    <t>Struct Variants Further Test</t>
  </si>
  <si>
    <t>Variant Call</t>
  </si>
  <si>
    <t>Structual Variants</t>
  </si>
  <si>
    <t>Coverage</t>
  </si>
  <si>
    <t>Reported Variant Summary</t>
  </si>
  <si>
    <t>Report variant</t>
  </si>
  <si>
    <t>Reported Variant Annotation</t>
  </si>
  <si>
    <t>Exon</t>
  </si>
  <si>
    <t>Protein</t>
  </si>
  <si>
    <t>Depth</t>
  </si>
  <si>
    <t>Min Variant Allele</t>
  </si>
  <si>
    <t>Min Variant Allele Freq</t>
  </si>
  <si>
    <t>Call</t>
  </si>
  <si>
    <t>Concordance Check 1 and 2</t>
  </si>
  <si>
    <t>Data form processed data tab. Filtered to move trial variants to top of list.</t>
  </si>
  <si>
    <t>LABNO</t>
  </si>
  <si>
    <t>TEST_TYPE</t>
  </si>
  <si>
    <t>GENE</t>
  </si>
  <si>
    <t>METHOD</t>
  </si>
  <si>
    <t>SCOPE</t>
  </si>
  <si>
    <t>RESULT</t>
  </si>
  <si>
    <t>REPORT</t>
  </si>
  <si>
    <t>STATUS</t>
  </si>
  <si>
    <t>DATE_ISSUED</t>
  </si>
  <si>
    <t>INCLUDE_RESULT</t>
  </si>
  <si>
    <t>COMMENT</t>
  </si>
  <si>
    <t>AKT1 (TST170)</t>
  </si>
  <si>
    <t>Other</t>
  </si>
  <si>
    <t>ENST00000349310:Exons 3-15</t>
  </si>
  <si>
    <t>-1</t>
  </si>
  <si>
    <t>ALK (TST170)</t>
  </si>
  <si>
    <t>ENST00000389048:Exons 1-29</t>
  </si>
  <si>
    <t>BRAF (TST170)</t>
  </si>
  <si>
    <t>ENST00000288602:Exons1-18</t>
  </si>
  <si>
    <t>CCND1 (TST170)</t>
  </si>
  <si>
    <t>ENST00000227507:Exons1-5</t>
  </si>
  <si>
    <t>CCND2 (TST170)</t>
  </si>
  <si>
    <t>ENST00000261254:Exons1-5</t>
  </si>
  <si>
    <t>CCND3 (TST170)</t>
  </si>
  <si>
    <t>ENST00000372991:Exons1-5</t>
  </si>
  <si>
    <t>CCNE1 (TST170)</t>
  </si>
  <si>
    <t>ENST00000262643:Exons2-11</t>
  </si>
  <si>
    <t>CDK4 (TST170)</t>
  </si>
  <si>
    <t>ENST00000257904:Exons2-7</t>
  </si>
  <si>
    <t>CDKN2A (TST170)</t>
  </si>
  <si>
    <t>ENST00000304494:Exons1-3</t>
  </si>
  <si>
    <t>EGFR (TST170)</t>
  </si>
  <si>
    <t>ENST00000275493:Exons1-28</t>
  </si>
  <si>
    <t>ERBB2 (TST170)</t>
  </si>
  <si>
    <t>ENST00000269571:Exons1-27</t>
  </si>
  <si>
    <t>FGFR2 (TST170)</t>
  </si>
  <si>
    <t>ENST00000358487:Exons2-18</t>
  </si>
  <si>
    <t>FGFR3 (TST170)</t>
  </si>
  <si>
    <t>ENST00000440486:Exons2-18</t>
  </si>
  <si>
    <t>HRAS (TST170)</t>
  </si>
  <si>
    <t>ENST00000397596:Exons2-5</t>
  </si>
  <si>
    <t>KRAS (TST170)</t>
  </si>
  <si>
    <t>ENST00000311936:Exons2-5</t>
  </si>
  <si>
    <t>MET (TST170)</t>
  </si>
  <si>
    <t>ENST00000318493:Exons2-21</t>
  </si>
  <si>
    <t>NF1 (TST170)</t>
  </si>
  <si>
    <t>ENST00000358273:Exons1-18,19,20,22-58</t>
  </si>
  <si>
    <t>NRAS (TST170)</t>
  </si>
  <si>
    <t>ENST00000369535:Exons2-5</t>
  </si>
  <si>
    <t>NTRK1 (TST170)</t>
  </si>
  <si>
    <t>ENST00000392302:Exons1-17</t>
  </si>
  <si>
    <t>PIK3CA (TST170)</t>
  </si>
  <si>
    <t>ENST00000263967:Exons2-21</t>
  </si>
  <si>
    <t>PTEN (TST170)</t>
  </si>
  <si>
    <t>ENST00000371953:Exons1-9</t>
  </si>
  <si>
    <t>RB1 (TST170)</t>
  </si>
  <si>
    <t>ENST00000267163:Exons1-27</t>
  </si>
  <si>
    <t>RET (TST170)</t>
  </si>
  <si>
    <t>ENST00000355710:Exons1-20</t>
  </si>
  <si>
    <t>ROS1 (TST170)</t>
  </si>
  <si>
    <t>ENST00000368508:Exons1-43</t>
  </si>
  <si>
    <t>STK11 (TST170)</t>
  </si>
  <si>
    <t>ENST00000326873:Exons1-9</t>
  </si>
  <si>
    <t>TSC1 (TST170)</t>
  </si>
  <si>
    <t>ENST00000298552:Exons3-23</t>
  </si>
  <si>
    <t>TSC2 (TST170)</t>
  </si>
  <si>
    <t>ENST00000219476:Exons2-42</t>
  </si>
  <si>
    <t>ARID1A (TST170)</t>
  </si>
  <si>
    <t>ENST00000324856:Exons1-20</t>
  </si>
  <si>
    <t>ATM (TST170)</t>
  </si>
  <si>
    <t>ENST00000278616:Exons2-63</t>
  </si>
  <si>
    <t>BARD1 (TST170)</t>
  </si>
  <si>
    <t>ENST00000260947:Exons1-11</t>
  </si>
  <si>
    <t>BRCA1 (TST170)</t>
  </si>
  <si>
    <t>ENST00000357654:Exons2-23</t>
  </si>
  <si>
    <t>BRCA2 (TST170)</t>
  </si>
  <si>
    <t>ENST00000380152:Exons2-26</t>
  </si>
  <si>
    <t>BRIP1 (TST170)</t>
  </si>
  <si>
    <t>ENST00000259008:Exons2-20</t>
  </si>
  <si>
    <t>CDK12 (TST170)</t>
  </si>
  <si>
    <t>ENST00000447079:Exons1-14</t>
  </si>
  <si>
    <t>CHEK1 (TST170)</t>
  </si>
  <si>
    <t>ENST00000438015:Exons2-13</t>
  </si>
  <si>
    <t>CHEK2 (TST170)</t>
  </si>
  <si>
    <t>ENST00000328354:Exons2-15</t>
  </si>
  <si>
    <t>FANCL (TST170)</t>
  </si>
  <si>
    <t>ENST00000233741:Exons1-14</t>
  </si>
  <si>
    <t>PALB2 (TST170)</t>
  </si>
  <si>
    <t>ENST00000261584:Exons1-13</t>
  </si>
  <si>
    <t>PPP2R2A (TST170)</t>
  </si>
  <si>
    <t>ENST00000380737:Exons1-10</t>
  </si>
  <si>
    <t>RAD51B (TST170)</t>
  </si>
  <si>
    <t>ENST00000487270:Exons2-11</t>
  </si>
  <si>
    <t>RAD51C (TST170)</t>
  </si>
  <si>
    <t>ENST00000337432:Exons1-9</t>
  </si>
  <si>
    <t>RAD51D (TST170)</t>
  </si>
  <si>
    <t>ENST00000345365:Exons1-10</t>
  </si>
  <si>
    <t>RAD54L (TST170)</t>
  </si>
  <si>
    <t>ENST00000371975:Exons1-18</t>
  </si>
  <si>
    <t>key</t>
  </si>
  <si>
    <t>value</t>
  </si>
  <si>
    <t>DNA Sample Name</t>
  </si>
  <si>
    <t>RNA Sample Name</t>
  </si>
  <si>
    <t>App Version</t>
  </si>
  <si>
    <t>1.1.1755</t>
  </si>
  <si>
    <t>Placeholder</t>
  </si>
  <si>
    <t>Failure</t>
  </si>
  <si>
    <t>No variant detected</t>
  </si>
  <si>
    <t>SMP2-19M3</t>
  </si>
  <si>
    <t>SMP2-19M83</t>
  </si>
  <si>
    <t>Variant</t>
  </si>
  <si>
    <t>Varient</t>
  </si>
  <si>
    <t>Tier 3 BRCA2 variant</t>
  </si>
  <si>
    <t>Tier 2 PTEN variant</t>
  </si>
  <si>
    <t>c.123A&gt;G, c.176G&gt;T</t>
  </si>
  <si>
    <t>Tier variants important comments</t>
  </si>
  <si>
    <t>vcp 02/12/2019</t>
  </si>
  <si>
    <t>kw 28/10/2019</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</si>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</sst>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theme="1"/>
      <name val="Calibri"/>
      <family val="2"/>
      <scheme val="minor"/>
    </font>
    <font>
      <sz val="12"/>
      <color theme="1"/>
      <name val="Calibri"/>
      <family val="2"/>
      <scheme val="minor"/>
    </font>
    <font>
      <sz val="11"/>
      <color theme="1"/>
      <name val="Calibri"/>
      <family val="2"/>
      <scheme val="minor"/>
    </font>
    <font>
      <b/>
      <sz val="18"/>
      <color theme="3"/>
      <name val="Cambria"/>
      <family val="2"/>
      <scheme val="major"/>
    </font>
    <font>
      <b/>
      <sz val="13"/>
      <color theme="3"/>
      <name val="Calibri"/>
      <family val="2"/>
      <scheme val="minor"/>
    </font>
    <font>
      <b/>
      <sz val="11"/>
      <color theme="3"/>
      <name val="Calibri"/>
      <family val="2"/>
      <scheme val="minor"/>
    </font>
    <font>
      <sz val="11"/>
      <color rgb="FF006100"/>
      <name val="Calibri"/>
      <family val="2"/>
      <scheme val="minor"/>
    </font>
    <font>
      <b/>
      <sz val="11"/>
      <color rgb="FF3F3F3F"/>
      <name val="Calibri"/>
      <family val="2"/>
      <scheme val="minor"/>
    </font>
    <font>
      <sz val="11"/>
      <color rgb="FFFA7D00"/>
      <name val="Calibri"/>
      <family val="2"/>
      <scheme val="minor"/>
    </font>
    <font>
      <b/>
      <sz val="11"/>
      <color theme="1"/>
      <name val="Calibri"/>
      <family val="2"/>
      <scheme val="minor"/>
    </font>
    <font>
      <sz val="22"/>
      <color theme="1"/>
      <name val="Calibri"/>
      <family val="2"/>
      <scheme val="minor"/>
    </font>
    <font>
      <sz val="16"/>
      <color theme="1"/>
      <name val="Calibri"/>
      <family val="2"/>
      <scheme val="minor"/>
    </font>
    <font>
      <sz val="14"/>
      <color theme="1"/>
      <name val="Calibri"/>
      <family val="2"/>
      <scheme val="minor"/>
    </font>
    <font>
      <b/>
      <sz val="14"/>
      <color theme="1"/>
      <name val="Calibri"/>
      <family val="2"/>
      <scheme val="minor"/>
    </font>
    <font>
      <b/>
      <sz val="16"/>
      <color theme="1"/>
      <name val="Calibri"/>
      <family val="2"/>
      <scheme val="minor"/>
    </font>
    <font>
      <sz val="20"/>
      <color theme="1"/>
      <name val="Calibri"/>
      <family val="2"/>
      <scheme val="minor"/>
    </font>
    <font>
      <b/>
      <sz val="16"/>
      <color theme="0"/>
      <name val="Calibri"/>
      <family val="2"/>
      <scheme val="minor"/>
    </font>
    <font>
      <sz val="16"/>
      <color rgb="FF000000"/>
      <name val="Calibri"/>
      <family val="2"/>
      <scheme val="minor"/>
    </font>
    <font>
      <sz val="20"/>
      <color rgb="FF000000"/>
      <name val="Calibri"/>
      <family val="2"/>
      <scheme val="minor"/>
    </font>
    <font>
      <sz val="18"/>
      <color theme="1"/>
      <name val="Calibri"/>
      <family val="2"/>
      <scheme val="minor"/>
    </font>
    <font>
      <sz val="16"/>
      <color theme="0"/>
      <name val="Calibri"/>
      <family val="2"/>
      <scheme val="minor"/>
    </font>
    <font>
      <sz val="18"/>
      <color rgb="FF000000"/>
      <name val="Calibri"/>
      <family val="2"/>
      <scheme val="minor"/>
    </font>
    <font>
      <sz val="18"/>
      <color theme="3"/>
      <name val="Cambria"/>
      <family val="2"/>
      <scheme val="major"/>
    </font>
    <font>
      <i/>
      <sz val="20"/>
      <color rgb="FF000000"/>
      <name val="Calibri"/>
      <family val="2"/>
      <scheme val="minor"/>
    </font>
    <font>
      <sz val="10"/>
      <color indexed="8"/>
      <name val="Arial"/>
      <family val="2"/>
    </font>
    <font>
      <sz val="11"/>
      <color theme="10"/>
      <name val="Calibri"/>
      <family val="2"/>
    </font>
    <font>
      <sz val="10"/>
      <color rgb="FF000000"/>
      <name val="Arial"/>
      <family val="2"/>
    </font>
    <font>
      <sz val="11"/>
      <color theme="10"/>
      <name val="Calibri"/>
      <family val="2"/>
      <scheme val="minor"/>
    </font>
    <font>
      <sz val="12"/>
      <color rgb="FF9C0006"/>
      <name val="Calibri"/>
      <family val="2"/>
      <scheme val="minor"/>
    </font>
    <font>
      <sz val="14"/>
      <color rgb="FF92D050"/>
      <name val="Calibri"/>
      <family val="2"/>
      <scheme val="minor"/>
    </font>
    <font>
      <sz val="12"/>
      <color theme="1"/>
      <name val="Calibri (Body)"/>
      <family val="2"/>
    </font>
    <font>
      <sz val="20"/>
      <color theme="1"/>
      <name val="Calibri (Body)"/>
      <family val="2"/>
    </font>
  </fonts>
  <fills count="21">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rgb="FFA5A5A5"/>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0" tint="-0.14999847407452621"/>
        <bgColor indexed="64"/>
      </patternFill>
    </fill>
    <fill>
      <patternFill patternType="solid">
        <fgColor theme="0" tint="-0.249977111117893"/>
        <bgColor indexed="64"/>
      </patternFill>
    </fill>
    <fill>
      <patternFill patternType="solid">
        <fgColor rgb="FFFFFF99"/>
        <bgColor indexed="64"/>
      </patternFill>
    </fill>
    <fill>
      <patternFill patternType="solid">
        <fgColor theme="0" tint="-0.24994659260841701"/>
        <bgColor indexed="64"/>
      </patternFill>
    </fill>
    <fill>
      <patternFill patternType="solid">
        <fgColor indexed="22"/>
        <bgColor indexed="0"/>
      </patternFill>
    </fill>
    <fill>
      <patternFill patternType="solid">
        <fgColor rgb="FFFFC7CE"/>
      </patternFill>
    </fill>
  </fills>
  <borders count="39">
    <border>
      <left/>
      <right/>
      <top/>
      <bottom/>
      <diagonal/>
    </border>
    <border>
      <left/>
      <right/>
      <top/>
      <bottom style="thick">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style="medium">
        <color indexed="64"/>
      </top>
      <bottom/>
      <diagonal/>
    </border>
    <border>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8"/>
      </left>
      <right style="thin">
        <color indexed="8"/>
      </right>
      <top style="thin">
        <color indexed="8"/>
      </top>
      <bottom style="thin">
        <color indexed="8"/>
      </bottom>
      <diagonal/>
    </border>
    <border>
      <left style="thin">
        <color indexed="64"/>
      </left>
      <right style="medium">
        <color rgb="FF00B0F0"/>
      </right>
      <top/>
      <bottom style="medium">
        <color rgb="FF00B0F0"/>
      </bottom>
      <diagonal/>
    </border>
    <border>
      <left style="thin">
        <color indexed="64"/>
      </left>
      <right style="thin">
        <color indexed="64"/>
      </right>
      <top/>
      <bottom style="medium">
        <color rgb="FF00B0F0"/>
      </bottom>
      <diagonal/>
    </border>
    <border>
      <left style="thin">
        <color indexed="64"/>
      </left>
      <right style="thin">
        <color indexed="64"/>
      </right>
      <top/>
      <bottom/>
      <diagonal/>
    </border>
    <border>
      <left style="medium">
        <color rgb="FF00B0F0"/>
      </left>
      <right style="thin">
        <color indexed="64"/>
      </right>
      <top/>
      <bottom style="medium">
        <color rgb="FF00B0F0"/>
      </bottom>
      <diagonal/>
    </border>
    <border>
      <left style="thin">
        <color indexed="64"/>
      </left>
      <right style="medium">
        <color rgb="FF00B0F0"/>
      </right>
      <top/>
      <bottom/>
      <diagonal/>
    </border>
    <border>
      <left style="medium">
        <color rgb="FF00B0F0"/>
      </left>
      <right style="thin">
        <color indexed="64"/>
      </right>
      <top/>
      <bottom/>
      <diagonal/>
    </border>
    <border>
      <left style="thin">
        <color indexed="64"/>
      </left>
      <right style="medium">
        <color rgb="FF00B0F0"/>
      </right>
      <top style="medium">
        <color rgb="FF00B0F0"/>
      </top>
      <bottom style="thin">
        <color indexed="64"/>
      </bottom>
      <diagonal/>
    </border>
    <border>
      <left style="thin">
        <color indexed="64"/>
      </left>
      <right style="thin">
        <color indexed="64"/>
      </right>
      <top style="medium">
        <color rgb="FF00B0F0"/>
      </top>
      <bottom style="thin">
        <color indexed="64"/>
      </bottom>
      <diagonal/>
    </border>
    <border>
      <left style="medium">
        <color rgb="FF00B0F0"/>
      </left>
      <right style="thin">
        <color indexed="64"/>
      </right>
      <top style="medium">
        <color rgb="FF00B0F0"/>
      </top>
      <bottom style="thin">
        <color indexed="64"/>
      </bottom>
      <diagonal/>
    </border>
    <border>
      <left/>
      <right/>
      <top style="thin">
        <color indexed="64"/>
      </top>
      <bottom style="thin">
        <color indexed="64"/>
      </bottom>
      <diagonal/>
    </border>
    <border>
      <left/>
      <right/>
      <top style="medium">
        <color indexed="64"/>
      </top>
      <bottom style="thin">
        <color indexed="64"/>
      </bottom>
      <diagonal/>
    </border>
    <border>
      <left/>
      <right/>
      <top style="thin">
        <color indexed="64"/>
      </top>
      <bottom style="medium">
        <color indexed="64"/>
      </bottom>
      <diagonal/>
    </border>
  </borders>
  <cellStyleXfs count="62">
    <xf numFmtId="0" fontId="0" fillId="3" borderId="0"/>
    <xf numFmtId="0" fontId="26" fillId="0" borderId="0"/>
    <xf numFmtId="0" fontId="26" fillId="0" borderId="0"/>
    <xf numFmtId="0" fontId="27" fillId="0" borderId="0"/>
    <xf numFmtId="0" fontId="7" fillId="4" borderId="2"/>
    <xf numFmtId="0" fontId="26" fillId="0" borderId="0"/>
    <xf numFmtId="0" fontId="26" fillId="0" borderId="0"/>
    <xf numFmtId="0" fontId="22" fillId="0" borderId="0"/>
    <xf numFmtId="0" fontId="25" fillId="0" borderId="0"/>
    <xf numFmtId="0" fontId="26" fillId="0" borderId="0"/>
    <xf numFmtId="0" fontId="2" fillId="12" borderId="0"/>
    <xf numFmtId="0" fontId="3" fillId="0" borderId="0"/>
    <xf numFmtId="0" fontId="2" fillId="6" borderId="0"/>
    <xf numFmtId="0" fontId="4" fillId="0" borderId="1"/>
    <xf numFmtId="0" fontId="22" fillId="0" borderId="0"/>
    <xf numFmtId="0" fontId="3" fillId="0" borderId="0"/>
    <xf numFmtId="0" fontId="2" fillId="7" borderId="0"/>
    <xf numFmtId="0" fontId="26" fillId="0" borderId="0"/>
    <xf numFmtId="0" fontId="26" fillId="0" borderId="0"/>
    <xf numFmtId="0" fontId="2" fillId="0" borderId="0"/>
    <xf numFmtId="0" fontId="26" fillId="0" borderId="0"/>
    <xf numFmtId="0" fontId="26" fillId="0" borderId="0"/>
    <xf numFmtId="0" fontId="2" fillId="0" borderId="0"/>
    <xf numFmtId="0" fontId="2" fillId="10" borderId="0"/>
    <xf numFmtId="0" fontId="2" fillId="13" borderId="0"/>
    <xf numFmtId="0" fontId="26" fillId="0" borderId="0"/>
    <xf numFmtId="0" fontId="26" fillId="0" borderId="0"/>
    <xf numFmtId="0" fontId="26" fillId="0" borderId="0"/>
    <xf numFmtId="0" fontId="2" fillId="0" borderId="0"/>
    <xf numFmtId="0" fontId="8" fillId="0" borderId="3"/>
    <xf numFmtId="0" fontId="6" fillId="2" borderId="0"/>
    <xf numFmtId="0" fontId="26" fillId="0" borderId="0"/>
    <xf numFmtId="0" fontId="2" fillId="9" borderId="0"/>
    <xf numFmtId="0" fontId="26" fillId="0" borderId="0"/>
    <xf numFmtId="0" fontId="26" fillId="0" borderId="0"/>
    <xf numFmtId="0" fontId="25" fillId="0" borderId="0"/>
    <xf numFmtId="0" fontId="26" fillId="0" borderId="0"/>
    <xf numFmtId="0" fontId="26" fillId="0" borderId="0"/>
    <xf numFmtId="0" fontId="26" fillId="0" borderId="0"/>
    <xf numFmtId="0" fontId="2" fillId="11" borderId="0"/>
    <xf numFmtId="0" fontId="26" fillId="0" borderId="0"/>
    <xf numFmtId="0" fontId="26" fillId="0" borderId="0"/>
    <xf numFmtId="0" fontId="26" fillId="0" borderId="0"/>
    <xf numFmtId="0" fontId="26" fillId="0" borderId="0"/>
    <xf numFmtId="0" fontId="26" fillId="0" borderId="0"/>
    <xf numFmtId="0" fontId="26" fillId="0" borderId="0"/>
    <xf numFmtId="0" fontId="2" fillId="8" borderId="0"/>
    <xf numFmtId="0" fontId="9" fillId="0" borderId="4"/>
    <xf numFmtId="0" fontId="27" fillId="0" borderId="0"/>
    <xf numFmtId="0" fontId="26" fillId="0" borderId="0"/>
    <xf numFmtId="0" fontId="25" fillId="0" borderId="0"/>
    <xf numFmtId="0" fontId="2" fillId="0" borderId="0"/>
    <xf numFmtId="0" fontId="26" fillId="0" borderId="0"/>
    <xf numFmtId="0" fontId="26" fillId="0" borderId="0"/>
    <xf numFmtId="0" fontId="26" fillId="0" borderId="0"/>
    <xf numFmtId="0" fontId="26" fillId="0" borderId="0"/>
    <xf numFmtId="0" fontId="26" fillId="0" borderId="0"/>
    <xf numFmtId="0" fontId="5" fillId="0" borderId="0"/>
    <xf numFmtId="0" fontId="2" fillId="14" borderId="0"/>
    <xf numFmtId="0" fontId="26" fillId="0" borderId="0"/>
    <xf numFmtId="0" fontId="26" fillId="0" borderId="0"/>
    <xf numFmtId="0" fontId="2" fillId="3" borderId="0"/>
  </cellStyleXfs>
  <cellXfs count="99">
    <xf numFmtId="0" fontId="0" fillId="0" borderId="0" xfId="0" applyFill="1"/>
    <xf numFmtId="0" fontId="0" fillId="0" borderId="0" xfId="57" applyFont="1" applyAlignment="1">
      <alignment horizontal="center"/>
    </xf>
    <xf numFmtId="0" fontId="12" fillId="0" borderId="0" xfId="57" applyFont="1"/>
    <xf numFmtId="0" fontId="12" fillId="0" borderId="0" xfId="57" applyFont="1" applyAlignment="1">
      <alignment horizontal="center"/>
    </xf>
    <xf numFmtId="0" fontId="12" fillId="0" borderId="0" xfId="57" applyFont="1" applyAlignment="1">
      <alignment horizontal="left"/>
    </xf>
    <xf numFmtId="0" fontId="19" fillId="0" borderId="0" xfId="57" applyFont="1" applyAlignment="1">
      <alignment horizontal="left"/>
    </xf>
    <xf numFmtId="9" fontId="19" fillId="0" borderId="0" xfId="57" applyNumberFormat="1" applyFont="1"/>
    <xf numFmtId="9" fontId="19" fillId="0" borderId="0" xfId="57" applyNumberFormat="1" applyFont="1" applyAlignment="1">
      <alignment horizontal="left"/>
    </xf>
    <xf numFmtId="0" fontId="1" fillId="0" borderId="5" xfId="57" applyFont="1" applyBorder="1" applyAlignment="1">
      <alignment horizontal="left"/>
    </xf>
    <xf numFmtId="0" fontId="11" fillId="0" borderId="0" xfId="57" applyFont="1"/>
    <xf numFmtId="0" fontId="0" fillId="0" borderId="0" xfId="57" applyFont="1" applyAlignment="1">
      <alignment wrapText="1"/>
    </xf>
    <xf numFmtId="0" fontId="21" fillId="0" borderId="0" xfId="57" applyFont="1"/>
    <xf numFmtId="0" fontId="16" fillId="0" borderId="0" xfId="58" applyFont="1" applyFill="1" applyAlignment="1">
      <alignment wrapText="1"/>
    </xf>
    <xf numFmtId="0" fontId="16" fillId="5" borderId="18" xfId="58" applyFont="1" applyFill="1" applyBorder="1" applyAlignment="1">
      <alignment wrapText="1"/>
    </xf>
    <xf numFmtId="0" fontId="16" fillId="5" borderId="17" xfId="58" applyFont="1" applyFill="1" applyBorder="1" applyAlignment="1">
      <alignment wrapText="1"/>
    </xf>
    <xf numFmtId="0" fontId="0" fillId="0" borderId="0" xfId="57" applyFont="1" applyAlignment="1">
      <alignment vertical="center" wrapText="1"/>
    </xf>
    <xf numFmtId="0" fontId="10" fillId="0" borderId="0" xfId="57" applyFont="1"/>
    <xf numFmtId="0" fontId="10" fillId="0" borderId="10" xfId="57" applyFont="1" applyBorder="1"/>
    <xf numFmtId="0" fontId="10" fillId="0" borderId="12" xfId="57" applyFont="1" applyBorder="1"/>
    <xf numFmtId="0" fontId="10" fillId="0" borderId="11" xfId="57" applyFont="1" applyBorder="1"/>
    <xf numFmtId="0" fontId="14" fillId="0" borderId="0" xfId="57" applyFont="1" applyAlignment="1">
      <alignment horizontal="center" wrapText="1"/>
    </xf>
    <xf numFmtId="0" fontId="17" fillId="0" borderId="0" xfId="58" applyFont="1" applyFill="1"/>
    <xf numFmtId="0" fontId="29" fillId="17" borderId="17" xfId="57" applyFont="1" applyFill="1" applyBorder="1" applyAlignment="1">
      <alignment horizontal="center"/>
    </xf>
    <xf numFmtId="0" fontId="11" fillId="0" borderId="0" xfId="57" applyFont="1" applyAlignment="1">
      <alignment wrapText="1"/>
    </xf>
    <xf numFmtId="0" fontId="29" fillId="17" borderId="17" xfId="57" applyFont="1" applyFill="1" applyBorder="1"/>
    <xf numFmtId="0" fontId="19" fillId="0" borderId="0" xfId="57" applyFont="1"/>
    <xf numFmtId="0" fontId="21" fillId="0" borderId="0" xfId="58" applyFont="1" applyFill="1"/>
    <xf numFmtId="0" fontId="16" fillId="0" borderId="0" xfId="58" applyFont="1" applyFill="1" applyAlignment="1">
      <alignment horizontal="left" wrapText="1"/>
    </xf>
    <xf numFmtId="0" fontId="18" fillId="0" borderId="0" xfId="58" applyFont="1" applyFill="1"/>
    <xf numFmtId="0" fontId="28" fillId="20" borderId="15" xfId="56" applyFont="1" applyFill="1" applyBorder="1" applyAlignment="1">
      <alignment horizontal="center" vertical="center"/>
    </xf>
    <xf numFmtId="0" fontId="28" fillId="20" borderId="11" xfId="56" applyFont="1" applyFill="1" applyBorder="1" applyAlignment="1">
      <alignment horizontal="center" vertical="center" wrapText="1"/>
    </xf>
    <xf numFmtId="0" fontId="28" fillId="20" borderId="0" xfId="56" applyFont="1" applyFill="1" applyAlignment="1">
      <alignment horizontal="center" vertical="center"/>
    </xf>
    <xf numFmtId="0" fontId="28" fillId="20" borderId="0" xfId="56" applyFont="1" applyFill="1"/>
    <xf numFmtId="0" fontId="28" fillId="20" borderId="9" xfId="56" applyFont="1" applyFill="1" applyBorder="1" applyAlignment="1">
      <alignment horizontal="center" vertical="center"/>
    </xf>
    <xf numFmtId="0" fontId="28" fillId="20" borderId="0" xfId="56" applyFont="1" applyFill="1" applyAlignment="1">
      <alignment horizontal="left"/>
    </xf>
    <xf numFmtId="0" fontId="19" fillId="0" borderId="0" xfId="57" applyFont="1" applyAlignment="1">
      <alignment horizontal="left" wrapText="1"/>
    </xf>
    <xf numFmtId="0" fontId="0" fillId="0" borderId="0" xfId="57" applyFont="1" applyAlignment="1">
      <alignment horizontal="center" vertical="center"/>
    </xf>
    <xf numFmtId="9" fontId="15" fillId="0" borderId="0" xfId="57" applyNumberFormat="1" applyFont="1" applyAlignment="1">
      <alignment horizontal="left" vertical="center" wrapText="1"/>
    </xf>
    <xf numFmtId="0" fontId="19" fillId="0" borderId="0" xfId="57" applyFont="1" applyAlignment="1">
      <alignment horizontal="left" vertical="center" wrapText="1"/>
    </xf>
    <xf numFmtId="0" fontId="15" fillId="0" borderId="0" xfId="57" applyFont="1" applyAlignment="1">
      <alignment vertical="center"/>
    </xf>
    <xf numFmtId="0" fontId="11" fillId="0" borderId="0" xfId="57" applyFont="1" applyAlignment="1">
      <alignment vertical="center"/>
    </xf>
    <xf numFmtId="0" fontId="19" fillId="0" borderId="0" xfId="57" applyFont="1" applyAlignment="1">
      <alignment horizontal="left" vertical="center"/>
    </xf>
    <xf numFmtId="0" fontId="1" fillId="0" borderId="15" xfId="57" applyFont="1" applyBorder="1" applyAlignment="1">
      <alignment horizontal="center" vertical="center"/>
    </xf>
    <xf numFmtId="0" fontId="20" fillId="0" borderId="0" xfId="57" applyFont="1" applyAlignment="1">
      <alignment vertical="center" wrapText="1"/>
    </xf>
    <xf numFmtId="0" fontId="12" fillId="0" borderId="0" xfId="57" applyFont="1" applyAlignment="1">
      <alignment vertical="center" wrapText="1"/>
    </xf>
    <xf numFmtId="0" fontId="30" fillId="0" borderId="15" xfId="57" applyFont="1" applyBorder="1" applyAlignment="1">
      <alignment horizontal="center" vertical="center"/>
    </xf>
    <xf numFmtId="0" fontId="31" fillId="0" borderId="0" xfId="57" applyFont="1" applyAlignment="1">
      <alignment horizontal="center" vertical="center" wrapText="1"/>
    </xf>
    <xf numFmtId="0" fontId="12" fillId="0" borderId="23" xfId="57" applyFont="1" applyBorder="1" applyAlignment="1">
      <alignment horizontal="center" vertical="center" wrapText="1"/>
    </xf>
    <xf numFmtId="0" fontId="12" fillId="0" borderId="25" xfId="57" applyFont="1" applyBorder="1" applyAlignment="1">
      <alignment horizontal="center" vertical="center" wrapText="1"/>
    </xf>
    <xf numFmtId="0" fontId="12" fillId="0" borderId="22" xfId="57" applyFont="1" applyBorder="1" applyAlignment="1">
      <alignment horizontal="center" vertical="center" wrapText="1"/>
    </xf>
    <xf numFmtId="0" fontId="12" fillId="0" borderId="24" xfId="57" applyFont="1" applyBorder="1" applyAlignment="1">
      <alignment horizontal="center" vertical="center" wrapText="1"/>
    </xf>
    <xf numFmtId="0" fontId="13" fillId="0" borderId="0" xfId="57" applyFont="1"/>
    <xf numFmtId="0" fontId="15" fillId="0" borderId="9" xfId="57" applyFont="1" applyBorder="1" applyAlignment="1">
      <alignment vertical="center"/>
    </xf>
    <xf numFmtId="0" fontId="15" fillId="0" borderId="0" xfId="57" applyFont="1" applyAlignment="1">
      <alignment horizontal="center" vertical="center"/>
    </xf>
    <xf numFmtId="0" fontId="15" fillId="0" borderId="5" xfId="57" applyFont="1" applyBorder="1" applyAlignment="1">
      <alignment vertical="center"/>
    </xf>
    <xf numFmtId="9" fontId="15" fillId="0" borderId="17" xfId="57" applyNumberFormat="1" applyFont="1" applyBorder="1" applyAlignment="1">
      <alignment horizontal="center"/>
    </xf>
    <xf numFmtId="0" fontId="15" fillId="0" borderId="0" xfId="57" applyFont="1" applyAlignment="1">
      <alignment horizontal="center"/>
    </xf>
    <xf numFmtId="14" fontId="15" fillId="0" borderId="0" xfId="57" applyNumberFormat="1" applyFont="1" applyAlignment="1">
      <alignment horizontal="center"/>
    </xf>
    <xf numFmtId="0" fontId="15" fillId="0" borderId="5" xfId="57" applyFont="1" applyBorder="1"/>
    <xf numFmtId="0" fontId="15" fillId="0" borderId="9" xfId="57" applyFont="1" applyBorder="1" applyAlignment="1">
      <alignment horizontal="center"/>
    </xf>
    <xf numFmtId="0" fontId="15" fillId="0" borderId="17" xfId="57" applyFont="1" applyBorder="1" applyAlignment="1">
      <alignment vertical="center"/>
    </xf>
    <xf numFmtId="0" fontId="15" fillId="0" borderId="20" xfId="57" applyFont="1" applyBorder="1" applyAlignment="1">
      <alignment vertical="center"/>
    </xf>
    <xf numFmtId="0" fontId="0" fillId="15" borderId="8" xfId="57" applyFont="1" applyFill="1" applyBorder="1"/>
    <xf numFmtId="0" fontId="0" fillId="15" borderId="7" xfId="57" applyFont="1" applyFill="1" applyBorder="1"/>
    <xf numFmtId="0" fontId="0" fillId="15" borderId="6" xfId="57" applyFont="1" applyFill="1" applyBorder="1"/>
    <xf numFmtId="0" fontId="10" fillId="0" borderId="0" xfId="57" applyFont="1" applyAlignment="1">
      <alignment horizontal="center"/>
    </xf>
    <xf numFmtId="0" fontId="1" fillId="0" borderId="0" xfId="57" applyFont="1" applyAlignment="1">
      <alignment horizontal="left"/>
    </xf>
    <xf numFmtId="0" fontId="0" fillId="0" borderId="27" xfId="61" applyFont="1" applyFill="1" applyBorder="1"/>
    <xf numFmtId="0" fontId="0" fillId="0" borderId="28" xfId="61" applyFont="1" applyFill="1" applyBorder="1"/>
    <xf numFmtId="0" fontId="0" fillId="0" borderId="29" xfId="61" applyFont="1" applyFill="1" applyBorder="1"/>
    <xf numFmtId="0" fontId="0" fillId="0" borderId="30" xfId="61" applyFont="1" applyFill="1" applyBorder="1"/>
    <xf numFmtId="0" fontId="0" fillId="0" borderId="31" xfId="61" applyFont="1" applyFill="1" applyBorder="1"/>
    <xf numFmtId="0" fontId="0" fillId="0" borderId="32" xfId="61" applyFont="1" applyFill="1" applyBorder="1"/>
    <xf numFmtId="0" fontId="0" fillId="3" borderId="0" xfId="61" applyFont="1"/>
    <xf numFmtId="0" fontId="0" fillId="16" borderId="33" xfId="61" applyFont="1" applyFill="1" applyBorder="1"/>
    <xf numFmtId="0" fontId="0" fillId="16" borderId="34" xfId="61" applyFont="1" applyFill="1" applyBorder="1"/>
    <xf numFmtId="0" fontId="0" fillId="16" borderId="35" xfId="61" applyFont="1" applyFill="1" applyBorder="1"/>
    <xf numFmtId="0" fontId="24" fillId="19" borderId="26" xfId="13" applyFont="1" applyFill="1" applyBorder="1" applyAlignment="1">
      <alignment horizontal="center"/>
    </xf>
    <xf numFmtId="0" fontId="15" fillId="0" borderId="0" xfId="57" applyFont="1"/>
    <xf numFmtId="0" fontId="1" fillId="0" borderId="18" xfId="57" applyFont="1" applyBorder="1" applyAlignment="1">
      <alignment horizontal="left"/>
    </xf>
    <xf numFmtId="0" fontId="0" fillId="0" borderId="0" xfId="61" applyFont="1" applyFill="1"/>
    <xf numFmtId="0" fontId="0" fillId="0" borderId="0" xfId="57" applyFont="1"/>
    <xf numFmtId="14" fontId="0" fillId="0" borderId="29" xfId="61" applyNumberFormat="1" applyFont="1" applyFill="1" applyBorder="1"/>
    <xf numFmtId="0" fontId="15" fillId="0" borderId="13" xfId="57" applyFont="1" applyBorder="1" applyAlignment="1">
      <alignment horizontal="center" vertical="center"/>
    </xf>
    <xf numFmtId="0" fontId="0" fillId="0" borderId="14" xfId="61" applyFont="1" applyFill="1" applyBorder="1"/>
    <xf numFmtId="0" fontId="15" fillId="0" borderId="11" xfId="57" applyFont="1" applyBorder="1" applyAlignment="1">
      <alignment horizontal="center" vertical="center"/>
    </xf>
    <xf numFmtId="0" fontId="0" fillId="0" borderId="12" xfId="61" applyFont="1" applyFill="1" applyBorder="1"/>
    <xf numFmtId="0" fontId="15" fillId="18" borderId="16" xfId="57" applyFont="1" applyFill="1" applyBorder="1" applyAlignment="1">
      <alignment horizontal="left" vertical="center"/>
    </xf>
    <xf numFmtId="0" fontId="0" fillId="0" borderId="18" xfId="61" applyFont="1" applyFill="1" applyBorder="1"/>
    <xf numFmtId="0" fontId="15" fillId="0" borderId="19" xfId="57" applyFont="1" applyBorder="1" applyAlignment="1">
      <alignment horizontal="center" vertical="center"/>
    </xf>
    <xf numFmtId="0" fontId="0" fillId="0" borderId="36" xfId="61" applyFont="1" applyFill="1" applyBorder="1"/>
    <xf numFmtId="0" fontId="10" fillId="15" borderId="13" xfId="57" applyFont="1" applyFill="1" applyBorder="1" applyAlignment="1">
      <alignment horizontal="center"/>
    </xf>
    <xf numFmtId="0" fontId="15" fillId="0" borderId="20" xfId="57" applyFont="1" applyBorder="1" applyAlignment="1">
      <alignment horizontal="center" vertical="center"/>
    </xf>
    <xf numFmtId="0" fontId="0" fillId="0" borderId="37" xfId="61" applyFont="1" applyFill="1" applyBorder="1"/>
    <xf numFmtId="0" fontId="23" fillId="0" borderId="19" xfId="57" applyFont="1" applyBorder="1" applyAlignment="1">
      <alignment horizontal="center" vertical="center"/>
    </xf>
    <xf numFmtId="0" fontId="23" fillId="0" borderId="21" xfId="57" applyFont="1" applyBorder="1" applyAlignment="1">
      <alignment horizontal="center" vertical="center"/>
    </xf>
    <xf numFmtId="0" fontId="0" fillId="0" borderId="38" xfId="61" applyFont="1" applyFill="1" applyBorder="1"/>
    <xf numFmtId="14" fontId="15" fillId="0" borderId="5" xfId="57" applyNumberFormat="1" applyFont="1" applyBorder="1" applyAlignment="1">
      <alignment horizontal="center" vertical="center"/>
    </xf>
    <xf numFmtId="0" fontId="0" fillId="0" borderId="0" xfId="57" applyFont="1"/>
  </cellXfs>
  <cellStyles count="62">
    <cellStyle name="20% - Accent1 2" xfId="12" xr:uid="{00000000-0005-0000-0000-00000D000000}"/>
    <cellStyle name="20% - Accent2 2" xfId="46" xr:uid="{00000000-0005-0000-0000-000031000000}"/>
    <cellStyle name="20% - Accent4 2" xfId="39" xr:uid="{00000000-0005-0000-0000-000029000000}"/>
    <cellStyle name="20% - Accent5 2" xfId="10" xr:uid="{00000000-0005-0000-0000-00000B000000}"/>
    <cellStyle name="20% - Accent6 2" xfId="58" xr:uid="{00000000-0005-0000-0000-00003F000000}"/>
    <cellStyle name="40% - Accent1 2" xfId="16" xr:uid="{00000000-0005-0000-0000-000012000000}"/>
    <cellStyle name="40% - Accent2 2" xfId="32" xr:uid="{00000000-0005-0000-0000-000022000000}"/>
    <cellStyle name="40% - Accent3 2" xfId="23" xr:uid="{00000000-0005-0000-0000-000019000000}"/>
    <cellStyle name="40% - Accent5 2" xfId="24" xr:uid="{00000000-0005-0000-0000-00001A000000}"/>
    <cellStyle name="Good 2" xfId="30" xr:uid="{00000000-0005-0000-0000-000020000000}"/>
    <cellStyle name="Heading 2 2" xfId="13" xr:uid="{00000000-0005-0000-0000-00000E000000}"/>
    <cellStyle name="Heading 4 2" xfId="57" xr:uid="{00000000-0005-0000-0000-00003E000000}"/>
    <cellStyle name="Hyperlink 2" xfId="50" xr:uid="{00000000-0005-0000-0000-000036000000}"/>
    <cellStyle name="Hyperlink 2 2" xfId="8" xr:uid="{00000000-0005-0000-0000-000009000000}"/>
    <cellStyle name="Hyperlink 2 2 2" xfId="35" xr:uid="{00000000-0005-0000-0000-000025000000}"/>
    <cellStyle name="Hyperlink 3" xfId="48" xr:uid="{00000000-0005-0000-0000-000033000000}"/>
    <cellStyle name="Hyperlink 3 2" xfId="3" xr:uid="{00000000-0005-0000-0000-000004000000}"/>
    <cellStyle name="Linked Cell 2" xfId="29" xr:uid="{00000000-0005-0000-0000-00001F000000}"/>
    <cellStyle name="Neutral 2" xfId="61" xr:uid="{00000000-0005-0000-0000-000000000000}"/>
    <cellStyle name="Normal" xfId="0" builtinId="0"/>
    <cellStyle name="Normal 2" xfId="54" xr:uid="{00000000-0005-0000-0000-00003B000000}"/>
    <cellStyle name="Normal 2 2" xfId="37" xr:uid="{00000000-0005-0000-0000-000027000000}"/>
    <cellStyle name="Normal 3" xfId="53" xr:uid="{00000000-0005-0000-0000-00003A000000}"/>
    <cellStyle name="Normal 3 2" xfId="41" xr:uid="{00000000-0005-0000-0000-00002C000000}"/>
    <cellStyle name="Normal 3 2 2" xfId="33" xr:uid="{00000000-0005-0000-0000-000023000000}"/>
    <cellStyle name="Normal 3 2 2 2" xfId="59" xr:uid="{00000000-0005-0000-0000-000040000000}"/>
    <cellStyle name="Normal 3 2 3" xfId="34" xr:uid="{00000000-0005-0000-0000-000024000000}"/>
    <cellStyle name="Normal 3 2 3 2" xfId="60" xr:uid="{00000000-0005-0000-0000-000041000000}"/>
    <cellStyle name="Normal 3 2 3 2 2" xfId="52" xr:uid="{00000000-0005-0000-0000-000039000000}"/>
    <cellStyle name="Normal 3 2 4" xfId="27" xr:uid="{00000000-0005-0000-0000-00001D000000}"/>
    <cellStyle name="Normal 3 3" xfId="42" xr:uid="{00000000-0005-0000-0000-00002D000000}"/>
    <cellStyle name="Normal 3 3 2" xfId="26" xr:uid="{00000000-0005-0000-0000-00001C000000}"/>
    <cellStyle name="Normal 3 3 2 2" xfId="9" xr:uid="{00000000-0005-0000-0000-00000A000000}"/>
    <cellStyle name="Normal 3 3 3" xfId="25" xr:uid="{00000000-0005-0000-0000-00001B000000}"/>
    <cellStyle name="Normal 3 4" xfId="43" xr:uid="{00000000-0005-0000-0000-00002E000000}"/>
    <cellStyle name="Normal 3 4 2" xfId="6" xr:uid="{00000000-0005-0000-0000-000007000000}"/>
    <cellStyle name="Normal 3 5" xfId="44" xr:uid="{00000000-0005-0000-0000-00002F000000}"/>
    <cellStyle name="Normal 3 5 2" xfId="2" xr:uid="{00000000-0005-0000-0000-000003000000}"/>
    <cellStyle name="Normal 3 5 2 2" xfId="18" xr:uid="{00000000-0005-0000-0000-000014000000}"/>
    <cellStyle name="Normal 3 5 2 2 2" xfId="38" xr:uid="{00000000-0005-0000-0000-000028000000}"/>
    <cellStyle name="Normal 3 5 2 3" xfId="17" xr:uid="{00000000-0005-0000-0000-000013000000}"/>
    <cellStyle name="Normal 3 5 3" xfId="1" xr:uid="{00000000-0005-0000-0000-000002000000}"/>
    <cellStyle name="Normal 3 5 3 2" xfId="19" xr:uid="{00000000-0005-0000-0000-000015000000}"/>
    <cellStyle name="Normal 3 5 3 3" xfId="20" xr:uid="{00000000-0005-0000-0000-000016000000}"/>
    <cellStyle name="Normal 3 5 4" xfId="5" xr:uid="{00000000-0005-0000-0000-000006000000}"/>
    <cellStyle name="Normal 3 5 4 2" xfId="36" xr:uid="{00000000-0005-0000-0000-000026000000}"/>
    <cellStyle name="Normal 3 6" xfId="45" xr:uid="{00000000-0005-0000-0000-000030000000}"/>
    <cellStyle name="Normal 4" xfId="56" xr:uid="{00000000-0005-0000-0000-00003D000000}"/>
    <cellStyle name="Normal 4 2" xfId="51" xr:uid="{00000000-0005-0000-0000-000038000000}"/>
    <cellStyle name="Normal 4 3" xfId="49" xr:uid="{00000000-0005-0000-0000-000035000000}"/>
    <cellStyle name="Normal 4 3 2" xfId="40" xr:uid="{00000000-0005-0000-0000-00002B000000}"/>
    <cellStyle name="Normal 4 4" xfId="22" xr:uid="{00000000-0005-0000-0000-000018000000}"/>
    <cellStyle name="Normal 4 5" xfId="21" xr:uid="{00000000-0005-0000-0000-000017000000}"/>
    <cellStyle name="Normal 5" xfId="55" xr:uid="{00000000-0005-0000-0000-00003C000000}"/>
    <cellStyle name="Normal 5 2" xfId="31" xr:uid="{00000000-0005-0000-0000-000021000000}"/>
    <cellStyle name="Output 2" xfId="4" xr:uid="{00000000-0005-0000-0000-000005000000}"/>
    <cellStyle name="Title 2" xfId="15" xr:uid="{00000000-0005-0000-0000-000011000000}"/>
    <cellStyle name="Title 2 2" xfId="11" xr:uid="{00000000-0005-0000-0000-00000C000000}"/>
    <cellStyle name="Title 3" xfId="14" xr:uid="{00000000-0005-0000-0000-00000F000000}"/>
    <cellStyle name="Title 3 2" xfId="7" xr:uid="{00000000-0005-0000-0000-000008000000}"/>
    <cellStyle name="Title 4" xfId="28" xr:uid="{00000000-0005-0000-0000-00001E000000}"/>
    <cellStyle name="Total 2" xfId="47" xr:uid="{00000000-0005-0000-0000-000032000000}"/>
  </cellStyles>
  <dxfs count="73">
    <dxf>
      <font>
        <sz val="11"/>
        <color rgb="FF9C0006"/>
        <name val="Calibri"/>
        <family val="2"/>
      </font>
      <fill>
        <patternFill>
          <bgColor rgb="FFFFC7CE"/>
        </patternFill>
      </fill>
    </dxf>
    <dxf>
      <font>
        <sz val="11"/>
        <color rgb="FF006100"/>
        <name val="Calibri"/>
        <family val="2"/>
      </font>
      <fill>
        <patternFill>
          <bgColor rgb="FFC6EFCE"/>
        </patternFill>
      </fill>
    </dxf>
    <dxf>
      <font>
        <sz val="11"/>
        <color rgb="FF9C0006"/>
        <name val="Calibri"/>
        <family val="2"/>
      </font>
      <fill>
        <patternFill>
          <bgColor rgb="FFFFC7CE"/>
        </patternFill>
      </fill>
    </dxf>
    <dxf>
      <font>
        <sz val="11"/>
        <color rgb="FF006100"/>
        <name val="Calibri"/>
        <family val="2"/>
      </font>
      <fill>
        <patternFill>
          <bgColor rgb="FFC6EFCE"/>
        </patternFill>
      </fill>
    </dxf>
    <dxf>
      <font>
        <sz val="11"/>
        <color theme="0" tint="-4.9989318521683403E-2"/>
        <name val="Calibri"/>
        <family val="2"/>
      </font>
      <fill>
        <patternFill>
          <bgColor auto="1"/>
        </patternFill>
      </fill>
    </dxf>
    <dxf>
      <fill>
        <patternFill>
          <bgColor theme="0" tint="-0.24994659260841701"/>
        </patternFill>
      </fill>
    </dxf>
    <dxf>
      <fill>
        <patternFill>
          <bgColor theme="6" tint="0.59996337778862885"/>
        </patternFill>
      </fill>
    </dxf>
    <dxf>
      <fill>
        <patternFill>
          <bgColor theme="9" tint="0.59996337778862885"/>
        </patternFill>
      </fill>
    </dxf>
    <dxf>
      <fill>
        <patternFill>
          <bgColor theme="8" tint="0.79998168889431442"/>
        </patternFill>
      </fill>
    </dxf>
    <dxf>
      <fill>
        <patternFill>
          <bgColor theme="6" tint="0.79998168889431442"/>
        </patternFill>
      </fill>
    </dxf>
    <dxf>
      <fill>
        <patternFill>
          <bgColor theme="5" tint="0.59996337778862885"/>
        </patternFill>
      </fill>
    </dxf>
    <dxf>
      <font>
        <sz val="11"/>
        <color rgb="FF006100"/>
        <name val="Calibri"/>
        <family val="2"/>
      </font>
      <fill>
        <patternFill>
          <bgColor rgb="FFC6EFCE"/>
        </patternFill>
      </fill>
    </dxf>
    <dxf>
      <font>
        <sz val="11"/>
        <color rgb="FF9C0006"/>
        <name val="Calibri"/>
        <family val="2"/>
      </font>
      <fill>
        <patternFill>
          <bgColor rgb="FFFFC7CE"/>
        </patternFill>
      </fill>
    </dxf>
    <dxf>
      <fill>
        <patternFill>
          <bgColor theme="0" tint="-0.24994659260841701"/>
        </patternFill>
      </fill>
    </dxf>
    <dxf>
      <fill>
        <patternFill>
          <bgColor theme="6" tint="0.59996337778862885"/>
        </patternFill>
      </fill>
    </dxf>
    <dxf>
      <fill>
        <patternFill>
          <bgColor theme="9" tint="0.59996337778862885"/>
        </patternFill>
      </fill>
    </dxf>
    <dxf>
      <fill>
        <patternFill>
          <bgColor theme="8" tint="0.79998168889431442"/>
        </patternFill>
      </fill>
    </dxf>
    <dxf>
      <fill>
        <patternFill>
          <bgColor theme="6" tint="0.79998168889431442"/>
        </patternFill>
      </fill>
    </dxf>
    <dxf>
      <fill>
        <patternFill>
          <bgColor theme="5" tint="0.59996337778862885"/>
        </patternFill>
      </fill>
    </dxf>
    <dxf>
      <font>
        <sz val="11"/>
        <color theme="0" tint="-4.9989318521683403E-2"/>
        <name val="Calibri"/>
        <family val="2"/>
      </font>
      <fill>
        <patternFill>
          <bgColor auto="1"/>
        </patternFill>
      </fill>
    </dxf>
    <dxf>
      <font>
        <sz val="11"/>
        <color theme="0" tint="-4.9989318521683403E-2"/>
        <name val="Calibri"/>
        <family val="2"/>
      </font>
      <fill>
        <patternFill>
          <bgColor auto="1"/>
        </patternFill>
      </fill>
    </dxf>
    <dxf>
      <font>
        <sz val="11"/>
        <color theme="0" tint="-4.9989318521683403E-2"/>
        <name val="Calibri"/>
        <family val="2"/>
      </font>
      <fill>
        <patternFill>
          <bgColor auto="1"/>
        </patternFill>
      </fill>
    </dxf>
    <dxf>
      <fill>
        <patternFill>
          <bgColor theme="0" tint="-0.24994659260841701"/>
        </patternFill>
      </fill>
    </dxf>
    <dxf>
      <fill>
        <patternFill>
          <bgColor theme="0" tint="-0.24994659260841701"/>
        </patternFill>
      </fill>
    </dxf>
    <dxf>
      <font>
        <sz val="11"/>
        <color rgb="FF9C0006"/>
        <name val="Calibri"/>
        <family val="2"/>
      </font>
      <fill>
        <patternFill>
          <bgColor rgb="FFFFC7CE"/>
        </patternFill>
      </fill>
    </dxf>
    <dxf>
      <font>
        <sz val="11"/>
        <color rgb="FF006100"/>
        <name val="Calibri"/>
        <family val="2"/>
      </font>
      <fill>
        <patternFill>
          <bgColor rgb="FFC6EFCE"/>
        </patternFill>
      </fill>
    </dxf>
    <dxf>
      <font>
        <sz val="11"/>
        <color rgb="FF006100"/>
        <name val="Calibri"/>
        <family val="2"/>
      </font>
      <fill>
        <patternFill>
          <bgColor rgb="FFC6EFCE"/>
        </patternFill>
      </fill>
    </dxf>
    <dxf>
      <font>
        <sz val="11"/>
        <color rgb="FF9C0006"/>
        <name val="Calibri"/>
        <family val="2"/>
      </font>
      <fill>
        <patternFill>
          <bgColor rgb="FFFFC7CE"/>
        </patternFill>
      </fill>
    </dxf>
    <dxf>
      <fill>
        <patternFill>
          <bgColor theme="6" tint="0.59996337778862885"/>
        </patternFill>
      </fill>
    </dxf>
    <dxf>
      <fill>
        <patternFill>
          <bgColor theme="9" tint="0.59996337778862885"/>
        </patternFill>
      </fill>
    </dxf>
    <dxf>
      <fill>
        <patternFill>
          <bgColor theme="8" tint="0.79998168889431442"/>
        </patternFill>
      </fill>
    </dxf>
    <dxf>
      <fill>
        <patternFill>
          <bgColor theme="6" tint="0.79998168889431442"/>
        </patternFill>
      </fill>
    </dxf>
    <dxf>
      <fill>
        <patternFill>
          <bgColor theme="5" tint="0.59996337778862885"/>
        </patternFill>
      </fill>
    </dxf>
    <dxf>
      <font>
        <sz val="11"/>
        <color rgb="FF006100"/>
        <name val="Calibri"/>
        <family val="2"/>
      </font>
      <fill>
        <patternFill>
          <bgColor rgb="FFC6EFCE"/>
        </patternFill>
      </fill>
    </dxf>
    <dxf>
      <font>
        <sz val="11"/>
        <color theme="0"/>
        <name val="Calibri"/>
        <family val="2"/>
      </font>
    </dxf>
    <dxf>
      <fill>
        <patternFill>
          <bgColor rgb="FFC6EFCE"/>
        </patternFill>
      </fill>
    </dxf>
    <dxf>
      <font>
        <sz val="11"/>
        <color rgb="FF006100"/>
        <name val="Calibri"/>
        <family val="2"/>
      </font>
      <fill>
        <patternFill>
          <bgColor rgb="FFC6EFCE"/>
        </patternFill>
      </fill>
    </dxf>
    <dxf>
      <font>
        <sz val="11"/>
        <color theme="0"/>
        <name val="Calibri"/>
        <family val="2"/>
      </font>
    </dxf>
    <dxf>
      <fill>
        <patternFill>
          <bgColor rgb="FFC6EFCE"/>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ont>
        <sz val="11"/>
        <color theme="0"/>
        <name val="Calibri"/>
        <family val="2"/>
      </font>
    </dxf>
    <dxf>
      <fill>
        <patternFill>
          <bgColor rgb="FFC6EFCE"/>
        </patternFill>
      </fill>
    </dxf>
    <dxf>
      <fill>
        <patternFill>
          <bgColor theme="5" tint="0.59996337778862885"/>
        </patternFill>
      </fill>
    </dxf>
    <dxf>
      <fill>
        <patternFill>
          <bgColor theme="6" tint="0.59996337778862885"/>
        </patternFill>
      </fill>
    </dxf>
    <dxf>
      <fill>
        <patternFill>
          <bgColor rgb="FFC6EFCE"/>
        </patternFill>
      </fill>
    </dxf>
    <dxf>
      <fill>
        <patternFill>
          <bgColor rgb="FFFFC7CE"/>
        </patternFill>
      </fill>
    </dxf>
    <dxf>
      <fill>
        <patternFill>
          <bgColor rgb="FF92D050"/>
        </patternFill>
      </fill>
    </dxf>
    <dxf>
      <font>
        <sz val="11"/>
        <color rgb="FF9C0006"/>
        <name val="Calibri"/>
        <family val="2"/>
      </font>
      <fill>
        <patternFill>
          <bgColor rgb="FFFFC7CE"/>
        </patternFill>
      </fill>
    </dxf>
    <dxf>
      <font>
        <sz val="11"/>
        <color rgb="FF9C0006"/>
        <name val="Calibri"/>
        <family val="2"/>
      </font>
      <fill>
        <patternFill>
          <bgColor rgb="FFFFC7CE"/>
        </patternFill>
      </fill>
    </dxf>
    <dxf>
      <fill>
        <patternFill>
          <bgColor theme="9" tint="0.39994506668294322"/>
        </patternFill>
      </fill>
    </dxf>
    <dxf>
      <font>
        <sz val="11"/>
        <color rgb="FF9C0006"/>
        <name val="Calibri"/>
        <family val="2"/>
      </font>
      <fill>
        <patternFill>
          <bgColor rgb="FFFFC7CE"/>
        </patternFill>
      </fill>
    </dxf>
    <dxf>
      <font>
        <sz val="11"/>
        <color rgb="FFFF0000"/>
        <name val="Calibri"/>
        <family val="2"/>
      </font>
      <fill>
        <patternFill>
          <bgColor auto="1"/>
        </patternFill>
      </fill>
    </dxf>
    <dxf>
      <font>
        <sz val="11"/>
        <color rgb="FF00B050"/>
        <name val="Calibri"/>
        <family val="2"/>
      </font>
    </dxf>
    <dxf>
      <fill>
        <patternFill>
          <bgColor rgb="FF92D050"/>
        </patternFill>
      </fill>
    </dxf>
    <dxf>
      <fill>
        <patternFill>
          <bgColor theme="9" tint="0.79998168889431442"/>
        </patternFill>
      </fill>
    </dxf>
    <dxf>
      <font>
        <sz val="11"/>
        <color rgb="FF006100"/>
        <name val="Calibri"/>
        <family val="2"/>
      </font>
      <fill>
        <patternFill>
          <bgColor rgb="FFC6EFCE"/>
        </patternFill>
      </fill>
    </dxf>
    <dxf>
      <font>
        <sz val="11"/>
        <color rgb="FF9C0006"/>
        <name val="Calibri"/>
        <family val="2"/>
      </font>
      <fill>
        <patternFill>
          <bgColor rgb="FFFFC7CE"/>
        </patternFill>
      </fill>
    </dxf>
    <dxf>
      <font>
        <sz val="11"/>
        <color rgb="FF006100"/>
        <name val="Calibri"/>
        <family val="2"/>
      </font>
      <fill>
        <patternFill>
          <bgColor rgb="FFC6EFCE"/>
        </patternFill>
      </fill>
    </dxf>
    <dxf>
      <font>
        <sz val="11"/>
        <color theme="0" tint="-4.9989318521683403E-2"/>
        <name val="Calibri"/>
        <family val="2"/>
      </font>
      <fill>
        <patternFill>
          <bgColor auto="1"/>
        </patternFill>
      </fill>
    </dxf>
    <dxf>
      <font>
        <sz val="11"/>
        <color rgb="FF006100"/>
        <name val="Calibri"/>
        <family val="2"/>
      </font>
      <fill>
        <patternFill>
          <bgColor rgb="FFC6EFCE"/>
        </patternFill>
      </fill>
    </dxf>
    <dxf>
      <font>
        <sz val="11"/>
        <color rgb="FF9C0006"/>
        <name val="Calibri"/>
        <family val="2"/>
      </font>
      <fill>
        <patternFill>
          <bgColor rgb="FFFFC7CE"/>
        </patternFill>
      </fill>
    </dxf>
    <dxf>
      <fill>
        <patternFill>
          <bgColor theme="9" tint="0.59996337778862885"/>
        </patternFill>
      </fill>
    </dxf>
    <dxf>
      <fill>
        <patternFill>
          <bgColor theme="8" tint="0.79998168889431442"/>
        </patternFill>
      </fill>
    </dxf>
    <dxf>
      <fill>
        <patternFill>
          <bgColor theme="5" tint="0.59996337778862885"/>
        </patternFill>
      </fill>
    </dxf>
    <dxf>
      <fill>
        <patternFill>
          <bgColor theme="0" tint="-0.24994659260841701"/>
        </patternFill>
      </fill>
    </dxf>
    <dxf>
      <fill>
        <patternFill>
          <bgColor theme="6" tint="0.59996337778862885"/>
        </patternFill>
      </fill>
    </dxf>
    <dxf>
      <fill>
        <patternFill>
          <bgColor theme="9" tint="0.59996337778862885"/>
        </patternFill>
      </fill>
    </dxf>
    <dxf>
      <fill>
        <patternFill>
          <bgColor theme="8" tint="0.79998168889431442"/>
        </patternFill>
      </fill>
    </dxf>
    <dxf>
      <fill>
        <patternFill>
          <bgColor theme="6" tint="0.79998168889431442"/>
        </patternFill>
      </fill>
    </dxf>
    <dxf>
      <fill>
        <patternFill>
          <bgColor theme="5" tint="0.5999633777886288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pageSetUpPr fitToPage="1"/>
  </sheetPr>
  <dimension ref="A1:W199"/>
  <sheetViews>
    <sheetView showZeros="0" zoomScale="90" zoomScaleNormal="90" workbookViewId="0">
      <selection activeCell="I4" sqref="I4"/>
    </sheetView>
  </sheetViews>
  <sheetFormatPr baseColWidth="10" defaultColWidth="9.1640625" defaultRowHeight="15"/>
  <cols>
    <col min="1" max="1" width="17.33203125" style="81" customWidth="1"/>
    <col min="2" max="2" width="24.1640625" style="81" customWidth="1"/>
    <col min="3" max="3" width="31.6640625" style="81" customWidth="1"/>
    <col min="4" max="4" width="12.5" style="81" customWidth="1"/>
    <col min="5" max="5" width="25.33203125" style="81" customWidth="1"/>
    <col min="6" max="6" width="15.83203125" style="81" customWidth="1"/>
    <col min="7" max="7" width="16" style="81" customWidth="1"/>
    <col min="8" max="8" width="17.83203125" style="81" customWidth="1"/>
    <col min="9" max="9" width="16.83203125" style="81" customWidth="1"/>
    <col min="10" max="10" width="29.1640625" style="81" customWidth="1"/>
    <col min="11" max="11" width="17.6640625" style="81" customWidth="1"/>
    <col min="12" max="12" width="7.83203125" style="81" customWidth="1"/>
    <col min="13" max="13" width="9.1640625" style="81" customWidth="1"/>
    <col min="14" max="14" width="123.1640625" style="81" customWidth="1"/>
    <col min="15" max="15" width="27" style="81" customWidth="1"/>
    <col min="16" max="16" width="32.83203125" style="81" customWidth="1"/>
    <col min="17" max="17" width="0.33203125" style="81" hidden="1" customWidth="1"/>
    <col min="18" max="18" width="0.1640625" style="81" customWidth="1"/>
    <col min="19" max="19" width="15.5" style="81" customWidth="1"/>
    <col min="20" max="24" width="9.1640625" style="81" customWidth="1"/>
    <col min="25" max="25" width="22" style="81" customWidth="1"/>
    <col min="26" max="26" width="9.1640625" style="81" customWidth="1"/>
    <col min="27" max="27" width="11.1640625" style="81" bestFit="1" customWidth="1"/>
    <col min="28" max="50" width="9.1640625" style="81" customWidth="1"/>
    <col min="51" max="16384" width="9.1640625" style="81"/>
  </cols>
  <sheetData>
    <row r="1" spans="1:21" ht="28.5" customHeight="1">
      <c r="A1" s="91" t="s">
        <v>0</v>
      </c>
      <c r="B1" s="84"/>
      <c r="C1" s="84"/>
      <c r="D1" s="84"/>
      <c r="E1" s="84"/>
      <c r="F1" s="84"/>
      <c r="G1" s="84"/>
      <c r="H1" s="84"/>
      <c r="I1" s="65"/>
      <c r="N1" s="81" t="s">
        <v>1</v>
      </c>
    </row>
    <row r="2" spans="1:21" ht="15.75" customHeight="1">
      <c r="A2" s="64"/>
      <c r="B2" s="63"/>
      <c r="C2" s="63"/>
      <c r="D2" s="63"/>
      <c r="E2" s="63"/>
      <c r="F2" s="63"/>
      <c r="G2" s="63"/>
      <c r="H2" s="62"/>
      <c r="N2" s="81" t="s">
        <v>2</v>
      </c>
    </row>
    <row r="3" spans="1:21" ht="27" customHeight="1">
      <c r="A3" s="52" t="s">
        <v>3</v>
      </c>
      <c r="B3" s="52" t="s">
        <v>4</v>
      </c>
      <c r="C3" s="61" t="str">
        <f>Metadata!B2</f>
        <v>SMP2-19M3</v>
      </c>
      <c r="D3" s="87"/>
      <c r="E3" s="52" t="s">
        <v>5</v>
      </c>
      <c r="F3" s="92" t="s">
        <v>6</v>
      </c>
      <c r="G3" s="93"/>
      <c r="H3" s="93"/>
      <c r="I3" s="56"/>
    </row>
    <row r="4" spans="1:21" ht="27" customHeight="1">
      <c r="B4" s="52" t="s">
        <v>7</v>
      </c>
      <c r="C4" s="61" t="str">
        <f>Metadata!B3</f>
        <v>SMP2-19M83</v>
      </c>
      <c r="D4" s="88"/>
      <c r="E4" s="52" t="s">
        <v>8</v>
      </c>
      <c r="F4" s="94" t="s">
        <v>201</v>
      </c>
      <c r="G4" s="90"/>
      <c r="H4" s="90"/>
      <c r="I4" s="56"/>
    </row>
    <row r="5" spans="1:21" ht="27" customHeight="1">
      <c r="A5" s="52" t="s">
        <v>9</v>
      </c>
      <c r="B5" s="89" t="e">
        <f>#REF!</f>
        <v>#REF!</v>
      </c>
      <c r="C5" s="90"/>
      <c r="D5" s="88"/>
      <c r="E5" s="52" t="s">
        <v>10</v>
      </c>
      <c r="F5" s="95" t="s">
        <v>200</v>
      </c>
      <c r="G5" s="96"/>
      <c r="H5" s="96"/>
      <c r="I5" s="56"/>
      <c r="M5" s="15"/>
      <c r="N5" s="15"/>
      <c r="O5" s="15"/>
      <c r="P5" s="15"/>
      <c r="Q5" s="15"/>
      <c r="R5" s="15"/>
    </row>
    <row r="6" spans="1:21" ht="27" customHeight="1">
      <c r="A6" s="60" t="s">
        <v>11</v>
      </c>
      <c r="B6" s="97" t="e">
        <f>#REF!</f>
        <v>#REF!</v>
      </c>
      <c r="C6" s="98"/>
      <c r="D6" s="78"/>
      <c r="E6" s="78"/>
      <c r="F6" s="56"/>
      <c r="G6" s="56"/>
      <c r="H6" s="56"/>
      <c r="I6" s="59" t="s">
        <v>12</v>
      </c>
      <c r="M6" s="15"/>
      <c r="N6" s="15"/>
      <c r="O6" s="15"/>
      <c r="P6" s="15"/>
      <c r="Q6" s="15"/>
      <c r="R6" s="15"/>
    </row>
    <row r="7" spans="1:21" ht="27" customHeight="1">
      <c r="A7" s="58"/>
      <c r="B7" s="57"/>
      <c r="C7" s="57"/>
      <c r="D7" s="78"/>
      <c r="E7" s="78"/>
      <c r="F7" s="56"/>
      <c r="G7" s="56"/>
      <c r="H7" s="56"/>
      <c r="I7" s="55" t="e">
        <f>#REF!</f>
        <v>#REF!</v>
      </c>
      <c r="M7" s="15"/>
      <c r="N7" s="15"/>
      <c r="O7" s="15"/>
      <c r="P7" s="15"/>
      <c r="Q7" s="15"/>
      <c r="R7" s="15"/>
    </row>
    <row r="8" spans="1:21" ht="33" customHeight="1">
      <c r="A8" s="54"/>
      <c r="B8" s="83" t="s">
        <v>13</v>
      </c>
      <c r="C8" s="84"/>
      <c r="D8" s="84"/>
      <c r="E8" s="84"/>
      <c r="F8" s="53"/>
      <c r="G8" s="85" t="s">
        <v>14</v>
      </c>
      <c r="H8" s="86"/>
      <c r="I8" s="39"/>
      <c r="J8" s="52" t="s">
        <v>15</v>
      </c>
      <c r="M8" s="15"/>
      <c r="N8" s="15"/>
      <c r="O8" s="15"/>
      <c r="P8" s="15"/>
      <c r="Q8" s="15"/>
      <c r="R8" s="15"/>
      <c r="U8" s="51"/>
    </row>
    <row r="9" spans="1:21" ht="72" customHeight="1">
      <c r="A9" s="50" t="s">
        <v>16</v>
      </c>
      <c r="B9" s="49" t="s">
        <v>17</v>
      </c>
      <c r="C9" s="49" t="s">
        <v>18</v>
      </c>
      <c r="D9" s="49" t="s">
        <v>19</v>
      </c>
      <c r="E9" s="48" t="s">
        <v>20</v>
      </c>
      <c r="F9" s="47">
        <f>M10-N10</f>
        <v>0</v>
      </c>
      <c r="G9" s="46" t="s">
        <v>21</v>
      </c>
      <c r="H9" s="15"/>
      <c r="K9" s="15"/>
      <c r="L9" s="15"/>
      <c r="M9" s="15" t="s">
        <v>22</v>
      </c>
      <c r="N9" s="15" t="s">
        <v>23</v>
      </c>
    </row>
    <row r="10" spans="1:21" ht="16" customHeight="1">
      <c r="A10" s="45" t="s">
        <v>24</v>
      </c>
      <c r="B10" s="42">
        <f t="shared" ref="B10:B52" si="0">COUNTIFS($A$65:$A$76,A10,$J$65:$J$76,"Tier*")</f>
        <v>0</v>
      </c>
      <c r="C10" s="42" t="e">
        <f>IF( (VLOOKUP(A10,#REF!,8,FALSE)=VLOOKUP(A10,#REF!,9,FALSE)),VLOOKUP(A10,#REF!,8,FALSE),"Discordant")</f>
        <v>#REF!</v>
      </c>
      <c r="D10" s="42" t="s">
        <v>21</v>
      </c>
      <c r="E10" s="42" t="e">
        <f>VLOOKUP(A10,#REF!,12,FALSE)</f>
        <v>#REF!</v>
      </c>
      <c r="F10" s="15"/>
      <c r="G10" t="e">
        <f t="shared" ref="G10:G52" si="1">IF((AND(H10="Deletion", E10="Fail(&lt;85%)")), "1", "")</f>
        <v>#REF!</v>
      </c>
      <c r="H10" s="15"/>
      <c r="K10" s="15"/>
      <c r="L10" s="15"/>
      <c r="M10" s="15">
        <f>COUNTIFS($E$10:$E$36,"Fail*")</f>
        <v>0</v>
      </c>
      <c r="N10" s="15">
        <f>COUNTIFS($G$10:$G$36,"1")</f>
        <v>0</v>
      </c>
      <c r="Q10" s="2"/>
      <c r="U10" s="2"/>
    </row>
    <row r="11" spans="1:21" ht="16" customHeight="1">
      <c r="A11" s="42" t="s">
        <v>25</v>
      </c>
      <c r="B11" s="42">
        <f t="shared" si="0"/>
        <v>0</v>
      </c>
      <c r="C11" s="42" t="e">
        <f>IF( (VLOOKUP(A11,#REF!,8,FALSE)=VLOOKUP(A11,#REF!,9,FALSE)),VLOOKUP(A11,#REF!,8,FALSE),"Discordant")</f>
        <v>#REF!</v>
      </c>
      <c r="D11" s="42" t="s">
        <v>21</v>
      </c>
      <c r="E11" s="42" t="e">
        <f>VLOOKUP(A11,#REF!,12,FALSE)</f>
        <v>#REF!</v>
      </c>
      <c r="F11" s="15"/>
      <c r="G11" t="e">
        <f t="shared" si="1"/>
        <v>#REF!</v>
      </c>
      <c r="H11" s="15"/>
      <c r="K11" s="15"/>
      <c r="L11" s="15"/>
      <c r="M11" s="15"/>
      <c r="N11" s="15">
        <f>COUNTIFS($G$10:$G$36,"1")</f>
        <v>0</v>
      </c>
      <c r="Q11" s="2"/>
      <c r="U11" s="2"/>
    </row>
    <row r="12" spans="1:21" ht="16" customHeight="1">
      <c r="A12" s="42" t="s">
        <v>26</v>
      </c>
      <c r="B12" s="42">
        <f t="shared" si="0"/>
        <v>0</v>
      </c>
      <c r="C12" s="42" t="e">
        <f>IF( (VLOOKUP(A12,#REF!,8,FALSE)=VLOOKUP(A12,#REF!,9,FALSE)),VLOOKUP(A12,#REF!,8,FALSE),"Discordant")</f>
        <v>#REF!</v>
      </c>
      <c r="D12" s="42" t="s">
        <v>21</v>
      </c>
      <c r="E12" s="42" t="e">
        <f>VLOOKUP(A12,#REF!,12,FALSE)</f>
        <v>#REF!</v>
      </c>
      <c r="F12" s="15"/>
      <c r="G12" t="e">
        <f t="shared" si="1"/>
        <v>#REF!</v>
      </c>
      <c r="H12" s="15"/>
      <c r="K12" s="15"/>
      <c r="L12" s="15"/>
      <c r="M12" s="15"/>
      <c r="N12" s="15"/>
      <c r="Q12" s="2"/>
      <c r="U12" s="44"/>
    </row>
    <row r="13" spans="1:21" ht="16" customHeight="1">
      <c r="A13" s="42" t="s">
        <v>27</v>
      </c>
      <c r="B13" s="42">
        <f t="shared" si="0"/>
        <v>0</v>
      </c>
      <c r="C13" s="42" t="e">
        <f>IF( (VLOOKUP(A13,#REF!,8,FALSE)=VLOOKUP(A13,#REF!,9,FALSE)),VLOOKUP(A13,#REF!,8,FALSE),"Discordant")</f>
        <v>#REF!</v>
      </c>
      <c r="D13" s="42" t="s">
        <v>21</v>
      </c>
      <c r="E13" s="42" t="e">
        <f>VLOOKUP(A13,#REF!,12,FALSE)</f>
        <v>#REF!</v>
      </c>
      <c r="F13" s="15"/>
      <c r="G13" t="e">
        <f t="shared" si="1"/>
        <v>#REF!</v>
      </c>
      <c r="H13" s="15"/>
      <c r="K13" s="15"/>
      <c r="L13" s="15"/>
      <c r="M13" s="15"/>
      <c r="N13" s="15"/>
      <c r="Q13" s="2"/>
      <c r="U13" s="44"/>
    </row>
    <row r="14" spans="1:21" ht="16" customHeight="1">
      <c r="A14" s="42" t="s">
        <v>28</v>
      </c>
      <c r="B14" s="42">
        <f t="shared" si="0"/>
        <v>0</v>
      </c>
      <c r="C14" s="42" t="e">
        <f>IF( (VLOOKUP(A14,#REF!,8,FALSE)=VLOOKUP(A14,#REF!,9,FALSE)),VLOOKUP(A14,#REF!,8,FALSE),"Discordant")</f>
        <v>#REF!</v>
      </c>
      <c r="D14" s="42" t="s">
        <v>21</v>
      </c>
      <c r="E14" s="42" t="e">
        <f>VLOOKUP(A14,#REF!,12,FALSE)</f>
        <v>#REF!</v>
      </c>
      <c r="F14" s="15"/>
      <c r="G14" t="e">
        <f t="shared" si="1"/>
        <v>#REF!</v>
      </c>
      <c r="H14" s="15"/>
      <c r="K14" s="15"/>
      <c r="L14" s="15"/>
      <c r="M14" s="15"/>
      <c r="N14" s="15"/>
      <c r="U14" s="2"/>
    </row>
    <row r="15" spans="1:21" ht="16" customHeight="1">
      <c r="A15" s="42" t="s">
        <v>29</v>
      </c>
      <c r="B15" s="42">
        <f t="shared" si="0"/>
        <v>0</v>
      </c>
      <c r="C15" s="42" t="e">
        <f>IF( (VLOOKUP(A15,#REF!,8,FALSE)=VLOOKUP(A15,#REF!,9,FALSE)),VLOOKUP(A15,#REF!,8,FALSE),"Discordant")</f>
        <v>#REF!</v>
      </c>
      <c r="D15" s="42" t="s">
        <v>21</v>
      </c>
      <c r="E15" s="42" t="e">
        <f>VLOOKUP(A15,#REF!,12,FALSE)</f>
        <v>#REF!</v>
      </c>
      <c r="F15" s="15"/>
      <c r="G15" t="e">
        <f t="shared" si="1"/>
        <v>#REF!</v>
      </c>
      <c r="H15" s="15"/>
      <c r="K15" s="15"/>
      <c r="L15" s="15"/>
      <c r="M15" s="15"/>
      <c r="N15" s="15"/>
      <c r="U15" s="44"/>
    </row>
    <row r="16" spans="1:21" ht="16" customHeight="1">
      <c r="A16" s="42" t="s">
        <v>30</v>
      </c>
      <c r="B16" s="42">
        <f t="shared" si="0"/>
        <v>0</v>
      </c>
      <c r="C16" s="42" t="e">
        <f>IF( (VLOOKUP(A16,#REF!,8,FALSE)=VLOOKUP(A16,#REF!,9,FALSE)),VLOOKUP(A16,#REF!,8,FALSE),"Discordant")</f>
        <v>#REF!</v>
      </c>
      <c r="D16" s="42" t="s">
        <v>21</v>
      </c>
      <c r="E16" s="42" t="e">
        <f>VLOOKUP(A16,#REF!,12,FALSE)</f>
        <v>#REF!</v>
      </c>
      <c r="F16" s="15"/>
      <c r="G16" t="e">
        <f t="shared" si="1"/>
        <v>#REF!</v>
      </c>
      <c r="H16" s="15"/>
      <c r="K16" s="15"/>
      <c r="L16" s="15"/>
      <c r="M16" s="15"/>
      <c r="N16" s="15"/>
      <c r="U16" s="44"/>
    </row>
    <row r="17" spans="1:15" ht="16" customHeight="1">
      <c r="A17" s="42" t="s">
        <v>31</v>
      </c>
      <c r="B17" s="42">
        <f t="shared" si="0"/>
        <v>0</v>
      </c>
      <c r="C17" s="42" t="e">
        <f>IF( (VLOOKUP(A17,#REF!,8,FALSE)=VLOOKUP(A17,#REF!,9,FALSE)),VLOOKUP(A17,#REF!,8,FALSE),"Discordant")</f>
        <v>#REF!</v>
      </c>
      <c r="D17" s="42" t="s">
        <v>21</v>
      </c>
      <c r="E17" s="42" t="e">
        <f>VLOOKUP(A17,#REF!,12,FALSE)</f>
        <v>#REF!</v>
      </c>
      <c r="F17" s="15"/>
      <c r="G17" t="e">
        <f t="shared" si="1"/>
        <v>#REF!</v>
      </c>
      <c r="H17" s="15"/>
      <c r="K17" s="15"/>
      <c r="L17" s="15"/>
      <c r="M17" s="15"/>
      <c r="N17" s="15"/>
    </row>
    <row r="18" spans="1:15" ht="16" customHeight="1">
      <c r="A18" s="42" t="s">
        <v>32</v>
      </c>
      <c r="B18" s="42">
        <f t="shared" si="0"/>
        <v>0</v>
      </c>
      <c r="C18" s="42" t="e">
        <f>IF( (VLOOKUP(A18,#REF!,8,FALSE)=VLOOKUP(A18,#REF!,9,FALSE)),VLOOKUP(A18,#REF!,8,FALSE),"Discordant")</f>
        <v>#REF!</v>
      </c>
      <c r="D18" s="42" t="s">
        <v>21</v>
      </c>
      <c r="E18" s="42" t="e">
        <f>VLOOKUP(A18,#REF!,12,FALSE)</f>
        <v>#REF!</v>
      </c>
      <c r="F18" s="15"/>
      <c r="G18" t="e">
        <f t="shared" si="1"/>
        <v>#REF!</v>
      </c>
      <c r="H18" s="15"/>
      <c r="K18" s="15"/>
      <c r="L18" s="15"/>
      <c r="M18" s="15"/>
      <c r="N18" s="15"/>
    </row>
    <row r="19" spans="1:15" ht="16" customHeight="1">
      <c r="A19" s="42" t="s">
        <v>33</v>
      </c>
      <c r="B19" s="42">
        <f t="shared" si="0"/>
        <v>0</v>
      </c>
      <c r="C19" s="42" t="e">
        <f>IF( (VLOOKUP(A19,#REF!,8,FALSE)=VLOOKUP(A19,#REF!,9,FALSE)),VLOOKUP(A19,#REF!,8,FALSE),"Discordant")</f>
        <v>#REF!</v>
      </c>
      <c r="D19" s="42" t="s">
        <v>21</v>
      </c>
      <c r="E19" s="42" t="e">
        <f>VLOOKUP(A19,#REF!,12,FALSE)</f>
        <v>#REF!</v>
      </c>
      <c r="F19" s="15"/>
      <c r="G19" t="e">
        <f t="shared" si="1"/>
        <v>#REF!</v>
      </c>
      <c r="H19" s="15"/>
      <c r="K19" s="15"/>
      <c r="L19" s="15"/>
      <c r="M19" s="15"/>
      <c r="N19" s="15"/>
    </row>
    <row r="20" spans="1:15" ht="16" customHeight="1">
      <c r="A20" s="42" t="s">
        <v>34</v>
      </c>
      <c r="B20" s="42">
        <f t="shared" si="0"/>
        <v>0</v>
      </c>
      <c r="C20" s="42" t="e">
        <f>IF( (VLOOKUP(A20,#REF!,8,FALSE)=VLOOKUP(A20,#REF!,9,FALSE)),VLOOKUP(A20,#REF!,8,FALSE),"Discordant")</f>
        <v>#REF!</v>
      </c>
      <c r="D20" s="42" t="s">
        <v>21</v>
      </c>
      <c r="E20" s="42" t="e">
        <f>VLOOKUP(A20,#REF!,12,FALSE)</f>
        <v>#REF!</v>
      </c>
      <c r="F20" s="15"/>
      <c r="G20" t="e">
        <f t="shared" si="1"/>
        <v>#REF!</v>
      </c>
      <c r="H20" s="15"/>
      <c r="K20" s="15"/>
      <c r="L20" s="15"/>
      <c r="M20" s="15"/>
      <c r="N20" s="15"/>
    </row>
    <row r="21" spans="1:15" ht="16" customHeight="1">
      <c r="A21" s="42" t="s">
        <v>35</v>
      </c>
      <c r="B21" s="42">
        <f t="shared" si="0"/>
        <v>0</v>
      </c>
      <c r="C21" s="42" t="e">
        <f>IF( (VLOOKUP(A21,#REF!,8,FALSE)=VLOOKUP(A21,#REF!,9,FALSE)),VLOOKUP(A21,#REF!,8,FALSE),"Discordant")</f>
        <v>#REF!</v>
      </c>
      <c r="D21" s="42" t="s">
        <v>21</v>
      </c>
      <c r="E21" s="42" t="e">
        <f>VLOOKUP(A21,#REF!,12,FALSE)</f>
        <v>#REF!</v>
      </c>
      <c r="F21" s="15"/>
      <c r="G21" t="e">
        <f t="shared" si="1"/>
        <v>#REF!</v>
      </c>
      <c r="H21" s="15"/>
      <c r="K21" s="15"/>
      <c r="L21" s="15"/>
      <c r="M21" s="15"/>
      <c r="N21" s="15"/>
    </row>
    <row r="22" spans="1:15" ht="16" customHeight="1">
      <c r="A22" s="42" t="s">
        <v>36</v>
      </c>
      <c r="B22" s="42">
        <f t="shared" si="0"/>
        <v>0</v>
      </c>
      <c r="C22" s="42" t="e">
        <f>IF( (VLOOKUP(A22,#REF!,8,FALSE)=VLOOKUP(A22,#REF!,9,FALSE)),VLOOKUP(A22,#REF!,8,FALSE),"Discordant")</f>
        <v>#REF!</v>
      </c>
      <c r="D22" s="42" t="s">
        <v>21</v>
      </c>
      <c r="E22" s="42" t="e">
        <f>VLOOKUP(A22,#REF!,12,FALSE)</f>
        <v>#REF!</v>
      </c>
      <c r="F22" s="15"/>
      <c r="G22" t="e">
        <f t="shared" si="1"/>
        <v>#REF!</v>
      </c>
      <c r="H22" s="15"/>
      <c r="K22" s="15"/>
      <c r="L22" s="15"/>
      <c r="M22" s="15"/>
      <c r="N22" s="15"/>
    </row>
    <row r="23" spans="1:15" ht="16" customHeight="1">
      <c r="A23" s="42" t="s">
        <v>37</v>
      </c>
      <c r="B23" s="42">
        <f t="shared" si="0"/>
        <v>0</v>
      </c>
      <c r="C23" s="42" t="e">
        <f>IF( (VLOOKUP(A23,#REF!,8,FALSE)=VLOOKUP(A23,#REF!,9,FALSE)),VLOOKUP(A23,#REF!,8,FALSE),"Discordant")</f>
        <v>#REF!</v>
      </c>
      <c r="D23" s="42" t="s">
        <v>21</v>
      </c>
      <c r="E23" s="42" t="e">
        <f>VLOOKUP(A23,#REF!,12,FALSE)</f>
        <v>#REF!</v>
      </c>
      <c r="F23" s="15"/>
      <c r="G23" t="e">
        <f t="shared" si="1"/>
        <v>#REF!</v>
      </c>
      <c r="H23" s="15"/>
      <c r="K23" s="15"/>
      <c r="L23" s="15"/>
      <c r="M23" s="15"/>
      <c r="N23" s="15"/>
    </row>
    <row r="24" spans="1:15" ht="16" customHeight="1">
      <c r="A24" s="42" t="s">
        <v>38</v>
      </c>
      <c r="B24" s="42">
        <f t="shared" si="0"/>
        <v>0</v>
      </c>
      <c r="C24" s="42" t="e">
        <f>IF( (VLOOKUP(A24,#REF!,8,FALSE)=VLOOKUP(A24,#REF!,9,FALSE)),VLOOKUP(A24,#REF!,8,FALSE),"Discordant")</f>
        <v>#REF!</v>
      </c>
      <c r="D24" s="42" t="s">
        <v>21</v>
      </c>
      <c r="E24" s="42" t="e">
        <f>VLOOKUP(A24,#REF!,12,FALSE)</f>
        <v>#REF!</v>
      </c>
      <c r="F24" s="15"/>
      <c r="G24" t="e">
        <f t="shared" si="1"/>
        <v>#REF!</v>
      </c>
      <c r="H24" s="15"/>
      <c r="K24" s="15"/>
      <c r="L24" s="15"/>
      <c r="M24" s="15"/>
      <c r="N24" s="15"/>
    </row>
    <row r="25" spans="1:15" ht="16" customHeight="1">
      <c r="A25" s="42" t="s">
        <v>39</v>
      </c>
      <c r="B25" s="42">
        <f t="shared" si="0"/>
        <v>0</v>
      </c>
      <c r="C25" s="42" t="e">
        <f>IF( (VLOOKUP(A25,#REF!,8,FALSE)=VLOOKUP(A25,#REF!,9,FALSE)),VLOOKUP(A25,#REF!,8,FALSE),"Discordant")</f>
        <v>#REF!</v>
      </c>
      <c r="D25" s="42" t="s">
        <v>21</v>
      </c>
      <c r="E25" s="42" t="e">
        <f>VLOOKUP(A25,#REF!,12,FALSE)</f>
        <v>#REF!</v>
      </c>
      <c r="F25" s="15"/>
      <c r="G25" t="e">
        <f t="shared" si="1"/>
        <v>#REF!</v>
      </c>
      <c r="H25" s="15"/>
      <c r="K25" s="15"/>
      <c r="L25" s="15"/>
      <c r="M25" s="15"/>
      <c r="N25" s="15"/>
    </row>
    <row r="26" spans="1:15" ht="16" customHeight="1">
      <c r="A26" s="42" t="s">
        <v>40</v>
      </c>
      <c r="B26" s="42">
        <f t="shared" si="0"/>
        <v>0</v>
      </c>
      <c r="C26" s="42" t="e">
        <f>IF( (VLOOKUP(A26,#REF!,8,FALSE)=VLOOKUP(A26,#REF!,9,FALSE)),VLOOKUP(A26,#REF!,8,FALSE),"Discordant")</f>
        <v>#REF!</v>
      </c>
      <c r="D26" s="42" t="s">
        <v>21</v>
      </c>
      <c r="E26" s="42" t="e">
        <f>VLOOKUP(A26,#REF!,12,FALSE)</f>
        <v>#REF!</v>
      </c>
      <c r="F26" s="15"/>
      <c r="G26" t="e">
        <f t="shared" si="1"/>
        <v>#REF!</v>
      </c>
      <c r="H26" s="15"/>
      <c r="K26" s="15"/>
      <c r="L26" s="15"/>
      <c r="M26" s="15"/>
      <c r="N26" s="15"/>
    </row>
    <row r="27" spans="1:15" ht="16" customHeight="1">
      <c r="A27" s="42" t="s">
        <v>41</v>
      </c>
      <c r="B27" s="42">
        <f t="shared" si="0"/>
        <v>0</v>
      </c>
      <c r="C27" s="42" t="e">
        <f>IF( (VLOOKUP(A27,#REF!,8,FALSE)=VLOOKUP(A27,#REF!,9,FALSE)),VLOOKUP(A27,#REF!,8,FALSE),"Discordant")</f>
        <v>#REF!</v>
      </c>
      <c r="D27" s="42" t="s">
        <v>21</v>
      </c>
      <c r="E27" s="42" t="e">
        <f>VLOOKUP(A27,#REF!,12,FALSE)</f>
        <v>#REF!</v>
      </c>
      <c r="F27" s="15"/>
      <c r="G27" t="e">
        <f t="shared" si="1"/>
        <v>#REF!</v>
      </c>
      <c r="H27" s="15"/>
      <c r="K27" s="15"/>
      <c r="L27" s="15"/>
      <c r="M27" s="15"/>
      <c r="N27" s="15"/>
    </row>
    <row r="28" spans="1:15" ht="16" customHeight="1">
      <c r="A28" s="42" t="s">
        <v>42</v>
      </c>
      <c r="B28" s="42">
        <f t="shared" si="0"/>
        <v>0</v>
      </c>
      <c r="C28" s="42" t="e">
        <f>IF( (VLOOKUP(A28,#REF!,8,FALSE)=VLOOKUP(A28,#REF!,9,FALSE)),VLOOKUP(A28,#REF!,8,FALSE),"Discordant")</f>
        <v>#REF!</v>
      </c>
      <c r="D28" s="42" t="s">
        <v>21</v>
      </c>
      <c r="E28" s="42" t="e">
        <f>VLOOKUP(A28,#REF!,12,FALSE)</f>
        <v>#REF!</v>
      </c>
      <c r="F28" s="15"/>
      <c r="G28" t="e">
        <f t="shared" si="1"/>
        <v>#REF!</v>
      </c>
      <c r="H28" s="15"/>
      <c r="K28" s="15"/>
      <c r="L28" s="15"/>
      <c r="M28" s="15"/>
      <c r="N28" s="15"/>
    </row>
    <row r="29" spans="1:15" ht="16" customHeight="1">
      <c r="A29" s="42" t="s">
        <v>43</v>
      </c>
      <c r="B29" s="42">
        <f t="shared" si="0"/>
        <v>0</v>
      </c>
      <c r="C29" s="42" t="e">
        <f>IF( (VLOOKUP(A29,#REF!,8,FALSE)=VLOOKUP(A29,#REF!,9,FALSE)),VLOOKUP(A29,#REF!,8,FALSE),"Discordant")</f>
        <v>#REF!</v>
      </c>
      <c r="D29" s="42" t="s">
        <v>21</v>
      </c>
      <c r="E29" s="42" t="e">
        <f>VLOOKUP(A29,#REF!,12,FALSE)</f>
        <v>#REF!</v>
      </c>
      <c r="F29" s="15"/>
      <c r="G29" t="e">
        <f t="shared" si="1"/>
        <v>#REF!</v>
      </c>
      <c r="H29" s="15"/>
      <c r="K29" s="15"/>
      <c r="L29" s="15"/>
      <c r="M29" s="15"/>
      <c r="N29" s="15"/>
    </row>
    <row r="30" spans="1:15" ht="16" customHeight="1">
      <c r="A30" s="42" t="s">
        <v>44</v>
      </c>
      <c r="B30" s="42">
        <f t="shared" si="0"/>
        <v>0</v>
      </c>
      <c r="C30" s="42" t="e">
        <f>IF( (VLOOKUP(A30,#REF!,8,FALSE)=VLOOKUP(A30,#REF!,9,FALSE)),VLOOKUP(A30,#REF!,8,FALSE),"Discordant")</f>
        <v>#REF!</v>
      </c>
      <c r="D30" s="42" t="s">
        <v>21</v>
      </c>
      <c r="E30" s="42" t="e">
        <f>VLOOKUP(A30,#REF!,12,FALSE)</f>
        <v>#REF!</v>
      </c>
      <c r="F30" s="15"/>
      <c r="G30" t="e">
        <f t="shared" si="1"/>
        <v>#REF!</v>
      </c>
      <c r="H30" s="15"/>
      <c r="K30" s="15"/>
      <c r="L30" s="15"/>
      <c r="M30" s="15"/>
      <c r="N30" s="15"/>
      <c r="O30" s="2"/>
    </row>
    <row r="31" spans="1:15" ht="16" customHeight="1">
      <c r="A31" s="42" t="s">
        <v>45</v>
      </c>
      <c r="B31" s="42">
        <f t="shared" si="0"/>
        <v>0</v>
      </c>
      <c r="C31" s="42" t="e">
        <f>IF( (VLOOKUP(A31,#REF!,8,FALSE)=VLOOKUP(A31,#REF!,9,FALSE)),VLOOKUP(A31,#REF!,8,FALSE),"Discordant")</f>
        <v>#REF!</v>
      </c>
      <c r="D31" s="42" t="s">
        <v>21</v>
      </c>
      <c r="E31" s="42" t="e">
        <f>VLOOKUP(A31,#REF!,12,FALSE)</f>
        <v>#REF!</v>
      </c>
      <c r="F31" s="15"/>
      <c r="G31" t="e">
        <f t="shared" si="1"/>
        <v>#REF!</v>
      </c>
      <c r="H31" s="15"/>
    </row>
    <row r="32" spans="1:15" ht="16" customHeight="1">
      <c r="A32" s="42" t="s">
        <v>46</v>
      </c>
      <c r="B32" s="42">
        <f t="shared" si="0"/>
        <v>0</v>
      </c>
      <c r="C32" s="42" t="e">
        <f>IF( (VLOOKUP(A32,#REF!,8,FALSE)=VLOOKUP(A32,#REF!,9,FALSE)),VLOOKUP(A32,#REF!,8,FALSE),"Discordant")</f>
        <v>#REF!</v>
      </c>
      <c r="D32" s="42" t="s">
        <v>21</v>
      </c>
      <c r="E32" s="42" t="e">
        <f>VLOOKUP(A32,#REF!,12,FALSE)</f>
        <v>#REF!</v>
      </c>
      <c r="F32" s="15"/>
      <c r="G32" t="e">
        <f t="shared" si="1"/>
        <v>#REF!</v>
      </c>
      <c r="H32" s="15"/>
      <c r="K32" s="15"/>
      <c r="L32" s="15"/>
      <c r="M32" s="15"/>
      <c r="N32" s="15"/>
    </row>
    <row r="33" spans="1:14" ht="16" customHeight="1">
      <c r="A33" s="42" t="s">
        <v>47</v>
      </c>
      <c r="B33" s="42">
        <f t="shared" si="0"/>
        <v>0</v>
      </c>
      <c r="C33" s="42" t="e">
        <f>IF( (VLOOKUP(A33,#REF!,8,FALSE)=VLOOKUP(A33,#REF!,9,FALSE)),VLOOKUP(A33,#REF!,8,FALSE),"Discordant")</f>
        <v>#REF!</v>
      </c>
      <c r="D33" s="42" t="s">
        <v>21</v>
      </c>
      <c r="E33" s="42" t="e">
        <f>VLOOKUP(A33,#REF!,12,FALSE)</f>
        <v>#REF!</v>
      </c>
      <c r="F33" s="15"/>
      <c r="G33" t="e">
        <f t="shared" si="1"/>
        <v>#REF!</v>
      </c>
      <c r="H33" s="15"/>
      <c r="K33" s="43"/>
      <c r="L33" s="15"/>
      <c r="M33" s="15"/>
      <c r="N33" s="15"/>
    </row>
    <row r="34" spans="1:14" ht="16" customHeight="1">
      <c r="A34" s="42" t="s">
        <v>48</v>
      </c>
      <c r="B34" s="42">
        <f t="shared" si="0"/>
        <v>0</v>
      </c>
      <c r="C34" s="42" t="e">
        <f>IF( (VLOOKUP(A34,#REF!,8,FALSE)=VLOOKUP(A34,#REF!,9,FALSE)),VLOOKUP(A34,#REF!,8,FALSE),"Discordant")</f>
        <v>#REF!</v>
      </c>
      <c r="D34" s="42" t="s">
        <v>21</v>
      </c>
      <c r="E34" s="42" t="e">
        <f>VLOOKUP(A34,#REF!,12,FALSE)</f>
        <v>#REF!</v>
      </c>
      <c r="F34" s="15"/>
      <c r="G34" t="e">
        <f t="shared" si="1"/>
        <v>#REF!</v>
      </c>
      <c r="H34" s="15"/>
      <c r="K34" s="15"/>
      <c r="L34" s="15"/>
      <c r="M34" s="15"/>
      <c r="N34" s="15"/>
    </row>
    <row r="35" spans="1:14" ht="16" customHeight="1">
      <c r="A35" s="42" t="s">
        <v>49</v>
      </c>
      <c r="B35" s="42">
        <f t="shared" si="0"/>
        <v>0</v>
      </c>
      <c r="C35" s="42" t="e">
        <f>IF( (VLOOKUP(A35,#REF!,8,FALSE)=VLOOKUP(A35,#REF!,9,FALSE)),VLOOKUP(A35,#REF!,8,FALSE),"Discordant")</f>
        <v>#REF!</v>
      </c>
      <c r="D35" s="42" t="s">
        <v>21</v>
      </c>
      <c r="E35" s="42" t="e">
        <f>VLOOKUP(A35,#REF!,12,FALSE)</f>
        <v>#REF!</v>
      </c>
      <c r="F35" s="15"/>
      <c r="G35" t="e">
        <f t="shared" si="1"/>
        <v>#REF!</v>
      </c>
      <c r="H35" s="15"/>
      <c r="K35" s="15"/>
      <c r="L35" s="15"/>
      <c r="M35" s="15"/>
      <c r="N35" s="15"/>
    </row>
    <row r="36" spans="1:14" ht="16" customHeight="1">
      <c r="A36" s="42" t="s">
        <v>50</v>
      </c>
      <c r="B36" s="42">
        <f t="shared" si="0"/>
        <v>0</v>
      </c>
      <c r="C36" s="42" t="e">
        <f>IF( (VLOOKUP(A36,#REF!,8,FALSE)=VLOOKUP(A36,#REF!,9,FALSE)),VLOOKUP(A36,#REF!,8,FALSE),"Discordant")</f>
        <v>#REF!</v>
      </c>
      <c r="D36" s="42" t="s">
        <v>21</v>
      </c>
      <c r="E36" s="42" t="e">
        <f>VLOOKUP(A36,#REF!,12,FALSE)</f>
        <v>#REF!</v>
      </c>
      <c r="F36" s="15"/>
      <c r="G36" t="e">
        <f t="shared" si="1"/>
        <v>#REF!</v>
      </c>
      <c r="H36" s="15"/>
      <c r="K36" s="15"/>
      <c r="L36" s="15"/>
      <c r="M36" s="15"/>
      <c r="N36" s="15"/>
    </row>
    <row r="37" spans="1:14" ht="16" customHeight="1">
      <c r="A37" s="42" t="s">
        <v>51</v>
      </c>
      <c r="B37" s="42">
        <f t="shared" si="0"/>
        <v>0</v>
      </c>
      <c r="C37" s="42" t="e">
        <f>IF( (VLOOKUP(A37,#REF!,8,FALSE)=VLOOKUP(A37,#REF!,9,FALSE)),VLOOKUP(A37,#REF!,8,FALSE),"Discordant")</f>
        <v>#REF!</v>
      </c>
      <c r="D37" s="42" t="s">
        <v>21</v>
      </c>
      <c r="E37" s="42" t="e">
        <f>VLOOKUP(A37,#REF!,12,FALSE)</f>
        <v>#REF!</v>
      </c>
      <c r="F37" s="15"/>
      <c r="G37" t="e">
        <f t="shared" si="1"/>
        <v>#REF!</v>
      </c>
      <c r="H37" s="15"/>
      <c r="K37" s="15"/>
      <c r="L37" s="15"/>
      <c r="M37" s="15"/>
      <c r="N37" s="15"/>
    </row>
    <row r="38" spans="1:14" ht="16" customHeight="1">
      <c r="A38" s="42" t="s">
        <v>52</v>
      </c>
      <c r="B38" s="42">
        <f t="shared" si="0"/>
        <v>0</v>
      </c>
      <c r="C38" s="42"/>
      <c r="D38" s="42" t="s">
        <v>21</v>
      </c>
      <c r="E38" s="42"/>
      <c r="F38" s="15"/>
      <c r="G38" t="str">
        <f t="shared" si="1"/>
        <v/>
      </c>
      <c r="H38" s="15"/>
      <c r="K38" s="15"/>
      <c r="L38" s="15"/>
      <c r="M38" s="15"/>
      <c r="N38" s="15"/>
    </row>
    <row r="39" spans="1:14" ht="16" customHeight="1">
      <c r="A39" s="42" t="s">
        <v>53</v>
      </c>
      <c r="B39" s="42">
        <f t="shared" si="0"/>
        <v>0</v>
      </c>
      <c r="C39" s="42" t="e">
        <f>IF( (VLOOKUP(A39,#REF!,8,FALSE)=VLOOKUP(A39,#REF!,9,FALSE)),VLOOKUP(A39,#REF!,8,FALSE),"Discordant")</f>
        <v>#REF!</v>
      </c>
      <c r="D39" s="42" t="s">
        <v>21</v>
      </c>
      <c r="E39" s="42" t="e">
        <f>VLOOKUP(A39,#REF!,12,FALSE)</f>
        <v>#REF!</v>
      </c>
      <c r="F39" s="15"/>
      <c r="G39" t="e">
        <f t="shared" si="1"/>
        <v>#REF!</v>
      </c>
      <c r="H39" s="15"/>
      <c r="K39" s="15"/>
      <c r="L39" s="15"/>
      <c r="M39" s="15"/>
      <c r="N39" s="15"/>
    </row>
    <row r="40" spans="1:14" ht="16" customHeight="1">
      <c r="A40" s="42" t="s">
        <v>54</v>
      </c>
      <c r="B40" s="42">
        <f t="shared" si="0"/>
        <v>0</v>
      </c>
      <c r="C40" s="42" t="e">
        <f>IF( (VLOOKUP(A40,#REF!,8,FALSE)=VLOOKUP(A40,#REF!,9,FALSE)),VLOOKUP(A40,#REF!,8,FALSE),"Discordant")</f>
        <v>#REF!</v>
      </c>
      <c r="D40" s="42" t="s">
        <v>21</v>
      </c>
      <c r="E40" s="42" t="e">
        <f>VLOOKUP(A40,#REF!,12,FALSE)</f>
        <v>#REF!</v>
      </c>
      <c r="F40" s="15"/>
      <c r="G40" t="e">
        <f t="shared" si="1"/>
        <v>#REF!</v>
      </c>
      <c r="H40" s="15"/>
      <c r="K40" s="15"/>
      <c r="L40" s="15"/>
      <c r="M40" s="15"/>
      <c r="N40" s="15"/>
    </row>
    <row r="41" spans="1:14" ht="16" customHeight="1">
      <c r="A41" s="42" t="s">
        <v>55</v>
      </c>
      <c r="B41" s="42">
        <f t="shared" si="0"/>
        <v>0</v>
      </c>
      <c r="C41" s="42" t="e">
        <f>IF( (VLOOKUP(A41,#REF!,8,FALSE)=VLOOKUP(A41,#REF!,9,FALSE)),VLOOKUP(A41,#REF!,8,FALSE),"Discordant")</f>
        <v>#REF!</v>
      </c>
      <c r="D41" s="42" t="s">
        <v>21</v>
      </c>
      <c r="E41" s="42" t="e">
        <f>VLOOKUP(A41,#REF!,12,FALSE)</f>
        <v>#REF!</v>
      </c>
      <c r="F41" s="15"/>
      <c r="G41" t="e">
        <f t="shared" si="1"/>
        <v>#REF!</v>
      </c>
      <c r="H41" s="15"/>
      <c r="K41" s="15"/>
      <c r="L41" s="15"/>
      <c r="M41" s="15"/>
      <c r="N41" s="15"/>
    </row>
    <row r="42" spans="1:14" ht="16" customHeight="1">
      <c r="A42" s="42" t="s">
        <v>56</v>
      </c>
      <c r="B42" s="42">
        <f t="shared" si="0"/>
        <v>0</v>
      </c>
      <c r="C42" s="42" t="e">
        <f>IF( (VLOOKUP(A42,#REF!,8,FALSE)=VLOOKUP(A42,#REF!,9,FALSE)),VLOOKUP(A42,#REF!,8,FALSE),"Discordant")</f>
        <v>#REF!</v>
      </c>
      <c r="D42" s="42" t="s">
        <v>21</v>
      </c>
      <c r="E42" s="42" t="e">
        <f>VLOOKUP(A42,#REF!,12,FALSE)</f>
        <v>#REF!</v>
      </c>
      <c r="F42" s="15"/>
      <c r="G42" t="e">
        <f t="shared" si="1"/>
        <v>#REF!</v>
      </c>
      <c r="H42" s="15"/>
      <c r="K42" s="15"/>
      <c r="L42" s="15"/>
      <c r="M42" s="15"/>
      <c r="N42" s="15"/>
    </row>
    <row r="43" spans="1:14" ht="16" customHeight="1">
      <c r="A43" s="42" t="s">
        <v>57</v>
      </c>
      <c r="B43" s="42">
        <f t="shared" si="0"/>
        <v>0</v>
      </c>
      <c r="C43" s="42" t="e">
        <f>IF( (VLOOKUP(A43,#REF!,8,FALSE)=VLOOKUP(A43,#REF!,9,FALSE)),VLOOKUP(A43,#REF!,8,FALSE),"Discordant")</f>
        <v>#REF!</v>
      </c>
      <c r="D43" s="42" t="s">
        <v>21</v>
      </c>
      <c r="E43" s="42" t="e">
        <f>VLOOKUP(A43,#REF!,12,FALSE)</f>
        <v>#REF!</v>
      </c>
      <c r="F43" s="15"/>
      <c r="G43" t="e">
        <f t="shared" si="1"/>
        <v>#REF!</v>
      </c>
      <c r="H43" s="15"/>
      <c r="K43" s="15"/>
      <c r="L43" s="15"/>
      <c r="M43" s="15"/>
      <c r="N43" s="15"/>
    </row>
    <row r="44" spans="1:14" ht="16" customHeight="1">
      <c r="A44" s="42" t="s">
        <v>58</v>
      </c>
      <c r="B44" s="42">
        <f t="shared" si="0"/>
        <v>0</v>
      </c>
      <c r="C44" s="42" t="e">
        <f>IF( (VLOOKUP(A44,#REF!,8,FALSE)=VLOOKUP(A44,#REF!,9,FALSE)),VLOOKUP(A44,#REF!,8,FALSE),"Discordant")</f>
        <v>#REF!</v>
      </c>
      <c r="D44" s="42" t="s">
        <v>21</v>
      </c>
      <c r="E44" s="42" t="e">
        <f>VLOOKUP(A44,#REF!,12,FALSE)</f>
        <v>#REF!</v>
      </c>
      <c r="F44" s="15"/>
      <c r="G44" t="e">
        <f t="shared" si="1"/>
        <v>#REF!</v>
      </c>
      <c r="H44" s="15"/>
      <c r="K44" s="15"/>
      <c r="L44" s="15"/>
      <c r="M44" s="15"/>
      <c r="N44" s="15"/>
    </row>
    <row r="45" spans="1:14" ht="16" customHeight="1">
      <c r="A45" s="42" t="s">
        <v>59</v>
      </c>
      <c r="B45" s="42">
        <f t="shared" si="0"/>
        <v>0</v>
      </c>
      <c r="C45" s="42" t="e">
        <f>IF( (VLOOKUP(A45,#REF!,8,FALSE)=VLOOKUP(A45,#REF!,9,FALSE)),VLOOKUP(A45,#REF!,8,FALSE),"Discordant")</f>
        <v>#REF!</v>
      </c>
      <c r="D45" s="42" t="s">
        <v>21</v>
      </c>
      <c r="E45" s="42" t="e">
        <f>VLOOKUP(A45,#REF!,12,FALSE)</f>
        <v>#REF!</v>
      </c>
      <c r="F45" s="15"/>
      <c r="G45" t="e">
        <f t="shared" si="1"/>
        <v>#REF!</v>
      </c>
      <c r="H45" s="15"/>
      <c r="K45" s="15"/>
      <c r="L45" s="15"/>
      <c r="M45" s="15"/>
      <c r="N45" s="15"/>
    </row>
    <row r="46" spans="1:14" ht="16" customHeight="1">
      <c r="A46" s="42" t="s">
        <v>60</v>
      </c>
      <c r="B46" s="42">
        <f t="shared" si="0"/>
        <v>0</v>
      </c>
      <c r="C46" s="42" t="e">
        <f>IF( (VLOOKUP(A46,#REF!,8,FALSE)=VLOOKUP(A46,#REF!,9,FALSE)),VLOOKUP(A46,#REF!,8,FALSE),"Discordant")</f>
        <v>#REF!</v>
      </c>
      <c r="D46" s="42" t="s">
        <v>21</v>
      </c>
      <c r="E46" s="42" t="e">
        <f>VLOOKUP(A46,#REF!,12,FALSE)</f>
        <v>#REF!</v>
      </c>
      <c r="F46" s="15"/>
      <c r="G46" t="e">
        <f t="shared" si="1"/>
        <v>#REF!</v>
      </c>
      <c r="H46" s="15"/>
      <c r="K46" s="15"/>
      <c r="L46" s="15"/>
      <c r="M46" s="15"/>
      <c r="N46" s="15"/>
    </row>
    <row r="47" spans="1:14" ht="16" customHeight="1">
      <c r="A47" s="42" t="s">
        <v>61</v>
      </c>
      <c r="B47" s="42">
        <f t="shared" si="0"/>
        <v>0</v>
      </c>
      <c r="C47" s="42" t="e">
        <f>IF( (VLOOKUP(A47,#REF!,8,FALSE)=VLOOKUP(A47,#REF!,9,FALSE)),VLOOKUP(A47,#REF!,8,FALSE),"Discordant")</f>
        <v>#REF!</v>
      </c>
      <c r="D47" s="42" t="s">
        <v>21</v>
      </c>
      <c r="E47" s="42" t="e">
        <f>VLOOKUP(A47,#REF!,12,FALSE)</f>
        <v>#REF!</v>
      </c>
      <c r="F47" s="15"/>
      <c r="G47" t="e">
        <f t="shared" si="1"/>
        <v>#REF!</v>
      </c>
      <c r="H47" s="15"/>
      <c r="K47" s="15"/>
      <c r="L47" s="15"/>
      <c r="M47" s="15"/>
      <c r="N47" s="15"/>
    </row>
    <row r="48" spans="1:14" ht="16" customHeight="1">
      <c r="A48" s="42" t="s">
        <v>62</v>
      </c>
      <c r="B48" s="42">
        <f t="shared" si="0"/>
        <v>0</v>
      </c>
      <c r="C48" s="42" t="e">
        <f>IF( (VLOOKUP(A48,#REF!,8,FALSE)=VLOOKUP(A48,#REF!,9,FALSE)),VLOOKUP(A48,#REF!,8,FALSE),"Discordant")</f>
        <v>#REF!</v>
      </c>
      <c r="D48" s="42" t="s">
        <v>21</v>
      </c>
      <c r="E48" s="42" t="e">
        <f>VLOOKUP(A48,#REF!,12,FALSE)</f>
        <v>#REF!</v>
      </c>
      <c r="F48" s="15"/>
      <c r="G48" t="e">
        <f t="shared" si="1"/>
        <v>#REF!</v>
      </c>
      <c r="H48" s="15"/>
      <c r="K48" s="15"/>
      <c r="L48" s="15"/>
      <c r="M48" s="15"/>
      <c r="N48" s="15"/>
    </row>
    <row r="49" spans="1:19" ht="16" customHeight="1">
      <c r="A49" s="42" t="s">
        <v>63</v>
      </c>
      <c r="B49" s="42">
        <f t="shared" si="0"/>
        <v>0</v>
      </c>
      <c r="C49" s="42" t="e">
        <f>IF( (VLOOKUP(A49,#REF!,8,FALSE)=VLOOKUP(A49,#REF!,9,FALSE)),VLOOKUP(A49,#REF!,8,FALSE),"Discordant")</f>
        <v>#REF!</v>
      </c>
      <c r="D49" s="42" t="s">
        <v>21</v>
      </c>
      <c r="E49" s="42" t="e">
        <f>VLOOKUP(A49,#REF!,12,FALSE)</f>
        <v>#REF!</v>
      </c>
      <c r="F49" s="15"/>
      <c r="G49" t="e">
        <f t="shared" si="1"/>
        <v>#REF!</v>
      </c>
      <c r="H49" s="15"/>
      <c r="K49" s="15"/>
      <c r="L49" s="15"/>
      <c r="M49" s="15"/>
      <c r="N49" s="15"/>
    </row>
    <row r="50" spans="1:19" ht="16" customHeight="1">
      <c r="A50" s="42" t="s">
        <v>64</v>
      </c>
      <c r="B50" s="42">
        <f t="shared" si="0"/>
        <v>0</v>
      </c>
      <c r="C50" s="42" t="e">
        <f>IF( (VLOOKUP(A50,#REF!,8,FALSE)=VLOOKUP(A50,#REF!,9,FALSE)),VLOOKUP(A50,#REF!,8,FALSE),"Discordant")</f>
        <v>#REF!</v>
      </c>
      <c r="D50" s="42" t="s">
        <v>21</v>
      </c>
      <c r="E50" s="42" t="e">
        <f>VLOOKUP(A50,#REF!,12,FALSE)</f>
        <v>#REF!</v>
      </c>
      <c r="F50" s="15"/>
      <c r="G50" t="e">
        <f t="shared" si="1"/>
        <v>#REF!</v>
      </c>
      <c r="H50" s="15"/>
      <c r="K50" s="15"/>
      <c r="L50" s="15"/>
      <c r="M50" s="15"/>
      <c r="N50" s="15"/>
    </row>
    <row r="51" spans="1:19" ht="16" customHeight="1">
      <c r="A51" s="42" t="s">
        <v>65</v>
      </c>
      <c r="B51" s="42">
        <f t="shared" si="0"/>
        <v>0</v>
      </c>
      <c r="C51" s="42" t="e">
        <f>IF( (VLOOKUP(A51,#REF!,8,FALSE)=VLOOKUP(A51,#REF!,9,FALSE)),VLOOKUP(A51,#REF!,8,FALSE),"Discordant")</f>
        <v>#REF!</v>
      </c>
      <c r="D51" s="42" t="s">
        <v>21</v>
      </c>
      <c r="E51" s="42" t="e">
        <f>VLOOKUP(A51,#REF!,12,FALSE)</f>
        <v>#REF!</v>
      </c>
      <c r="F51" s="15"/>
      <c r="G51" t="e">
        <f t="shared" si="1"/>
        <v>#REF!</v>
      </c>
      <c r="H51" s="15"/>
      <c r="K51" s="15"/>
      <c r="L51" s="15"/>
      <c r="M51" s="15"/>
      <c r="N51" s="15"/>
    </row>
    <row r="52" spans="1:19" ht="16" customHeight="1">
      <c r="A52" s="42" t="s">
        <v>66</v>
      </c>
      <c r="B52" s="42">
        <f t="shared" si="0"/>
        <v>0</v>
      </c>
      <c r="C52" s="42" t="e">
        <f>IF( (VLOOKUP(A52,#REF!,8,FALSE)=VLOOKUP(A52,#REF!,9,FALSE)),VLOOKUP(A52,#REF!,8,FALSE),"Discordant")</f>
        <v>#REF!</v>
      </c>
      <c r="D52" s="42" t="s">
        <v>21</v>
      </c>
      <c r="E52" s="42" t="e">
        <f>VLOOKUP(A52,#REF!,12,FALSE)</f>
        <v>#REF!</v>
      </c>
      <c r="F52" s="15"/>
      <c r="G52" t="e">
        <f t="shared" si="1"/>
        <v>#REF!</v>
      </c>
      <c r="H52" s="15"/>
      <c r="K52" s="15"/>
      <c r="L52" s="15"/>
      <c r="M52" s="15"/>
      <c r="N52" s="15"/>
    </row>
    <row r="53" spans="1:19" ht="30.75" customHeight="1">
      <c r="A53" s="40"/>
      <c r="B53" s="36"/>
      <c r="C53" s="41"/>
      <c r="D53" s="41"/>
      <c r="E53" s="40"/>
      <c r="F53" s="39"/>
      <c r="G53" s="38"/>
      <c r="H53" s="38"/>
      <c r="I53" s="37"/>
      <c r="J53" s="15"/>
      <c r="L53" s="15"/>
      <c r="O53" s="15"/>
      <c r="P53" s="15"/>
      <c r="Q53" s="15"/>
      <c r="R53" s="15"/>
    </row>
    <row r="54" spans="1:19" ht="26.25" customHeight="1">
      <c r="A54" s="9"/>
      <c r="B54" s="36"/>
      <c r="C54" s="5"/>
      <c r="D54" s="5"/>
      <c r="E54" s="9"/>
      <c r="F54" s="78"/>
      <c r="G54" s="35"/>
      <c r="H54" s="35"/>
      <c r="I54" s="21"/>
      <c r="O54" s="15"/>
      <c r="P54" s="15"/>
      <c r="Q54" s="15"/>
      <c r="R54" s="15"/>
    </row>
    <row r="55" spans="1:19" ht="27" customHeight="1">
      <c r="A55" s="9"/>
      <c r="B55" s="36"/>
      <c r="C55" s="5"/>
      <c r="D55" s="5"/>
      <c r="E55" s="9"/>
      <c r="F55" s="78"/>
      <c r="G55" s="35"/>
      <c r="H55" s="35"/>
      <c r="I55" s="21"/>
      <c r="O55" s="15"/>
      <c r="P55" s="15"/>
      <c r="Q55" s="15"/>
      <c r="R55" s="15"/>
    </row>
    <row r="56" spans="1:19" ht="53.25" hidden="1" customHeight="1">
      <c r="A56" s="32" t="s">
        <v>67</v>
      </c>
      <c r="B56" s="31"/>
      <c r="C56" s="34"/>
      <c r="D56" s="33" t="e">
        <f>#REF!</f>
        <v>#REF!</v>
      </c>
      <c r="E56" s="32"/>
      <c r="F56" s="30" t="s">
        <v>68</v>
      </c>
      <c r="G56" s="29" t="s">
        <v>21</v>
      </c>
      <c r="H56" s="31"/>
      <c r="I56" s="30" t="s">
        <v>69</v>
      </c>
      <c r="J56" s="29" t="s">
        <v>21</v>
      </c>
      <c r="O56" s="15"/>
      <c r="P56" s="15"/>
      <c r="Q56" s="15"/>
      <c r="R56" s="15"/>
    </row>
    <row r="57" spans="1:19" ht="26.25" customHeight="1">
      <c r="A57" s="28"/>
      <c r="B57" s="28"/>
      <c r="C57" s="28"/>
      <c r="D57" s="28"/>
      <c r="E57" s="28"/>
      <c r="F57" s="28"/>
      <c r="G57" s="28"/>
      <c r="H57" s="28"/>
      <c r="I57" s="28"/>
      <c r="N57" s="15"/>
      <c r="O57" s="15"/>
      <c r="P57" s="15"/>
      <c r="Q57" s="15"/>
      <c r="R57" s="15"/>
    </row>
    <row r="58" spans="1:19" ht="21" customHeight="1">
      <c r="A58" s="12"/>
      <c r="B58" s="12"/>
      <c r="C58" s="12"/>
      <c r="D58" s="12"/>
      <c r="E58" s="27"/>
      <c r="F58" s="12"/>
      <c r="G58" s="12"/>
      <c r="H58" s="12"/>
      <c r="I58" s="12"/>
      <c r="N58" s="15"/>
      <c r="O58" s="15"/>
      <c r="P58" s="15"/>
      <c r="Q58" s="15"/>
      <c r="R58" s="15"/>
    </row>
    <row r="59" spans="1:19" ht="24" customHeight="1">
      <c r="A59" s="26"/>
      <c r="B59" s="25" t="s">
        <v>70</v>
      </c>
      <c r="C59" s="26"/>
      <c r="D59" s="26" t="s">
        <v>18</v>
      </c>
      <c r="E59" s="26"/>
      <c r="F59" s="25" t="s">
        <v>71</v>
      </c>
      <c r="G59" s="26"/>
      <c r="H59" s="26" t="s">
        <v>72</v>
      </c>
      <c r="I59" s="9"/>
      <c r="N59" s="15"/>
      <c r="O59" s="15"/>
      <c r="P59" s="15"/>
      <c r="Q59" s="15"/>
      <c r="R59" s="15"/>
      <c r="S59" s="15"/>
    </row>
    <row r="60" spans="1:19" ht="26.25" customHeight="1">
      <c r="A60" s="25" t="s">
        <v>8</v>
      </c>
      <c r="B60" s="24" t="e">
        <f>#REF!</f>
        <v>#REF!</v>
      </c>
      <c r="C60" s="23"/>
      <c r="D60" s="22" t="e">
        <f>#REF!</f>
        <v>#REF!</v>
      </c>
      <c r="E60" s="25"/>
      <c r="F60" s="22" t="e">
        <f>#REF!</f>
        <v>#REF!</v>
      </c>
      <c r="H60" s="22" t="e">
        <f>#REF!</f>
        <v>#REF!</v>
      </c>
      <c r="I60" s="9"/>
      <c r="N60" s="15"/>
      <c r="O60" s="15"/>
      <c r="P60" s="15"/>
      <c r="Q60" s="15"/>
      <c r="R60" s="15"/>
      <c r="S60" s="15"/>
    </row>
    <row r="61" spans="1:19" ht="24" customHeight="1">
      <c r="A61" s="25" t="s">
        <v>10</v>
      </c>
      <c r="B61" s="24" t="e">
        <f>#REF!</f>
        <v>#REF!</v>
      </c>
      <c r="C61" s="23"/>
      <c r="D61" s="22" t="e">
        <f>#REF!</f>
        <v>#REF!</v>
      </c>
      <c r="E61" s="23"/>
      <c r="F61" s="22" t="e">
        <f>#REF!</f>
        <v>#REF!</v>
      </c>
      <c r="H61" s="22" t="e">
        <f>#REF!</f>
        <v>#REF!</v>
      </c>
      <c r="I61" s="9"/>
      <c r="N61" s="15"/>
    </row>
    <row r="62" spans="1:19" ht="21.75" customHeight="1">
      <c r="A62" s="21"/>
      <c r="B62" s="21"/>
      <c r="C62" s="21"/>
      <c r="D62" s="21"/>
      <c r="E62" s="21"/>
      <c r="F62" s="21"/>
      <c r="G62" s="20"/>
      <c r="H62" s="9"/>
      <c r="I62" s="9"/>
      <c r="N62" s="15"/>
    </row>
    <row r="63" spans="1:19" ht="29.25" customHeight="1">
      <c r="A63" s="19" t="s">
        <v>73</v>
      </c>
      <c r="B63" s="18"/>
      <c r="C63" s="18"/>
      <c r="D63" s="18"/>
      <c r="E63" s="18"/>
      <c r="F63" s="18"/>
      <c r="G63" s="18"/>
      <c r="H63" s="18"/>
      <c r="I63" s="17"/>
      <c r="J63" s="16"/>
      <c r="K63" s="16"/>
      <c r="N63" s="15"/>
    </row>
    <row r="64" spans="1:19" ht="44" customHeight="1">
      <c r="A64" s="14" t="s">
        <v>16</v>
      </c>
      <c r="B64" s="14" t="s">
        <v>74</v>
      </c>
      <c r="C64" s="14" t="s">
        <v>75</v>
      </c>
      <c r="D64" s="14" t="s">
        <v>76</v>
      </c>
      <c r="E64" s="14" t="s">
        <v>4</v>
      </c>
      <c r="F64" s="14" t="s">
        <v>77</v>
      </c>
      <c r="G64" s="14" t="s">
        <v>78</v>
      </c>
      <c r="H64" s="14" t="s">
        <v>79</v>
      </c>
      <c r="I64" s="14" t="s">
        <v>80</v>
      </c>
      <c r="J64" s="14" t="s">
        <v>81</v>
      </c>
      <c r="K64" s="13" t="s">
        <v>82</v>
      </c>
      <c r="M64" s="12"/>
      <c r="P64" s="11" t="s">
        <v>83</v>
      </c>
    </row>
    <row r="65" spans="1:23" ht="15" customHeight="1">
      <c r="A65" s="8" t="e">
        <f>#REF!</f>
        <v>#REF!</v>
      </c>
      <c r="B65" s="8" t="e">
        <f t="shared" ref="B65:B96" si="2">IF(LEN(J65)&gt;1,IF(LEFT(J65,4)="Tier","Yes","No"),"")</f>
        <v>#REF!</v>
      </c>
      <c r="C65" s="8" t="e">
        <f>_xlfn.TEXTJOIN(" ", TRUE, IF(LEN(E65)&gt;1,MID(E65,SEARCH(":",E65,1)+1,100),""),  IF(LEN(F65)&gt;1,MID(F65,SEARCH(".",F65,1)-1,100),""))</f>
        <v>#REF!</v>
      </c>
      <c r="D65" s="8" t="e">
        <f>#REF!</f>
        <v>#REF!</v>
      </c>
      <c r="E65" s="8" t="e">
        <f>#REF!</f>
        <v>#REF!</v>
      </c>
      <c r="F65" s="8" t="e">
        <f>#REF!</f>
        <v>#REF!</v>
      </c>
      <c r="G65" s="8" t="e">
        <f>#REF!</f>
        <v>#REF!</v>
      </c>
      <c r="H65" s="8" t="e">
        <f>#REF!</f>
        <v>#REF!</v>
      </c>
      <c r="I65" s="8" t="e">
        <f>#REF!</f>
        <v>#REF!</v>
      </c>
      <c r="J65" s="8" t="e">
        <f>IF(  LEFT(#REF!,4) = "Tier", _xlfn.CONCAT(LEFT(#REF!,6), " ", A65, MID(#REF!,6,22)),"")</f>
        <v>#REF!</v>
      </c>
      <c r="K65" s="8" t="e">
        <f>#REF!</f>
        <v>#REF!</v>
      </c>
      <c r="M65" s="12"/>
      <c r="P65" s="11"/>
    </row>
    <row r="66" spans="1:23" ht="14" customHeight="1">
      <c r="A66" s="8" t="e">
        <f>#REF!</f>
        <v>#REF!</v>
      </c>
      <c r="B66" s="8" t="e">
        <f t="shared" si="2"/>
        <v>#REF!</v>
      </c>
      <c r="C66" s="8" t="e">
        <f>_xlfn.TEXTJOIN(" ", TRUE, IF(LEN(E66)&gt;1,MID(E66,SEARCH(":",E66,1)+1,100),""),  IF(LEN(F66)&gt;1,MID(F66,SEARCH(".",F66,1)-1,100),""))</f>
        <v>#REF!</v>
      </c>
      <c r="D66" s="8" t="e">
        <f>#REF!</f>
        <v>#REF!</v>
      </c>
      <c r="E66" s="8" t="e">
        <f>#REF!</f>
        <v>#REF!</v>
      </c>
      <c r="F66" s="8" t="e">
        <f>#REF!</f>
        <v>#REF!</v>
      </c>
      <c r="G66" s="8" t="e">
        <f>#REF!</f>
        <v>#REF!</v>
      </c>
      <c r="H66" s="8" t="e">
        <f>#REF!</f>
        <v>#REF!</v>
      </c>
      <c r="I66" s="8" t="e">
        <f>#REF!</f>
        <v>#REF!</v>
      </c>
      <c r="J66" s="8" t="e">
        <f>IF(  LEFT(#REF!,4) = "Tier", _xlfn.CONCAT(LEFT(#REF!,6), " ", A66, MID(#REF!,6,22)),"")</f>
        <v>#REF!</v>
      </c>
      <c r="K66" s="8" t="e">
        <f>#REF!</f>
        <v>#REF!</v>
      </c>
      <c r="M66" s="12"/>
      <c r="P66" s="11"/>
    </row>
    <row r="67" spans="1:23" ht="14" customHeight="1">
      <c r="A67" s="8" t="e">
        <f>#REF!</f>
        <v>#REF!</v>
      </c>
      <c r="B67" s="8" t="e">
        <f t="shared" si="2"/>
        <v>#REF!</v>
      </c>
      <c r="C67" s="8" t="e">
        <f t="shared" ref="C67:C85" si="3">_xlfn.TEXTJOIN(" ", TRUE, IF(LEN(E67)&gt;1,MID(E67,SEARCH(":",E67,1)+1,100),""), IF(LEN(F67)&gt;1,MID(F67,SEARCH(".",F67,1)-1,100),""))</f>
        <v>#REF!</v>
      </c>
      <c r="D67" s="8" t="e">
        <f>#REF!</f>
        <v>#REF!</v>
      </c>
      <c r="E67" s="8" t="e">
        <f>#REF!</f>
        <v>#REF!</v>
      </c>
      <c r="F67" s="8" t="e">
        <f>#REF!</f>
        <v>#REF!</v>
      </c>
      <c r="G67" s="8" t="e">
        <f>#REF!</f>
        <v>#REF!</v>
      </c>
      <c r="H67" s="8" t="e">
        <f>#REF!</f>
        <v>#REF!</v>
      </c>
      <c r="I67" s="8" t="e">
        <f>#REF!</f>
        <v>#REF!</v>
      </c>
      <c r="J67" s="8" t="e">
        <f>IF(  LEFT(#REF!,4) = "Tier", _xlfn.CONCAT(LEFT(#REF!,6), " ", A67, MID(#REF!,6,22)),"")</f>
        <v>#REF!</v>
      </c>
      <c r="K67" s="8" t="e">
        <f>#REF!</f>
        <v>#REF!</v>
      </c>
      <c r="M67" s="12"/>
      <c r="P67" s="11"/>
    </row>
    <row r="68" spans="1:23" ht="14" customHeight="1">
      <c r="A68" s="8" t="e">
        <f>#REF!</f>
        <v>#REF!</v>
      </c>
      <c r="B68" s="8" t="e">
        <f t="shared" si="2"/>
        <v>#REF!</v>
      </c>
      <c r="C68" s="8" t="e">
        <f t="shared" si="3"/>
        <v>#REF!</v>
      </c>
      <c r="D68" s="8" t="e">
        <f>#REF!</f>
        <v>#REF!</v>
      </c>
      <c r="E68" s="8" t="e">
        <f>#REF!</f>
        <v>#REF!</v>
      </c>
      <c r="F68" s="8" t="e">
        <f>#REF!</f>
        <v>#REF!</v>
      </c>
      <c r="G68" s="8" t="e">
        <f>#REF!</f>
        <v>#REF!</v>
      </c>
      <c r="H68" s="8" t="e">
        <f>#REF!</f>
        <v>#REF!</v>
      </c>
      <c r="I68" s="8" t="e">
        <f>#REF!</f>
        <v>#REF!</v>
      </c>
      <c r="J68" s="8" t="e">
        <f>IF(  LEFT(#REF!,4) = "Tier", _xlfn.CONCAT(LEFT(#REF!,6), " ", A68, MID(#REF!,6,22)),"")</f>
        <v>#REF!</v>
      </c>
      <c r="K68" s="8" t="e">
        <f>#REF!</f>
        <v>#REF!</v>
      </c>
      <c r="M68" s="12"/>
      <c r="P68" s="11"/>
    </row>
    <row r="69" spans="1:23" ht="14" customHeight="1">
      <c r="A69" s="8" t="e">
        <f>#REF!</f>
        <v>#REF!</v>
      </c>
      <c r="B69" s="8" t="e">
        <f t="shared" si="2"/>
        <v>#REF!</v>
      </c>
      <c r="C69" s="8" t="e">
        <f t="shared" si="3"/>
        <v>#REF!</v>
      </c>
      <c r="D69" s="8" t="e">
        <f>#REF!</f>
        <v>#REF!</v>
      </c>
      <c r="E69" s="8" t="e">
        <f>#REF!</f>
        <v>#REF!</v>
      </c>
      <c r="F69" s="8" t="e">
        <f>#REF!</f>
        <v>#REF!</v>
      </c>
      <c r="G69" s="8" t="e">
        <f>#REF!</f>
        <v>#REF!</v>
      </c>
      <c r="H69" s="8" t="e">
        <f>#REF!</f>
        <v>#REF!</v>
      </c>
      <c r="I69" s="8" t="e">
        <f>#REF!</f>
        <v>#REF!</v>
      </c>
      <c r="J69" s="8" t="e">
        <f>IF(  LEFT(#REF!,4) = "Tier", _xlfn.CONCAT(LEFT(#REF!,6), " ", A69, MID(#REF!,6,22)),"")</f>
        <v>#REF!</v>
      </c>
      <c r="K69" s="8" t="e">
        <f>#REF!</f>
        <v>#REF!</v>
      </c>
      <c r="M69" s="12"/>
      <c r="P69" s="11"/>
    </row>
    <row r="70" spans="1:23" ht="16" customHeight="1">
      <c r="A70" s="8" t="e">
        <f>#REF!</f>
        <v>#REF!</v>
      </c>
      <c r="B70" s="8" t="e">
        <f t="shared" si="2"/>
        <v>#REF!</v>
      </c>
      <c r="C70" s="8" t="e">
        <f t="shared" si="3"/>
        <v>#REF!</v>
      </c>
      <c r="D70" s="8" t="e">
        <f>#REF!</f>
        <v>#REF!</v>
      </c>
      <c r="E70" s="8" t="e">
        <f>#REF!</f>
        <v>#REF!</v>
      </c>
      <c r="F70" s="8" t="e">
        <f>#REF!</f>
        <v>#REF!</v>
      </c>
      <c r="G70" s="8" t="e">
        <f>#REF!</f>
        <v>#REF!</v>
      </c>
      <c r="H70" s="8" t="e">
        <f>#REF!</f>
        <v>#REF!</v>
      </c>
      <c r="I70" s="8" t="e">
        <f>#REF!</f>
        <v>#REF!</v>
      </c>
      <c r="J70" s="8" t="e">
        <f>IF(  LEFT(#REF!,4) = "Tier", _xlfn.CONCAT(LEFT(#REF!,6), " ", A70, MID(#REF!,6,22)),"")</f>
        <v>#REF!</v>
      </c>
      <c r="K70" s="8" t="e">
        <f>#REF!</f>
        <v>#REF!</v>
      </c>
      <c r="M70" s="9"/>
      <c r="V70" s="10"/>
      <c r="W70" s="10"/>
    </row>
    <row r="71" spans="1:23" ht="16" customHeight="1">
      <c r="A71" s="8" t="e">
        <f>#REF!</f>
        <v>#REF!</v>
      </c>
      <c r="B71" s="8" t="e">
        <f t="shared" si="2"/>
        <v>#REF!</v>
      </c>
      <c r="C71" s="8" t="e">
        <f t="shared" si="3"/>
        <v>#REF!</v>
      </c>
      <c r="D71" s="8" t="e">
        <f>#REF!</f>
        <v>#REF!</v>
      </c>
      <c r="E71" s="8" t="e">
        <f>#REF!</f>
        <v>#REF!</v>
      </c>
      <c r="F71" s="8" t="e">
        <f>#REF!</f>
        <v>#REF!</v>
      </c>
      <c r="G71" s="8" t="e">
        <f>#REF!</f>
        <v>#REF!</v>
      </c>
      <c r="H71" s="8" t="e">
        <f>#REF!</f>
        <v>#REF!</v>
      </c>
      <c r="I71" s="8" t="e">
        <f>#REF!</f>
        <v>#REF!</v>
      </c>
      <c r="J71" s="8" t="e">
        <f>IF(  LEFT(#REF!,4) = "Tier", _xlfn.CONCAT(LEFT(#REF!,6), " ", A71, MID(#REF!,6,22)),"")</f>
        <v>#REF!</v>
      </c>
      <c r="K71" s="8" t="e">
        <f>#REF!</f>
        <v>#REF!</v>
      </c>
      <c r="M71" s="9"/>
      <c r="V71" s="10"/>
      <c r="W71" s="10"/>
    </row>
    <row r="72" spans="1:23" ht="16" customHeight="1">
      <c r="A72" s="8" t="e">
        <f>#REF!</f>
        <v>#REF!</v>
      </c>
      <c r="B72" s="8" t="e">
        <f t="shared" si="2"/>
        <v>#REF!</v>
      </c>
      <c r="C72" s="8" t="e">
        <f t="shared" si="3"/>
        <v>#REF!</v>
      </c>
      <c r="D72" s="8" t="e">
        <f>#REF!</f>
        <v>#REF!</v>
      </c>
      <c r="E72" s="8" t="e">
        <f>#REF!</f>
        <v>#REF!</v>
      </c>
      <c r="F72" s="8" t="e">
        <f>#REF!</f>
        <v>#REF!</v>
      </c>
      <c r="G72" s="8" t="e">
        <f>#REF!</f>
        <v>#REF!</v>
      </c>
      <c r="H72" s="8" t="e">
        <f>#REF!</f>
        <v>#REF!</v>
      </c>
      <c r="I72" s="8" t="e">
        <f>#REF!</f>
        <v>#REF!</v>
      </c>
      <c r="J72" s="8" t="e">
        <f>IF(  LEFT(#REF!,4) = "Tier", _xlfn.CONCAT(LEFT(#REF!,6), " ", A72, MID(#REF!,6,22)),"")</f>
        <v>#REF!</v>
      </c>
      <c r="K72" s="8" t="e">
        <f>#REF!</f>
        <v>#REF!</v>
      </c>
      <c r="M72" s="9"/>
    </row>
    <row r="73" spans="1:23" ht="16" customHeight="1">
      <c r="A73" s="8" t="e">
        <f>#REF!</f>
        <v>#REF!</v>
      </c>
      <c r="B73" s="8" t="e">
        <f t="shared" si="2"/>
        <v>#REF!</v>
      </c>
      <c r="C73" s="8" t="e">
        <f t="shared" si="3"/>
        <v>#REF!</v>
      </c>
      <c r="D73" s="8" t="e">
        <f>#REF!</f>
        <v>#REF!</v>
      </c>
      <c r="E73" s="8" t="e">
        <f>#REF!</f>
        <v>#REF!</v>
      </c>
      <c r="F73" s="8" t="e">
        <f>#REF!</f>
        <v>#REF!</v>
      </c>
      <c r="G73" s="8" t="e">
        <f>#REF!</f>
        <v>#REF!</v>
      </c>
      <c r="H73" s="8" t="e">
        <f>#REF!</f>
        <v>#REF!</v>
      </c>
      <c r="I73" s="8" t="e">
        <f>#REF!</f>
        <v>#REF!</v>
      </c>
      <c r="J73" s="8" t="e">
        <f>IF(  LEFT(#REF!,4) = "Tier", _xlfn.CONCAT(LEFT(#REF!,6), " ", A73, MID(#REF!,6,22)),"")</f>
        <v>#REF!</v>
      </c>
      <c r="K73" s="8" t="e">
        <f>#REF!</f>
        <v>#REF!</v>
      </c>
      <c r="M73" s="9"/>
    </row>
    <row r="74" spans="1:23" ht="16" customHeight="1">
      <c r="A74" s="8" t="e">
        <f>#REF!</f>
        <v>#REF!</v>
      </c>
      <c r="B74" s="8" t="e">
        <f t="shared" si="2"/>
        <v>#REF!</v>
      </c>
      <c r="C74" s="8" t="e">
        <f t="shared" si="3"/>
        <v>#REF!</v>
      </c>
      <c r="D74" s="8" t="e">
        <f>#REF!</f>
        <v>#REF!</v>
      </c>
      <c r="E74" s="8" t="e">
        <f>#REF!</f>
        <v>#REF!</v>
      </c>
      <c r="F74" s="8" t="e">
        <f>#REF!</f>
        <v>#REF!</v>
      </c>
      <c r="G74" s="8" t="e">
        <f>#REF!</f>
        <v>#REF!</v>
      </c>
      <c r="H74" s="8" t="e">
        <f>#REF!</f>
        <v>#REF!</v>
      </c>
      <c r="I74" s="8" t="e">
        <f>#REF!</f>
        <v>#REF!</v>
      </c>
      <c r="J74" s="8" t="e">
        <f>IF(  LEFT(#REF!,4) = "Tier", _xlfn.CONCAT(LEFT(#REF!,6), " ", A74, MID(#REF!,6,22)),"")</f>
        <v>#REF!</v>
      </c>
      <c r="K74" s="8" t="e">
        <f>#REF!</f>
        <v>#REF!</v>
      </c>
      <c r="M74" s="9"/>
    </row>
    <row r="75" spans="1:23" ht="16" customHeight="1">
      <c r="A75" s="8" t="e">
        <f>#REF!</f>
        <v>#REF!</v>
      </c>
      <c r="B75" s="8" t="e">
        <f t="shared" si="2"/>
        <v>#REF!</v>
      </c>
      <c r="C75" s="8" t="e">
        <f t="shared" si="3"/>
        <v>#REF!</v>
      </c>
      <c r="D75" s="8" t="e">
        <f>#REF!</f>
        <v>#REF!</v>
      </c>
      <c r="E75" s="8" t="e">
        <f>#REF!</f>
        <v>#REF!</v>
      </c>
      <c r="F75" s="8" t="e">
        <f>#REF!</f>
        <v>#REF!</v>
      </c>
      <c r="G75" s="8" t="e">
        <f>#REF!</f>
        <v>#REF!</v>
      </c>
      <c r="H75" s="8" t="e">
        <f>#REF!</f>
        <v>#REF!</v>
      </c>
      <c r="I75" s="8" t="e">
        <f>#REF!</f>
        <v>#REF!</v>
      </c>
      <c r="J75" s="8" t="e">
        <f>IF(  LEFT(#REF!,4) = "Tier", _xlfn.CONCAT(LEFT(#REF!,6), " ", A75, MID(#REF!,6,22)),"")</f>
        <v>#REF!</v>
      </c>
      <c r="K75" s="8" t="e">
        <f>#REF!</f>
        <v>#REF!</v>
      </c>
      <c r="M75" s="9"/>
    </row>
    <row r="76" spans="1:23" ht="16" customHeight="1">
      <c r="A76" s="8" t="e">
        <f>#REF!</f>
        <v>#REF!</v>
      </c>
      <c r="B76" s="8" t="e">
        <f t="shared" si="2"/>
        <v>#REF!</v>
      </c>
      <c r="C76" s="8" t="e">
        <f t="shared" si="3"/>
        <v>#REF!</v>
      </c>
      <c r="D76" s="8" t="e">
        <f>#REF!</f>
        <v>#REF!</v>
      </c>
      <c r="E76" s="8" t="e">
        <f>#REF!</f>
        <v>#REF!</v>
      </c>
      <c r="F76" s="8" t="e">
        <f>#REF!</f>
        <v>#REF!</v>
      </c>
      <c r="G76" s="8" t="e">
        <f>#REF!</f>
        <v>#REF!</v>
      </c>
      <c r="H76" s="8" t="e">
        <f>#REF!</f>
        <v>#REF!</v>
      </c>
      <c r="I76" s="8" t="e">
        <f>#REF!</f>
        <v>#REF!</v>
      </c>
      <c r="J76" s="8" t="e">
        <f>IF(  LEFT(#REF!,4) = "Tier", _xlfn.CONCAT(LEFT(#REF!,6), " ", A76, MID(#REF!,6,22)),"")</f>
        <v>#REF!</v>
      </c>
      <c r="K76" s="8" t="e">
        <f>#REF!</f>
        <v>#REF!</v>
      </c>
      <c r="M76" s="9"/>
    </row>
    <row r="77" spans="1:23" ht="23.25" customHeight="1">
      <c r="A77" s="8" t="e">
        <f>#REF!</f>
        <v>#REF!</v>
      </c>
      <c r="B77" s="8" t="e">
        <f t="shared" si="2"/>
        <v>#REF!</v>
      </c>
      <c r="C77" s="8" t="e">
        <f t="shared" si="3"/>
        <v>#REF!</v>
      </c>
      <c r="D77" s="8" t="e">
        <f>#REF!</f>
        <v>#REF!</v>
      </c>
      <c r="E77" s="8" t="e">
        <f>#REF!</f>
        <v>#REF!</v>
      </c>
      <c r="F77" s="8" t="e">
        <f>#REF!</f>
        <v>#REF!</v>
      </c>
      <c r="G77" s="8" t="e">
        <f>#REF!</f>
        <v>#REF!</v>
      </c>
      <c r="H77" s="8" t="e">
        <f>#REF!</f>
        <v>#REF!</v>
      </c>
      <c r="I77" s="8" t="e">
        <f>#REF!</f>
        <v>#REF!</v>
      </c>
      <c r="J77" s="8" t="e">
        <f>IF(  LEFT(#REF!,4) = "Tier", _xlfn.CONCAT(LEFT(#REF!,6), " ", A77, MID(#REF!,6,22)),"")</f>
        <v>#REF!</v>
      </c>
      <c r="K77" s="8" t="e">
        <f>#REF!</f>
        <v>#REF!</v>
      </c>
      <c r="L77" s="9"/>
      <c r="M77" s="9"/>
      <c r="N77" s="9"/>
    </row>
    <row r="78" spans="1:23" ht="23.25" customHeight="1">
      <c r="A78" s="8" t="e">
        <f>#REF!</f>
        <v>#REF!</v>
      </c>
      <c r="B78" s="8" t="e">
        <f t="shared" si="2"/>
        <v>#REF!</v>
      </c>
      <c r="C78" s="8" t="e">
        <f t="shared" si="3"/>
        <v>#REF!</v>
      </c>
      <c r="D78" s="8" t="e">
        <f>#REF!</f>
        <v>#REF!</v>
      </c>
      <c r="E78" s="8" t="e">
        <f>#REF!</f>
        <v>#REF!</v>
      </c>
      <c r="F78" s="8" t="e">
        <f>#REF!</f>
        <v>#REF!</v>
      </c>
      <c r="G78" s="8" t="e">
        <f>#REF!</f>
        <v>#REF!</v>
      </c>
      <c r="H78" s="8" t="e">
        <f>#REF!</f>
        <v>#REF!</v>
      </c>
      <c r="I78" s="8" t="e">
        <f>#REF!</f>
        <v>#REF!</v>
      </c>
      <c r="J78" s="8" t="e">
        <f>IF(  LEFT(#REF!,4) = "Tier", _xlfn.CONCAT(LEFT(#REF!,6), " ", A78, MID(#REF!,6,22)),"")</f>
        <v>#REF!</v>
      </c>
      <c r="K78" s="8" t="e">
        <f>#REF!</f>
        <v>#REF!</v>
      </c>
      <c r="L78" s="9"/>
      <c r="M78" s="9"/>
      <c r="N78" s="9"/>
    </row>
    <row r="79" spans="1:23" ht="23.25" customHeight="1">
      <c r="A79" s="8" t="e">
        <f>#REF!</f>
        <v>#REF!</v>
      </c>
      <c r="B79" s="8" t="e">
        <f t="shared" si="2"/>
        <v>#REF!</v>
      </c>
      <c r="C79" s="8" t="e">
        <f t="shared" si="3"/>
        <v>#REF!</v>
      </c>
      <c r="D79" s="8" t="e">
        <f>#REF!</f>
        <v>#REF!</v>
      </c>
      <c r="E79" s="8" t="e">
        <f>#REF!</f>
        <v>#REF!</v>
      </c>
      <c r="F79" s="8" t="e">
        <f>#REF!</f>
        <v>#REF!</v>
      </c>
      <c r="G79" s="8" t="e">
        <f>#REF!</f>
        <v>#REF!</v>
      </c>
      <c r="H79" s="8" t="e">
        <f>#REF!</f>
        <v>#REF!</v>
      </c>
      <c r="I79" s="8" t="e">
        <f>#REF!</f>
        <v>#REF!</v>
      </c>
      <c r="J79" s="8" t="e">
        <f>IF(  LEFT(#REF!,4) = "Tier", _xlfn.CONCAT(LEFT(#REF!,6), " ", A79, MID(#REF!,6,22)),"")</f>
        <v>#REF!</v>
      </c>
      <c r="K79" s="8" t="e">
        <f>#REF!</f>
        <v>#REF!</v>
      </c>
      <c r="L79" s="9"/>
      <c r="M79" s="9"/>
      <c r="N79" s="9"/>
    </row>
    <row r="80" spans="1:23" ht="23.25" customHeight="1">
      <c r="A80" s="8" t="e">
        <f>#REF!</f>
        <v>#REF!</v>
      </c>
      <c r="B80" s="8" t="e">
        <f t="shared" si="2"/>
        <v>#REF!</v>
      </c>
      <c r="C80" s="8" t="e">
        <f t="shared" si="3"/>
        <v>#REF!</v>
      </c>
      <c r="D80" s="8" t="e">
        <f>#REF!</f>
        <v>#REF!</v>
      </c>
      <c r="E80" s="8" t="e">
        <f>#REF!</f>
        <v>#REF!</v>
      </c>
      <c r="F80" s="8" t="e">
        <f>#REF!</f>
        <v>#REF!</v>
      </c>
      <c r="G80" s="8" t="e">
        <f>#REF!</f>
        <v>#REF!</v>
      </c>
      <c r="H80" s="8" t="e">
        <f>#REF!</f>
        <v>#REF!</v>
      </c>
      <c r="I80" s="8" t="e">
        <f>#REF!</f>
        <v>#REF!</v>
      </c>
      <c r="J80" s="8" t="e">
        <f>IF(  LEFT(#REF!,4) = "Tier", _xlfn.CONCAT(LEFT(#REF!,6), " ", A80, MID(#REF!,6,22)),"")</f>
        <v>#REF!</v>
      </c>
      <c r="K80" s="8" t="e">
        <f>#REF!</f>
        <v>#REF!</v>
      </c>
      <c r="L80" s="9"/>
      <c r="M80" s="9"/>
      <c r="N80" s="9"/>
    </row>
    <row r="81" spans="1:14" ht="23.25" customHeight="1">
      <c r="A81" s="8" t="e">
        <f>#REF!</f>
        <v>#REF!</v>
      </c>
      <c r="B81" s="8" t="e">
        <f t="shared" si="2"/>
        <v>#REF!</v>
      </c>
      <c r="C81" s="8" t="e">
        <f t="shared" si="3"/>
        <v>#REF!</v>
      </c>
      <c r="D81" s="8" t="e">
        <f>#REF!</f>
        <v>#REF!</v>
      </c>
      <c r="E81" s="8" t="e">
        <f>#REF!</f>
        <v>#REF!</v>
      </c>
      <c r="F81" s="8" t="e">
        <f>#REF!</f>
        <v>#REF!</v>
      </c>
      <c r="G81" s="8" t="e">
        <f>#REF!</f>
        <v>#REF!</v>
      </c>
      <c r="H81" s="8" t="e">
        <f>#REF!</f>
        <v>#REF!</v>
      </c>
      <c r="I81" s="8" t="e">
        <f>#REF!</f>
        <v>#REF!</v>
      </c>
      <c r="J81" s="8" t="e">
        <f>IF(  LEFT(#REF!,4) = "Tier", _xlfn.CONCAT(LEFT(#REF!,6), " ", A81, MID(#REF!,6,22)),"")</f>
        <v>#REF!</v>
      </c>
      <c r="K81" s="8" t="e">
        <f>#REF!</f>
        <v>#REF!</v>
      </c>
      <c r="L81" s="9"/>
      <c r="M81" s="9"/>
      <c r="N81" s="9"/>
    </row>
    <row r="82" spans="1:14" ht="23.25" customHeight="1">
      <c r="A82" s="8" t="e">
        <f>#REF!</f>
        <v>#REF!</v>
      </c>
      <c r="B82" s="8" t="e">
        <f t="shared" si="2"/>
        <v>#REF!</v>
      </c>
      <c r="C82" s="8" t="e">
        <f t="shared" si="3"/>
        <v>#REF!</v>
      </c>
      <c r="D82" s="8" t="e">
        <f>#REF!</f>
        <v>#REF!</v>
      </c>
      <c r="E82" s="8" t="e">
        <f>#REF!</f>
        <v>#REF!</v>
      </c>
      <c r="F82" s="8" t="e">
        <f>#REF!</f>
        <v>#REF!</v>
      </c>
      <c r="G82" s="8" t="e">
        <f>#REF!</f>
        <v>#REF!</v>
      </c>
      <c r="H82" s="8" t="e">
        <f>#REF!</f>
        <v>#REF!</v>
      </c>
      <c r="I82" s="8" t="e">
        <f>#REF!</f>
        <v>#REF!</v>
      </c>
      <c r="J82" s="8" t="e">
        <f>IF(  LEFT(#REF!,4) = "Tier", _xlfn.CONCAT(LEFT(#REF!,6), " ", A82, MID(#REF!,6,22)),"")</f>
        <v>#REF!</v>
      </c>
      <c r="K82" s="8" t="e">
        <f>#REF!</f>
        <v>#REF!</v>
      </c>
      <c r="L82" s="9"/>
      <c r="M82" s="9"/>
      <c r="N82" s="9"/>
    </row>
    <row r="83" spans="1:14" ht="23.25" customHeight="1">
      <c r="A83" s="8" t="e">
        <f>#REF!</f>
        <v>#REF!</v>
      </c>
      <c r="B83" s="8" t="e">
        <f t="shared" si="2"/>
        <v>#REF!</v>
      </c>
      <c r="C83" s="8" t="e">
        <f t="shared" si="3"/>
        <v>#REF!</v>
      </c>
      <c r="D83" s="8" t="e">
        <f>#REF!</f>
        <v>#REF!</v>
      </c>
      <c r="E83" s="8" t="e">
        <f>#REF!</f>
        <v>#REF!</v>
      </c>
      <c r="F83" s="8" t="e">
        <f>#REF!</f>
        <v>#REF!</v>
      </c>
      <c r="G83" s="8" t="e">
        <f>#REF!</f>
        <v>#REF!</v>
      </c>
      <c r="H83" s="8" t="e">
        <f>#REF!</f>
        <v>#REF!</v>
      </c>
      <c r="I83" s="8" t="e">
        <f>#REF!</f>
        <v>#REF!</v>
      </c>
      <c r="J83" s="8" t="e">
        <f>IF(  LEFT(#REF!,4) = "Tier", _xlfn.CONCAT(LEFT(#REF!,6), " ", A83, MID(#REF!,6,22)),"")</f>
        <v>#REF!</v>
      </c>
      <c r="K83" s="8" t="e">
        <f>#REF!</f>
        <v>#REF!</v>
      </c>
      <c r="L83" s="9"/>
      <c r="M83" s="9"/>
      <c r="N83" s="9"/>
    </row>
    <row r="84" spans="1:14" ht="23.25" customHeight="1">
      <c r="A84" s="8" t="e">
        <f>#REF!</f>
        <v>#REF!</v>
      </c>
      <c r="B84" s="8" t="e">
        <f t="shared" si="2"/>
        <v>#REF!</v>
      </c>
      <c r="C84" s="8" t="e">
        <f t="shared" si="3"/>
        <v>#REF!</v>
      </c>
      <c r="D84" s="8" t="e">
        <f>#REF!</f>
        <v>#REF!</v>
      </c>
      <c r="E84" s="8" t="e">
        <f>#REF!</f>
        <v>#REF!</v>
      </c>
      <c r="F84" s="8" t="e">
        <f>#REF!</f>
        <v>#REF!</v>
      </c>
      <c r="G84" s="8" t="e">
        <f>#REF!</f>
        <v>#REF!</v>
      </c>
      <c r="H84" s="8" t="e">
        <f>#REF!</f>
        <v>#REF!</v>
      </c>
      <c r="I84" s="8" t="e">
        <f>#REF!</f>
        <v>#REF!</v>
      </c>
      <c r="J84" s="8" t="e">
        <f>IF(  LEFT(#REF!,4) = "Tier", _xlfn.CONCAT(LEFT(#REF!,6), " ", A84, MID(#REF!,6,22)),"")</f>
        <v>#REF!</v>
      </c>
      <c r="K84" s="8" t="e">
        <f>#REF!</f>
        <v>#REF!</v>
      </c>
      <c r="L84" s="9"/>
      <c r="M84" s="9"/>
      <c r="N84" s="9"/>
    </row>
    <row r="85" spans="1:14" ht="23.25" customHeight="1">
      <c r="A85" s="8" t="e">
        <f>#REF!</f>
        <v>#REF!</v>
      </c>
      <c r="B85" s="8" t="e">
        <f t="shared" si="2"/>
        <v>#REF!</v>
      </c>
      <c r="C85" s="8" t="e">
        <f t="shared" si="3"/>
        <v>#REF!</v>
      </c>
      <c r="D85" s="8" t="e">
        <f>#REF!</f>
        <v>#REF!</v>
      </c>
      <c r="E85" s="8" t="e">
        <f>#REF!</f>
        <v>#REF!</v>
      </c>
      <c r="F85" s="8" t="e">
        <f>#REF!</f>
        <v>#REF!</v>
      </c>
      <c r="G85" s="8" t="e">
        <f>#REF!</f>
        <v>#REF!</v>
      </c>
      <c r="H85" s="8" t="e">
        <f>#REF!</f>
        <v>#REF!</v>
      </c>
      <c r="I85" s="8" t="e">
        <f>#REF!</f>
        <v>#REF!</v>
      </c>
      <c r="J85" s="8" t="e">
        <f>IF(  LEFT(#REF!,4) = "Tier", _xlfn.CONCAT(LEFT(#REF!,6), " ", A85, MID(#REF!,6,22)),"")</f>
        <v>#REF!</v>
      </c>
      <c r="K85" s="8" t="e">
        <f>#REF!</f>
        <v>#REF!</v>
      </c>
      <c r="L85" s="9"/>
      <c r="M85" s="9"/>
      <c r="N85" s="9"/>
    </row>
    <row r="86" spans="1:14" ht="23.25" customHeight="1">
      <c r="A86" s="8" t="e">
        <f>#REF!</f>
        <v>#REF!</v>
      </c>
      <c r="B86" s="8" t="e">
        <f t="shared" si="2"/>
        <v>#REF!</v>
      </c>
      <c r="C86" s="8" t="e">
        <f>_xlfn.TEXTJOIN(" ", TRUE, IF(LEN(E86)&gt;1,MID(E86,SEARCH(":",E86,1)+1,100),""),  IF(LEN(F86)&gt;1,MID(F86,SEARCH(".",F86,1)-1,100),""))</f>
        <v>#REF!</v>
      </c>
      <c r="D86" s="8" t="e">
        <f>#REF!</f>
        <v>#REF!</v>
      </c>
      <c r="E86" s="8" t="e">
        <f>#REF!</f>
        <v>#REF!</v>
      </c>
      <c r="F86" s="8" t="e">
        <f>#REF!</f>
        <v>#REF!</v>
      </c>
      <c r="G86" s="8" t="e">
        <f>#REF!</f>
        <v>#REF!</v>
      </c>
      <c r="H86" s="8" t="e">
        <f>#REF!</f>
        <v>#REF!</v>
      </c>
      <c r="I86" s="8" t="e">
        <f>#REF!</f>
        <v>#REF!</v>
      </c>
      <c r="J86" s="8" t="e">
        <f>IF(  LEFT(#REF!,4) = "Tier", _xlfn.CONCAT(LEFT(#REF!,6), " ", A86, MID(#REF!,6,22)),"")</f>
        <v>#REF!</v>
      </c>
      <c r="K86" s="8" t="e">
        <f>#REF!</f>
        <v>#REF!</v>
      </c>
      <c r="L86" s="5"/>
      <c r="N86" s="9"/>
    </row>
    <row r="87" spans="1:14" ht="23.25" customHeight="1">
      <c r="A87" s="8" t="e">
        <f>#REF!</f>
        <v>#REF!</v>
      </c>
      <c r="B87" s="8" t="e">
        <f t="shared" si="2"/>
        <v>#REF!</v>
      </c>
      <c r="C87" s="8" t="e">
        <f t="shared" ref="C87:C117" si="4">_xlfn.TEXTJOIN(" ", TRUE, IF(LEN(E87)&gt;1,MID(E87,SEARCH(":",E87,1)+1,100),""), IF(LEN(F87)&gt;1,MID(F87,SEARCH(".",F87,1)-1,100),""))</f>
        <v>#REF!</v>
      </c>
      <c r="D87" s="8" t="e">
        <f>#REF!</f>
        <v>#REF!</v>
      </c>
      <c r="E87" s="8" t="e">
        <f>#REF!</f>
        <v>#REF!</v>
      </c>
      <c r="F87" s="8" t="e">
        <f>#REF!</f>
        <v>#REF!</v>
      </c>
      <c r="G87" s="8" t="e">
        <f>#REF!</f>
        <v>#REF!</v>
      </c>
      <c r="H87" s="8" t="e">
        <f>#REF!</f>
        <v>#REF!</v>
      </c>
      <c r="I87" s="8" t="e">
        <f>#REF!</f>
        <v>#REF!</v>
      </c>
      <c r="J87" s="8" t="e">
        <f>IF(  LEFT(#REF!,4) = "Tier", _xlfn.CONCAT(LEFT(#REF!,6), " ", A87, MID(#REF!,6,22)),"")</f>
        <v>#REF!</v>
      </c>
      <c r="K87" s="8" t="e">
        <f>#REF!</f>
        <v>#REF!</v>
      </c>
      <c r="M87" s="9"/>
    </row>
    <row r="88" spans="1:14" ht="23.25" customHeight="1">
      <c r="A88" s="8" t="e">
        <f>#REF!</f>
        <v>#REF!</v>
      </c>
      <c r="B88" s="8" t="e">
        <f t="shared" si="2"/>
        <v>#REF!</v>
      </c>
      <c r="C88" s="8" t="e">
        <f t="shared" si="4"/>
        <v>#REF!</v>
      </c>
      <c r="D88" s="8" t="e">
        <f>#REF!</f>
        <v>#REF!</v>
      </c>
      <c r="E88" s="8" t="e">
        <f>#REF!</f>
        <v>#REF!</v>
      </c>
      <c r="F88" s="8" t="e">
        <f>#REF!</f>
        <v>#REF!</v>
      </c>
      <c r="G88" s="8" t="e">
        <f>#REF!</f>
        <v>#REF!</v>
      </c>
      <c r="H88" s="8" t="e">
        <f>#REF!</f>
        <v>#REF!</v>
      </c>
      <c r="I88" s="8" t="e">
        <f>#REF!</f>
        <v>#REF!</v>
      </c>
      <c r="J88" s="8" t="e">
        <f>IF(  LEFT(#REF!,4) = "Tier", _xlfn.CONCAT(LEFT(#REF!,6), " ", A88, MID(#REF!,6,22)),"")</f>
        <v>#REF!</v>
      </c>
      <c r="K88" s="8" t="e">
        <f>#REF!</f>
        <v>#REF!</v>
      </c>
      <c r="M88" s="9"/>
    </row>
    <row r="89" spans="1:14" ht="23.25" customHeight="1">
      <c r="A89" s="8" t="e">
        <f>#REF!</f>
        <v>#REF!</v>
      </c>
      <c r="B89" s="8" t="e">
        <f t="shared" si="2"/>
        <v>#REF!</v>
      </c>
      <c r="C89" s="8" t="e">
        <f t="shared" si="4"/>
        <v>#REF!</v>
      </c>
      <c r="D89" s="8" t="e">
        <f>#REF!</f>
        <v>#REF!</v>
      </c>
      <c r="E89" s="8" t="e">
        <f>#REF!</f>
        <v>#REF!</v>
      </c>
      <c r="F89" s="8" t="e">
        <f>#REF!</f>
        <v>#REF!</v>
      </c>
      <c r="G89" s="8" t="e">
        <f>#REF!</f>
        <v>#REF!</v>
      </c>
      <c r="H89" s="8" t="e">
        <f>#REF!</f>
        <v>#REF!</v>
      </c>
      <c r="I89" s="8" t="e">
        <f>#REF!</f>
        <v>#REF!</v>
      </c>
      <c r="J89" s="8" t="e">
        <f>IF(  LEFT(#REF!,4) = "Tier", _xlfn.CONCAT(LEFT(#REF!,6), " ", A89, MID(#REF!,6,22)),"")</f>
        <v>#REF!</v>
      </c>
      <c r="K89" s="8" t="e">
        <f>#REF!</f>
        <v>#REF!</v>
      </c>
      <c r="M89" s="9"/>
    </row>
    <row r="90" spans="1:14" ht="23.25" customHeight="1">
      <c r="A90" s="8" t="e">
        <f>#REF!</f>
        <v>#REF!</v>
      </c>
      <c r="B90" s="8" t="e">
        <f t="shared" si="2"/>
        <v>#REF!</v>
      </c>
      <c r="C90" s="8" t="e">
        <f t="shared" si="4"/>
        <v>#REF!</v>
      </c>
      <c r="D90" s="8" t="e">
        <f>#REF!</f>
        <v>#REF!</v>
      </c>
      <c r="E90" s="8" t="e">
        <f>#REF!</f>
        <v>#REF!</v>
      </c>
      <c r="F90" s="8" t="e">
        <f>#REF!</f>
        <v>#REF!</v>
      </c>
      <c r="G90" s="8" t="e">
        <f>#REF!</f>
        <v>#REF!</v>
      </c>
      <c r="H90" s="8" t="e">
        <f>#REF!</f>
        <v>#REF!</v>
      </c>
      <c r="I90" s="8" t="e">
        <f>#REF!</f>
        <v>#REF!</v>
      </c>
      <c r="J90" s="8" t="e">
        <f>IF(  LEFT(#REF!,4) = "Tier", _xlfn.CONCAT(LEFT(#REF!,6), " ", A90, MID(#REF!,6,22)),"")</f>
        <v>#REF!</v>
      </c>
      <c r="K90" s="8" t="e">
        <f>#REF!</f>
        <v>#REF!</v>
      </c>
    </row>
    <row r="91" spans="1:14" ht="23.25" customHeight="1">
      <c r="A91" s="8" t="e">
        <f>#REF!</f>
        <v>#REF!</v>
      </c>
      <c r="B91" s="8" t="e">
        <f t="shared" si="2"/>
        <v>#REF!</v>
      </c>
      <c r="C91" s="8" t="e">
        <f t="shared" si="4"/>
        <v>#REF!</v>
      </c>
      <c r="D91" s="8" t="e">
        <f>#REF!</f>
        <v>#REF!</v>
      </c>
      <c r="E91" s="8" t="e">
        <f>#REF!</f>
        <v>#REF!</v>
      </c>
      <c r="F91" s="8" t="e">
        <f>#REF!</f>
        <v>#REF!</v>
      </c>
      <c r="G91" s="8" t="e">
        <f>#REF!</f>
        <v>#REF!</v>
      </c>
      <c r="H91" s="8" t="e">
        <f>#REF!</f>
        <v>#REF!</v>
      </c>
      <c r="I91" s="8" t="e">
        <f>#REF!</f>
        <v>#REF!</v>
      </c>
      <c r="J91" s="8" t="e">
        <f>IF(  LEFT(#REF!,4) = "Tier", _xlfn.CONCAT(LEFT(#REF!,6), " ", A91, MID(#REF!,6,22)),"")</f>
        <v>#REF!</v>
      </c>
      <c r="K91" s="8" t="e">
        <f>#REF!</f>
        <v>#REF!</v>
      </c>
    </row>
    <row r="92" spans="1:14" ht="23.25" customHeight="1">
      <c r="A92" s="8" t="e">
        <f>#REF!</f>
        <v>#REF!</v>
      </c>
      <c r="B92" s="8" t="e">
        <f t="shared" si="2"/>
        <v>#REF!</v>
      </c>
      <c r="C92" s="8" t="e">
        <f t="shared" si="4"/>
        <v>#REF!</v>
      </c>
      <c r="D92" s="8" t="e">
        <f>#REF!</f>
        <v>#REF!</v>
      </c>
      <c r="E92" s="8" t="e">
        <f>#REF!</f>
        <v>#REF!</v>
      </c>
      <c r="F92" s="8" t="e">
        <f>#REF!</f>
        <v>#REF!</v>
      </c>
      <c r="G92" s="8" t="e">
        <f>#REF!</f>
        <v>#REF!</v>
      </c>
      <c r="H92" s="8" t="e">
        <f>#REF!</f>
        <v>#REF!</v>
      </c>
      <c r="I92" s="8" t="e">
        <f>#REF!</f>
        <v>#REF!</v>
      </c>
      <c r="J92" s="8" t="e">
        <f>IF(  LEFT(#REF!,4) = "Tier", _xlfn.CONCAT(LEFT(#REF!,6), " ", A92, MID(#REF!,6,22)),"")</f>
        <v>#REF!</v>
      </c>
      <c r="K92" s="8" t="e">
        <f>#REF!</f>
        <v>#REF!</v>
      </c>
    </row>
    <row r="93" spans="1:14" ht="23.25" customHeight="1">
      <c r="A93" s="8" t="e">
        <f>#REF!</f>
        <v>#REF!</v>
      </c>
      <c r="B93" s="8" t="e">
        <f t="shared" si="2"/>
        <v>#REF!</v>
      </c>
      <c r="C93" s="8" t="e">
        <f t="shared" si="4"/>
        <v>#REF!</v>
      </c>
      <c r="D93" s="8" t="e">
        <f>#REF!</f>
        <v>#REF!</v>
      </c>
      <c r="E93" s="8" t="e">
        <f>#REF!</f>
        <v>#REF!</v>
      </c>
      <c r="F93" s="8" t="e">
        <f>#REF!</f>
        <v>#REF!</v>
      </c>
      <c r="G93" s="8" t="e">
        <f>#REF!</f>
        <v>#REF!</v>
      </c>
      <c r="H93" s="8" t="e">
        <f>#REF!</f>
        <v>#REF!</v>
      </c>
      <c r="I93" s="8" t="e">
        <f>#REF!</f>
        <v>#REF!</v>
      </c>
      <c r="J93" s="8" t="e">
        <f>IF(  LEFT(#REF!,4) = "Tier", _xlfn.CONCAT(LEFT(#REF!,6), " ", A93, MID(#REF!,6,22)),"")</f>
        <v>#REF!</v>
      </c>
      <c r="K93" s="8" t="e">
        <f>#REF!</f>
        <v>#REF!</v>
      </c>
    </row>
    <row r="94" spans="1:14" ht="23.25" customHeight="1">
      <c r="A94" s="8" t="e">
        <f>#REF!</f>
        <v>#REF!</v>
      </c>
      <c r="B94" s="8" t="e">
        <f t="shared" si="2"/>
        <v>#REF!</v>
      </c>
      <c r="C94" s="8" t="e">
        <f t="shared" si="4"/>
        <v>#REF!</v>
      </c>
      <c r="D94" s="8" t="e">
        <f>#REF!</f>
        <v>#REF!</v>
      </c>
      <c r="E94" s="8" t="e">
        <f>#REF!</f>
        <v>#REF!</v>
      </c>
      <c r="F94" s="8" t="e">
        <f>#REF!</f>
        <v>#REF!</v>
      </c>
      <c r="G94" s="8" t="e">
        <f>#REF!</f>
        <v>#REF!</v>
      </c>
      <c r="H94" s="8" t="e">
        <f>#REF!</f>
        <v>#REF!</v>
      </c>
      <c r="I94" s="8" t="e">
        <f>#REF!</f>
        <v>#REF!</v>
      </c>
      <c r="J94" s="8" t="e">
        <f>IF(  LEFT(#REF!,4) = "Tier", _xlfn.CONCAT(LEFT(#REF!,6), " ", A94, MID(#REF!,6,22)),"")</f>
        <v>#REF!</v>
      </c>
      <c r="K94" s="8" t="e">
        <f>#REF!</f>
        <v>#REF!</v>
      </c>
    </row>
    <row r="95" spans="1:14" ht="23.25" customHeight="1">
      <c r="A95" s="8" t="e">
        <f>#REF!</f>
        <v>#REF!</v>
      </c>
      <c r="B95" s="8" t="e">
        <f t="shared" si="2"/>
        <v>#REF!</v>
      </c>
      <c r="C95" s="8" t="e">
        <f t="shared" si="4"/>
        <v>#REF!</v>
      </c>
      <c r="D95" s="8" t="e">
        <f>#REF!</f>
        <v>#REF!</v>
      </c>
      <c r="E95" s="8" t="e">
        <f>#REF!</f>
        <v>#REF!</v>
      </c>
      <c r="F95" s="8" t="e">
        <f>#REF!</f>
        <v>#REF!</v>
      </c>
      <c r="G95" s="8" t="e">
        <f>#REF!</f>
        <v>#REF!</v>
      </c>
      <c r="H95" s="8" t="e">
        <f>#REF!</f>
        <v>#REF!</v>
      </c>
      <c r="I95" s="8" t="e">
        <f>#REF!</f>
        <v>#REF!</v>
      </c>
      <c r="J95" s="8" t="e">
        <f>IF(  LEFT(#REF!,4) = "Tier", _xlfn.CONCAT(LEFT(#REF!,6), " ", A95, MID(#REF!,6,22)),"")</f>
        <v>#REF!</v>
      </c>
      <c r="K95" s="8" t="e">
        <f>#REF!</f>
        <v>#REF!</v>
      </c>
    </row>
    <row r="96" spans="1:14" ht="23.25" customHeight="1">
      <c r="A96" s="8" t="e">
        <f>#REF!</f>
        <v>#REF!</v>
      </c>
      <c r="B96" s="8" t="e">
        <f t="shared" si="2"/>
        <v>#REF!</v>
      </c>
      <c r="C96" s="8" t="e">
        <f t="shared" si="4"/>
        <v>#REF!</v>
      </c>
      <c r="D96" s="8" t="e">
        <f>#REF!</f>
        <v>#REF!</v>
      </c>
      <c r="E96" s="8" t="e">
        <f>#REF!</f>
        <v>#REF!</v>
      </c>
      <c r="F96" s="8" t="e">
        <f>#REF!</f>
        <v>#REF!</v>
      </c>
      <c r="G96" s="8" t="e">
        <f>#REF!</f>
        <v>#REF!</v>
      </c>
      <c r="H96" s="8" t="e">
        <f>#REF!</f>
        <v>#REF!</v>
      </c>
      <c r="I96" s="8" t="e">
        <f>#REF!</f>
        <v>#REF!</v>
      </c>
      <c r="J96" s="8" t="e">
        <f>IF(  LEFT(#REF!,4) = "Tier", _xlfn.CONCAT(LEFT(#REF!,6), " ", A96, MID(#REF!,6,22)),"")</f>
        <v>#REF!</v>
      </c>
      <c r="K96" s="8" t="e">
        <f>#REF!</f>
        <v>#REF!</v>
      </c>
    </row>
    <row r="97" spans="1:11" ht="23.25" customHeight="1">
      <c r="A97" s="8" t="e">
        <f>#REF!</f>
        <v>#REF!</v>
      </c>
      <c r="B97" s="8" t="e">
        <f t="shared" ref="B97:B128" si="5">IF(LEN(J97)&gt;1,IF(LEFT(J97,4)="Tier","Yes","No"),"")</f>
        <v>#REF!</v>
      </c>
      <c r="C97" s="8" t="e">
        <f t="shared" si="4"/>
        <v>#REF!</v>
      </c>
      <c r="D97" s="8" t="e">
        <f>#REF!</f>
        <v>#REF!</v>
      </c>
      <c r="E97" s="8" t="e">
        <f>#REF!</f>
        <v>#REF!</v>
      </c>
      <c r="F97" s="8" t="e">
        <f>#REF!</f>
        <v>#REF!</v>
      </c>
      <c r="G97" s="8" t="e">
        <f>#REF!</f>
        <v>#REF!</v>
      </c>
      <c r="H97" s="8" t="e">
        <f>#REF!</f>
        <v>#REF!</v>
      </c>
      <c r="I97" s="8" t="e">
        <f>#REF!</f>
        <v>#REF!</v>
      </c>
      <c r="J97" s="8" t="e">
        <f>IF(  LEFT(#REF!,4) = "Tier", _xlfn.CONCAT(LEFT(#REF!,6), " ", A97, MID(#REF!,6,22)),"")</f>
        <v>#REF!</v>
      </c>
      <c r="K97" s="8" t="e">
        <f>#REF!</f>
        <v>#REF!</v>
      </c>
    </row>
    <row r="98" spans="1:11" ht="23.25" customHeight="1">
      <c r="A98" s="8" t="e">
        <f>#REF!</f>
        <v>#REF!</v>
      </c>
      <c r="B98" s="8" t="e">
        <f t="shared" si="5"/>
        <v>#REF!</v>
      </c>
      <c r="C98" s="8" t="e">
        <f t="shared" si="4"/>
        <v>#REF!</v>
      </c>
      <c r="D98" s="8" t="e">
        <f>#REF!</f>
        <v>#REF!</v>
      </c>
      <c r="E98" s="8" t="e">
        <f>#REF!</f>
        <v>#REF!</v>
      </c>
      <c r="F98" s="8" t="e">
        <f>#REF!</f>
        <v>#REF!</v>
      </c>
      <c r="G98" s="8" t="e">
        <f>#REF!</f>
        <v>#REF!</v>
      </c>
      <c r="H98" s="8" t="e">
        <f>#REF!</f>
        <v>#REF!</v>
      </c>
      <c r="I98" s="8" t="e">
        <f>#REF!</f>
        <v>#REF!</v>
      </c>
      <c r="J98" s="8" t="e">
        <f>IF(  LEFT(#REF!,4) = "Tier", _xlfn.CONCAT(LEFT(#REF!,6), " ", A98, MID(#REF!,6,22)),"")</f>
        <v>#REF!</v>
      </c>
      <c r="K98" s="8" t="e">
        <f>#REF!</f>
        <v>#REF!</v>
      </c>
    </row>
    <row r="99" spans="1:11" ht="23.25" customHeight="1">
      <c r="A99" s="8" t="e">
        <f>#REF!</f>
        <v>#REF!</v>
      </c>
      <c r="B99" s="8" t="e">
        <f t="shared" si="5"/>
        <v>#REF!</v>
      </c>
      <c r="C99" s="8" t="e">
        <f t="shared" si="4"/>
        <v>#REF!</v>
      </c>
      <c r="D99" s="8" t="e">
        <f>#REF!</f>
        <v>#REF!</v>
      </c>
      <c r="E99" s="8" t="e">
        <f>#REF!</f>
        <v>#REF!</v>
      </c>
      <c r="F99" s="8" t="e">
        <f>#REF!</f>
        <v>#REF!</v>
      </c>
      <c r="G99" s="8" t="e">
        <f>#REF!</f>
        <v>#REF!</v>
      </c>
      <c r="H99" s="8" t="e">
        <f>#REF!</f>
        <v>#REF!</v>
      </c>
      <c r="I99" s="8" t="e">
        <f>#REF!</f>
        <v>#REF!</v>
      </c>
      <c r="J99" s="8" t="e">
        <f>IF(  LEFT(#REF!,4) = "Tier", _xlfn.CONCAT(LEFT(#REF!,6), " ", A99, MID(#REF!,6,22)),"")</f>
        <v>#REF!</v>
      </c>
      <c r="K99" s="8" t="e">
        <f>#REF!</f>
        <v>#REF!</v>
      </c>
    </row>
    <row r="100" spans="1:11" ht="23.25" customHeight="1">
      <c r="A100" s="8" t="e">
        <f>#REF!</f>
        <v>#REF!</v>
      </c>
      <c r="B100" s="8" t="e">
        <f t="shared" si="5"/>
        <v>#REF!</v>
      </c>
      <c r="C100" s="8" t="e">
        <f t="shared" si="4"/>
        <v>#REF!</v>
      </c>
      <c r="D100" s="8" t="e">
        <f>#REF!</f>
        <v>#REF!</v>
      </c>
      <c r="E100" s="8" t="e">
        <f>#REF!</f>
        <v>#REF!</v>
      </c>
      <c r="F100" s="8" t="e">
        <f>#REF!</f>
        <v>#REF!</v>
      </c>
      <c r="G100" s="8" t="e">
        <f>#REF!</f>
        <v>#REF!</v>
      </c>
      <c r="H100" s="8" t="e">
        <f>#REF!</f>
        <v>#REF!</v>
      </c>
      <c r="I100" s="8" t="e">
        <f>#REF!</f>
        <v>#REF!</v>
      </c>
      <c r="J100" s="8" t="e">
        <f>IF(  LEFT(#REF!,4) = "Tier", _xlfn.CONCAT(LEFT(#REF!,6), " ", A100, MID(#REF!,6,22)),"")</f>
        <v>#REF!</v>
      </c>
      <c r="K100" s="8" t="e">
        <f>#REF!</f>
        <v>#REF!</v>
      </c>
    </row>
    <row r="101" spans="1:11" ht="23.25" customHeight="1">
      <c r="A101" s="8" t="e">
        <f>#REF!</f>
        <v>#REF!</v>
      </c>
      <c r="B101" s="8" t="e">
        <f t="shared" si="5"/>
        <v>#REF!</v>
      </c>
      <c r="C101" s="8" t="e">
        <f t="shared" si="4"/>
        <v>#REF!</v>
      </c>
      <c r="D101" s="8" t="e">
        <f>#REF!</f>
        <v>#REF!</v>
      </c>
      <c r="E101" s="8" t="e">
        <f>#REF!</f>
        <v>#REF!</v>
      </c>
      <c r="F101" s="8" t="e">
        <f>#REF!</f>
        <v>#REF!</v>
      </c>
      <c r="G101" s="8" t="e">
        <f>#REF!</f>
        <v>#REF!</v>
      </c>
      <c r="H101" s="8" t="e">
        <f>#REF!</f>
        <v>#REF!</v>
      </c>
      <c r="I101" s="8" t="e">
        <f>#REF!</f>
        <v>#REF!</v>
      </c>
      <c r="J101" s="8" t="e">
        <f>IF(  LEFT(#REF!,4) = "Tier", _xlfn.CONCAT(LEFT(#REF!,6), " ", A101, MID(#REF!,6,22)),"")</f>
        <v>#REF!</v>
      </c>
      <c r="K101" s="8" t="e">
        <f>#REF!</f>
        <v>#REF!</v>
      </c>
    </row>
    <row r="102" spans="1:11" ht="23.25" customHeight="1">
      <c r="A102" s="8" t="e">
        <f>#REF!</f>
        <v>#REF!</v>
      </c>
      <c r="B102" s="8" t="e">
        <f t="shared" si="5"/>
        <v>#REF!</v>
      </c>
      <c r="C102" s="8" t="e">
        <f t="shared" si="4"/>
        <v>#REF!</v>
      </c>
      <c r="D102" s="8" t="e">
        <f>#REF!</f>
        <v>#REF!</v>
      </c>
      <c r="E102" s="8" t="e">
        <f>#REF!</f>
        <v>#REF!</v>
      </c>
      <c r="F102" s="8" t="e">
        <f>#REF!</f>
        <v>#REF!</v>
      </c>
      <c r="G102" s="8" t="e">
        <f>#REF!</f>
        <v>#REF!</v>
      </c>
      <c r="H102" s="8" t="e">
        <f>#REF!</f>
        <v>#REF!</v>
      </c>
      <c r="I102" s="8" t="e">
        <f>#REF!</f>
        <v>#REF!</v>
      </c>
      <c r="J102" s="8" t="e">
        <f>IF(  LEFT(#REF!,4) = "Tier", _xlfn.CONCAT(LEFT(#REF!,6), " ", A102, MID(#REF!,6,22)),"")</f>
        <v>#REF!</v>
      </c>
      <c r="K102" s="8" t="e">
        <f>#REF!</f>
        <v>#REF!</v>
      </c>
    </row>
    <row r="103" spans="1:11" ht="23.25" customHeight="1">
      <c r="A103" s="8" t="e">
        <f>#REF!</f>
        <v>#REF!</v>
      </c>
      <c r="B103" s="8" t="e">
        <f t="shared" si="5"/>
        <v>#REF!</v>
      </c>
      <c r="C103" s="8" t="e">
        <f t="shared" si="4"/>
        <v>#REF!</v>
      </c>
      <c r="D103" s="8" t="e">
        <f>#REF!</f>
        <v>#REF!</v>
      </c>
      <c r="E103" s="8" t="e">
        <f>#REF!</f>
        <v>#REF!</v>
      </c>
      <c r="F103" s="8" t="e">
        <f>#REF!</f>
        <v>#REF!</v>
      </c>
      <c r="G103" s="8" t="e">
        <f>#REF!</f>
        <v>#REF!</v>
      </c>
      <c r="H103" s="8" t="e">
        <f>#REF!</f>
        <v>#REF!</v>
      </c>
      <c r="I103" s="8" t="e">
        <f>#REF!</f>
        <v>#REF!</v>
      </c>
      <c r="J103" s="8" t="e">
        <f>IF(  LEFT(#REF!,4) = "Tier", _xlfn.CONCAT(LEFT(#REF!,6), " ", A103, MID(#REF!,6,22)),"")</f>
        <v>#REF!</v>
      </c>
      <c r="K103" s="8" t="e">
        <f>#REF!</f>
        <v>#REF!</v>
      </c>
    </row>
    <row r="104" spans="1:11" ht="23.25" customHeight="1">
      <c r="A104" s="8" t="e">
        <f>#REF!</f>
        <v>#REF!</v>
      </c>
      <c r="B104" s="8" t="e">
        <f t="shared" si="5"/>
        <v>#REF!</v>
      </c>
      <c r="C104" s="8" t="e">
        <f t="shared" si="4"/>
        <v>#REF!</v>
      </c>
      <c r="D104" s="8" t="e">
        <f>#REF!</f>
        <v>#REF!</v>
      </c>
      <c r="E104" s="8" t="e">
        <f>#REF!</f>
        <v>#REF!</v>
      </c>
      <c r="F104" s="8" t="e">
        <f>#REF!</f>
        <v>#REF!</v>
      </c>
      <c r="G104" s="8" t="e">
        <f>#REF!</f>
        <v>#REF!</v>
      </c>
      <c r="H104" s="8" t="e">
        <f>#REF!</f>
        <v>#REF!</v>
      </c>
      <c r="I104" s="8" t="e">
        <f>#REF!</f>
        <v>#REF!</v>
      </c>
      <c r="J104" s="8" t="e">
        <f>IF(  LEFT(#REF!,4) = "Tier", _xlfn.CONCAT(LEFT(#REF!,6), " ", A104, MID(#REF!,6,22)),"")</f>
        <v>#REF!</v>
      </c>
      <c r="K104" s="8" t="e">
        <f>#REF!</f>
        <v>#REF!</v>
      </c>
    </row>
    <row r="105" spans="1:11" ht="23.25" customHeight="1">
      <c r="A105" s="8" t="e">
        <f>#REF!</f>
        <v>#REF!</v>
      </c>
      <c r="B105" s="8" t="e">
        <f t="shared" si="5"/>
        <v>#REF!</v>
      </c>
      <c r="C105" s="8" t="e">
        <f t="shared" si="4"/>
        <v>#REF!</v>
      </c>
      <c r="D105" s="8" t="e">
        <f>#REF!</f>
        <v>#REF!</v>
      </c>
      <c r="E105" s="8" t="e">
        <f>#REF!</f>
        <v>#REF!</v>
      </c>
      <c r="F105" s="8" t="e">
        <f>#REF!</f>
        <v>#REF!</v>
      </c>
      <c r="G105" s="8" t="e">
        <f>#REF!</f>
        <v>#REF!</v>
      </c>
      <c r="H105" s="8" t="e">
        <f>#REF!</f>
        <v>#REF!</v>
      </c>
      <c r="I105" s="8" t="e">
        <f>#REF!</f>
        <v>#REF!</v>
      </c>
      <c r="J105" s="8" t="e">
        <f>IF(  LEFT(#REF!,4) = "Tier", _xlfn.CONCAT(LEFT(#REF!,6), " ", A105, MID(#REF!,6,22)),"")</f>
        <v>#REF!</v>
      </c>
      <c r="K105" s="8" t="e">
        <f>#REF!</f>
        <v>#REF!</v>
      </c>
    </row>
    <row r="106" spans="1:11" ht="23.25" customHeight="1">
      <c r="A106" s="8" t="e">
        <f>#REF!</f>
        <v>#REF!</v>
      </c>
      <c r="B106" s="8" t="e">
        <f t="shared" si="5"/>
        <v>#REF!</v>
      </c>
      <c r="C106" s="8" t="e">
        <f t="shared" si="4"/>
        <v>#REF!</v>
      </c>
      <c r="D106" s="8" t="e">
        <f>#REF!</f>
        <v>#REF!</v>
      </c>
      <c r="E106" s="8" t="e">
        <f>#REF!</f>
        <v>#REF!</v>
      </c>
      <c r="F106" s="8" t="e">
        <f>#REF!</f>
        <v>#REF!</v>
      </c>
      <c r="G106" s="8" t="e">
        <f>#REF!</f>
        <v>#REF!</v>
      </c>
      <c r="H106" s="8" t="e">
        <f>#REF!</f>
        <v>#REF!</v>
      </c>
      <c r="I106" s="8" t="e">
        <f>#REF!</f>
        <v>#REF!</v>
      </c>
      <c r="J106" s="8" t="e">
        <f>IF(  LEFT(#REF!,4) = "Tier", _xlfn.CONCAT(LEFT(#REF!,6), " ", A106, MID(#REF!,6,22)),"")</f>
        <v>#REF!</v>
      </c>
      <c r="K106" s="8" t="e">
        <f>#REF!</f>
        <v>#REF!</v>
      </c>
    </row>
    <row r="107" spans="1:11" ht="23.25" customHeight="1">
      <c r="A107" s="8" t="e">
        <f>#REF!</f>
        <v>#REF!</v>
      </c>
      <c r="B107" s="8" t="e">
        <f t="shared" si="5"/>
        <v>#REF!</v>
      </c>
      <c r="C107" s="8" t="e">
        <f t="shared" si="4"/>
        <v>#REF!</v>
      </c>
      <c r="D107" s="8" t="e">
        <f>#REF!</f>
        <v>#REF!</v>
      </c>
      <c r="E107" s="8" t="e">
        <f>#REF!</f>
        <v>#REF!</v>
      </c>
      <c r="F107" s="8" t="e">
        <f>#REF!</f>
        <v>#REF!</v>
      </c>
      <c r="G107" s="8" t="e">
        <f>#REF!</f>
        <v>#REF!</v>
      </c>
      <c r="H107" s="8" t="e">
        <f>#REF!</f>
        <v>#REF!</v>
      </c>
      <c r="I107" s="8" t="e">
        <f>#REF!</f>
        <v>#REF!</v>
      </c>
      <c r="J107" s="8" t="e">
        <f>IF(  LEFT(#REF!,4) = "Tier", _xlfn.CONCAT(LEFT(#REF!,6), " ", A107, MID(#REF!,6,22)),"")</f>
        <v>#REF!</v>
      </c>
      <c r="K107" s="8" t="e">
        <f>#REF!</f>
        <v>#REF!</v>
      </c>
    </row>
    <row r="108" spans="1:11" ht="23.25" customHeight="1">
      <c r="A108" s="8" t="e">
        <f>#REF!</f>
        <v>#REF!</v>
      </c>
      <c r="B108" s="8" t="e">
        <f t="shared" si="5"/>
        <v>#REF!</v>
      </c>
      <c r="C108" s="8" t="e">
        <f t="shared" si="4"/>
        <v>#REF!</v>
      </c>
      <c r="D108" s="8" t="e">
        <f>#REF!</f>
        <v>#REF!</v>
      </c>
      <c r="E108" s="8" t="e">
        <f>#REF!</f>
        <v>#REF!</v>
      </c>
      <c r="F108" s="8" t="e">
        <f>#REF!</f>
        <v>#REF!</v>
      </c>
      <c r="G108" s="8" t="e">
        <f>#REF!</f>
        <v>#REF!</v>
      </c>
      <c r="H108" s="8" t="e">
        <f>#REF!</f>
        <v>#REF!</v>
      </c>
      <c r="I108" s="8" t="e">
        <f>#REF!</f>
        <v>#REF!</v>
      </c>
      <c r="J108" s="8" t="e">
        <f>IF(  LEFT(#REF!,4) = "Tier", _xlfn.CONCAT(LEFT(#REF!,6), " ", A108, MID(#REF!,6,22)),"")</f>
        <v>#REF!</v>
      </c>
      <c r="K108" s="8" t="e">
        <f>#REF!</f>
        <v>#REF!</v>
      </c>
    </row>
    <row r="109" spans="1:11" ht="23.25" customHeight="1">
      <c r="A109" s="8" t="e">
        <f>#REF!</f>
        <v>#REF!</v>
      </c>
      <c r="B109" s="8" t="e">
        <f t="shared" si="5"/>
        <v>#REF!</v>
      </c>
      <c r="C109" s="8" t="e">
        <f t="shared" si="4"/>
        <v>#REF!</v>
      </c>
      <c r="D109" s="8" t="e">
        <f>#REF!</f>
        <v>#REF!</v>
      </c>
      <c r="E109" s="8" t="e">
        <f>#REF!</f>
        <v>#REF!</v>
      </c>
      <c r="F109" s="8" t="e">
        <f>#REF!</f>
        <v>#REF!</v>
      </c>
      <c r="G109" s="8" t="e">
        <f>#REF!</f>
        <v>#REF!</v>
      </c>
      <c r="H109" s="8" t="e">
        <f>#REF!</f>
        <v>#REF!</v>
      </c>
      <c r="I109" s="8" t="e">
        <f>#REF!</f>
        <v>#REF!</v>
      </c>
      <c r="J109" s="8" t="e">
        <f>IF(  LEFT(#REF!,4) = "Tier", _xlfn.CONCAT(LEFT(#REF!,6), " ", A109, MID(#REF!,6,22)),"")</f>
        <v>#REF!</v>
      </c>
      <c r="K109" s="8" t="e">
        <f>#REF!</f>
        <v>#REF!</v>
      </c>
    </row>
    <row r="110" spans="1:11" ht="23.25" customHeight="1">
      <c r="A110" s="8" t="e">
        <f>#REF!</f>
        <v>#REF!</v>
      </c>
      <c r="B110" s="8" t="e">
        <f t="shared" si="5"/>
        <v>#REF!</v>
      </c>
      <c r="C110" s="8" t="e">
        <f t="shared" si="4"/>
        <v>#REF!</v>
      </c>
      <c r="D110" s="8" t="e">
        <f>#REF!</f>
        <v>#REF!</v>
      </c>
      <c r="E110" s="8" t="e">
        <f>#REF!</f>
        <v>#REF!</v>
      </c>
      <c r="F110" s="8" t="e">
        <f>#REF!</f>
        <v>#REF!</v>
      </c>
      <c r="G110" s="8" t="e">
        <f>#REF!</f>
        <v>#REF!</v>
      </c>
      <c r="H110" s="8" t="e">
        <f>#REF!</f>
        <v>#REF!</v>
      </c>
      <c r="I110" s="8" t="e">
        <f>#REF!</f>
        <v>#REF!</v>
      </c>
      <c r="J110" s="8" t="e">
        <f>IF(  LEFT(#REF!,4) = "Tier", _xlfn.CONCAT(LEFT(#REF!,6), " ", A110, MID(#REF!,6,22)),"")</f>
        <v>#REF!</v>
      </c>
      <c r="K110" s="8" t="e">
        <f>#REF!</f>
        <v>#REF!</v>
      </c>
    </row>
    <row r="111" spans="1:11" ht="23.25" customHeight="1">
      <c r="A111" s="8" t="e">
        <f>#REF!</f>
        <v>#REF!</v>
      </c>
      <c r="B111" s="8" t="e">
        <f t="shared" si="5"/>
        <v>#REF!</v>
      </c>
      <c r="C111" s="8" t="e">
        <f t="shared" si="4"/>
        <v>#REF!</v>
      </c>
      <c r="D111" s="8" t="e">
        <f>#REF!</f>
        <v>#REF!</v>
      </c>
      <c r="E111" s="8" t="e">
        <f>#REF!</f>
        <v>#REF!</v>
      </c>
      <c r="F111" s="8" t="e">
        <f>#REF!</f>
        <v>#REF!</v>
      </c>
      <c r="G111" s="8" t="e">
        <f>#REF!</f>
        <v>#REF!</v>
      </c>
      <c r="H111" s="8" t="e">
        <f>#REF!</f>
        <v>#REF!</v>
      </c>
      <c r="I111" s="8" t="e">
        <f>#REF!</f>
        <v>#REF!</v>
      </c>
      <c r="J111" s="8" t="e">
        <f>IF(  LEFT(#REF!,4) = "Tier", _xlfn.CONCAT(LEFT(#REF!,6), " ", A111, MID(#REF!,6,22)),"")</f>
        <v>#REF!</v>
      </c>
      <c r="K111" s="8" t="e">
        <f>#REF!</f>
        <v>#REF!</v>
      </c>
    </row>
    <row r="112" spans="1:11" ht="23.25" customHeight="1">
      <c r="A112" s="8" t="e">
        <f>#REF!</f>
        <v>#REF!</v>
      </c>
      <c r="B112" s="8" t="e">
        <f t="shared" si="5"/>
        <v>#REF!</v>
      </c>
      <c r="C112" s="8" t="e">
        <f t="shared" si="4"/>
        <v>#REF!</v>
      </c>
      <c r="D112" s="8" t="e">
        <f>#REF!</f>
        <v>#REF!</v>
      </c>
      <c r="E112" s="8" t="e">
        <f>#REF!</f>
        <v>#REF!</v>
      </c>
      <c r="F112" s="8" t="e">
        <f>#REF!</f>
        <v>#REF!</v>
      </c>
      <c r="G112" s="8" t="e">
        <f>#REF!</f>
        <v>#REF!</v>
      </c>
      <c r="H112" s="8" t="e">
        <f>#REF!</f>
        <v>#REF!</v>
      </c>
      <c r="I112" s="8" t="e">
        <f>#REF!</f>
        <v>#REF!</v>
      </c>
      <c r="J112" s="8" t="e">
        <f>IF(  LEFT(#REF!,4) = "Tier", _xlfn.CONCAT(LEFT(#REF!,6), " ", A112, MID(#REF!,6,22)),"")</f>
        <v>#REF!</v>
      </c>
      <c r="K112" s="8" t="e">
        <f>#REF!</f>
        <v>#REF!</v>
      </c>
    </row>
    <row r="113" spans="1:11" ht="23.25" customHeight="1">
      <c r="A113" s="8" t="e">
        <f>#REF!</f>
        <v>#REF!</v>
      </c>
      <c r="B113" s="8" t="e">
        <f t="shared" si="5"/>
        <v>#REF!</v>
      </c>
      <c r="C113" s="8" t="e">
        <f t="shared" si="4"/>
        <v>#REF!</v>
      </c>
      <c r="D113" s="8" t="e">
        <f>#REF!</f>
        <v>#REF!</v>
      </c>
      <c r="E113" s="8" t="e">
        <f>#REF!</f>
        <v>#REF!</v>
      </c>
      <c r="F113" s="8" t="e">
        <f>#REF!</f>
        <v>#REF!</v>
      </c>
      <c r="G113" s="8" t="e">
        <f>#REF!</f>
        <v>#REF!</v>
      </c>
      <c r="H113" s="8" t="e">
        <f>#REF!</f>
        <v>#REF!</v>
      </c>
      <c r="I113" s="8" t="e">
        <f>#REF!</f>
        <v>#REF!</v>
      </c>
      <c r="J113" s="8" t="e">
        <f>IF(  LEFT(#REF!,4) = "Tier", _xlfn.CONCAT(LEFT(#REF!,6), " ", A113, MID(#REF!,6,22)),"")</f>
        <v>#REF!</v>
      </c>
      <c r="K113" s="8" t="e">
        <f>#REF!</f>
        <v>#REF!</v>
      </c>
    </row>
    <row r="114" spans="1:11" ht="23.25" customHeight="1">
      <c r="A114" s="8" t="e">
        <f>#REF!</f>
        <v>#REF!</v>
      </c>
      <c r="B114" s="8" t="e">
        <f t="shared" si="5"/>
        <v>#REF!</v>
      </c>
      <c r="C114" s="8" t="e">
        <f t="shared" si="4"/>
        <v>#REF!</v>
      </c>
      <c r="D114" s="8" t="e">
        <f>#REF!</f>
        <v>#REF!</v>
      </c>
      <c r="E114" s="8" t="e">
        <f>#REF!</f>
        <v>#REF!</v>
      </c>
      <c r="F114" s="8" t="e">
        <f>#REF!</f>
        <v>#REF!</v>
      </c>
      <c r="G114" s="8" t="e">
        <f>#REF!</f>
        <v>#REF!</v>
      </c>
      <c r="H114" s="8" t="e">
        <f>#REF!</f>
        <v>#REF!</v>
      </c>
      <c r="I114" s="8" t="e">
        <f>#REF!</f>
        <v>#REF!</v>
      </c>
      <c r="J114" s="8" t="e">
        <f>IF(  LEFT(#REF!,4) = "Tier", _xlfn.CONCAT(LEFT(#REF!,6), " ", A114, MID(#REF!,6,22)),"")</f>
        <v>#REF!</v>
      </c>
      <c r="K114" s="8" t="e">
        <f>#REF!</f>
        <v>#REF!</v>
      </c>
    </row>
    <row r="115" spans="1:11" ht="23.25" customHeight="1">
      <c r="A115" s="8" t="e">
        <f>#REF!</f>
        <v>#REF!</v>
      </c>
      <c r="B115" s="8" t="e">
        <f t="shared" si="5"/>
        <v>#REF!</v>
      </c>
      <c r="C115" s="8" t="e">
        <f t="shared" si="4"/>
        <v>#REF!</v>
      </c>
      <c r="D115" s="8" t="e">
        <f>#REF!</f>
        <v>#REF!</v>
      </c>
      <c r="E115" s="8" t="e">
        <f>#REF!</f>
        <v>#REF!</v>
      </c>
      <c r="F115" s="8" t="e">
        <f>#REF!</f>
        <v>#REF!</v>
      </c>
      <c r="G115" s="8" t="e">
        <f>#REF!</f>
        <v>#REF!</v>
      </c>
      <c r="H115" s="8" t="e">
        <f>#REF!</f>
        <v>#REF!</v>
      </c>
      <c r="I115" s="8" t="e">
        <f>#REF!</f>
        <v>#REF!</v>
      </c>
      <c r="J115" s="8" t="e">
        <f>IF(  LEFT(#REF!,4) = "Tier", _xlfn.CONCAT(LEFT(#REF!,6), " ", A115, MID(#REF!,6,22)),"")</f>
        <v>#REF!</v>
      </c>
      <c r="K115" s="8" t="e">
        <f>#REF!</f>
        <v>#REF!</v>
      </c>
    </row>
    <row r="116" spans="1:11" ht="23.25" customHeight="1">
      <c r="A116" s="8" t="e">
        <f>#REF!</f>
        <v>#REF!</v>
      </c>
      <c r="B116" s="8" t="e">
        <f t="shared" si="5"/>
        <v>#REF!</v>
      </c>
      <c r="C116" s="8" t="e">
        <f t="shared" si="4"/>
        <v>#REF!</v>
      </c>
      <c r="D116" s="8" t="e">
        <f>#REF!</f>
        <v>#REF!</v>
      </c>
      <c r="E116" s="8" t="e">
        <f>#REF!</f>
        <v>#REF!</v>
      </c>
      <c r="F116" s="8" t="e">
        <f>#REF!</f>
        <v>#REF!</v>
      </c>
      <c r="G116" s="8" t="e">
        <f>#REF!</f>
        <v>#REF!</v>
      </c>
      <c r="H116" s="8" t="e">
        <f>#REF!</f>
        <v>#REF!</v>
      </c>
      <c r="I116" s="8" t="e">
        <f>#REF!</f>
        <v>#REF!</v>
      </c>
      <c r="J116" s="8" t="e">
        <f>IF(  LEFT(#REF!,4) = "Tier", _xlfn.CONCAT(LEFT(#REF!,6), " ", A116, MID(#REF!,6,22)),"")</f>
        <v>#REF!</v>
      </c>
      <c r="K116" s="8" t="e">
        <f>#REF!</f>
        <v>#REF!</v>
      </c>
    </row>
    <row r="117" spans="1:11" ht="23.25" customHeight="1">
      <c r="A117" s="8" t="e">
        <f>#REF!</f>
        <v>#REF!</v>
      </c>
      <c r="B117" s="8" t="e">
        <f t="shared" si="5"/>
        <v>#REF!</v>
      </c>
      <c r="C117" s="8" t="e">
        <f t="shared" si="4"/>
        <v>#REF!</v>
      </c>
      <c r="D117" s="8" t="e">
        <f>#REF!</f>
        <v>#REF!</v>
      </c>
      <c r="E117" s="8" t="e">
        <f>#REF!</f>
        <v>#REF!</v>
      </c>
      <c r="F117" s="8" t="e">
        <f>#REF!</f>
        <v>#REF!</v>
      </c>
      <c r="G117" s="8" t="e">
        <f>#REF!</f>
        <v>#REF!</v>
      </c>
      <c r="H117" s="8" t="e">
        <f>#REF!</f>
        <v>#REF!</v>
      </c>
      <c r="I117" s="8" t="e">
        <f>#REF!</f>
        <v>#REF!</v>
      </c>
      <c r="J117" s="8" t="e">
        <f>IF(  LEFT(#REF!,4) = "Tier", _xlfn.CONCAT(LEFT(#REF!,6), " ", A117, MID(#REF!,6,22)),"")</f>
        <v>#REF!</v>
      </c>
      <c r="K117" s="8" t="e">
        <f>#REF!</f>
        <v>#REF!</v>
      </c>
    </row>
    <row r="118" spans="1:11" ht="23.25" customHeight="1">
      <c r="A118" s="8" t="e">
        <f>#REF!</f>
        <v>#REF!</v>
      </c>
      <c r="B118" s="8" t="e">
        <f t="shared" si="5"/>
        <v>#REF!</v>
      </c>
      <c r="C118" s="8" t="e">
        <f>_xlfn.TEXTJOIN(" ", TRUE, IF(LEN(E118)&gt;1,MID(E118,SEARCH(":",E118,1)+1,100),""),  IF(LEN(F118)&gt;1,MID(F118,SEARCH(".",F118,1)-1,100),""))</f>
        <v>#REF!</v>
      </c>
      <c r="D118" s="8" t="e">
        <f>#REF!</f>
        <v>#REF!</v>
      </c>
      <c r="E118" s="8" t="e">
        <f>#REF!</f>
        <v>#REF!</v>
      </c>
      <c r="F118" s="8" t="e">
        <f>#REF!</f>
        <v>#REF!</v>
      </c>
      <c r="G118" s="8" t="e">
        <f>#REF!</f>
        <v>#REF!</v>
      </c>
      <c r="H118" s="8" t="e">
        <f>#REF!</f>
        <v>#REF!</v>
      </c>
      <c r="I118" s="8" t="e">
        <f>#REF!</f>
        <v>#REF!</v>
      </c>
      <c r="J118" s="8" t="e">
        <f>IF(  LEFT(#REF!,4) = "Tier", _xlfn.CONCAT(LEFT(#REF!,6), " ", A118, MID(#REF!,6,22)),"")</f>
        <v>#REF!</v>
      </c>
      <c r="K118" s="8" t="e">
        <f>#REF!</f>
        <v>#REF!</v>
      </c>
    </row>
    <row r="119" spans="1:11" ht="23.25" customHeight="1">
      <c r="A119" s="8" t="e">
        <f>#REF!</f>
        <v>#REF!</v>
      </c>
      <c r="B119" s="8" t="e">
        <f t="shared" si="5"/>
        <v>#REF!</v>
      </c>
      <c r="C119" s="8" t="e">
        <f t="shared" ref="C119:C149" si="6">_xlfn.TEXTJOIN(" ", TRUE, IF(LEN(E119)&gt;1,MID(E119,SEARCH(":",E119,1)+1,100),""), IF(LEN(F119)&gt;1,MID(F119,SEARCH(".",F119,1)-1,100),""))</f>
        <v>#REF!</v>
      </c>
      <c r="D119" s="8" t="e">
        <f>#REF!</f>
        <v>#REF!</v>
      </c>
      <c r="E119" s="8" t="e">
        <f>#REF!</f>
        <v>#REF!</v>
      </c>
      <c r="F119" s="8" t="e">
        <f>#REF!</f>
        <v>#REF!</v>
      </c>
      <c r="G119" s="8" t="e">
        <f>#REF!</f>
        <v>#REF!</v>
      </c>
      <c r="H119" s="8" t="e">
        <f>#REF!</f>
        <v>#REF!</v>
      </c>
      <c r="I119" s="8" t="e">
        <f>#REF!</f>
        <v>#REF!</v>
      </c>
      <c r="J119" s="8" t="e">
        <f>IF(  LEFT(#REF!,4) = "Tier", _xlfn.CONCAT(LEFT(#REF!,6), " ", A119, MID(#REF!,6,22)),"")</f>
        <v>#REF!</v>
      </c>
      <c r="K119" s="8" t="e">
        <f>#REF!</f>
        <v>#REF!</v>
      </c>
    </row>
    <row r="120" spans="1:11" ht="23.25" customHeight="1">
      <c r="A120" s="8" t="e">
        <f>#REF!</f>
        <v>#REF!</v>
      </c>
      <c r="B120" s="8" t="e">
        <f t="shared" si="5"/>
        <v>#REF!</v>
      </c>
      <c r="C120" s="8" t="e">
        <f t="shared" si="6"/>
        <v>#REF!</v>
      </c>
      <c r="D120" s="8" t="e">
        <f>#REF!</f>
        <v>#REF!</v>
      </c>
      <c r="E120" s="8" t="e">
        <f>#REF!</f>
        <v>#REF!</v>
      </c>
      <c r="F120" s="8" t="e">
        <f>#REF!</f>
        <v>#REF!</v>
      </c>
      <c r="G120" s="8" t="e">
        <f>#REF!</f>
        <v>#REF!</v>
      </c>
      <c r="H120" s="8" t="e">
        <f>#REF!</f>
        <v>#REF!</v>
      </c>
      <c r="I120" s="8" t="e">
        <f>#REF!</f>
        <v>#REF!</v>
      </c>
      <c r="J120" s="8" t="e">
        <f>IF(  LEFT(#REF!,4) = "Tier", _xlfn.CONCAT(LEFT(#REF!,6), " ", A120, MID(#REF!,6,22)),"")</f>
        <v>#REF!</v>
      </c>
      <c r="K120" s="8" t="e">
        <f>#REF!</f>
        <v>#REF!</v>
      </c>
    </row>
    <row r="121" spans="1:11" ht="23.25" customHeight="1">
      <c r="A121" s="8" t="e">
        <f>#REF!</f>
        <v>#REF!</v>
      </c>
      <c r="B121" s="8" t="e">
        <f t="shared" si="5"/>
        <v>#REF!</v>
      </c>
      <c r="C121" s="8" t="e">
        <f t="shared" si="6"/>
        <v>#REF!</v>
      </c>
      <c r="D121" s="8" t="e">
        <f>#REF!</f>
        <v>#REF!</v>
      </c>
      <c r="E121" s="8" t="e">
        <f>#REF!</f>
        <v>#REF!</v>
      </c>
      <c r="F121" s="8" t="e">
        <f>#REF!</f>
        <v>#REF!</v>
      </c>
      <c r="G121" s="8" t="e">
        <f>#REF!</f>
        <v>#REF!</v>
      </c>
      <c r="H121" s="8" t="e">
        <f>#REF!</f>
        <v>#REF!</v>
      </c>
      <c r="I121" s="8" t="e">
        <f>#REF!</f>
        <v>#REF!</v>
      </c>
      <c r="J121" s="8" t="e">
        <f>IF(  LEFT(#REF!,4) = "Tier", _xlfn.CONCAT(LEFT(#REF!,6), " ", A121, MID(#REF!,6,22)),"")</f>
        <v>#REF!</v>
      </c>
      <c r="K121" s="8" t="e">
        <f>#REF!</f>
        <v>#REF!</v>
      </c>
    </row>
    <row r="122" spans="1:11" ht="23.25" customHeight="1">
      <c r="A122" s="8" t="e">
        <f>#REF!</f>
        <v>#REF!</v>
      </c>
      <c r="B122" s="8" t="e">
        <f t="shared" si="5"/>
        <v>#REF!</v>
      </c>
      <c r="C122" s="8" t="e">
        <f t="shared" si="6"/>
        <v>#REF!</v>
      </c>
      <c r="D122" s="8" t="e">
        <f>#REF!</f>
        <v>#REF!</v>
      </c>
      <c r="E122" s="8" t="e">
        <f>#REF!</f>
        <v>#REF!</v>
      </c>
      <c r="F122" s="8" t="e">
        <f>#REF!</f>
        <v>#REF!</v>
      </c>
      <c r="G122" s="8" t="e">
        <f>#REF!</f>
        <v>#REF!</v>
      </c>
      <c r="H122" s="8" t="e">
        <f>#REF!</f>
        <v>#REF!</v>
      </c>
      <c r="I122" s="8" t="e">
        <f>#REF!</f>
        <v>#REF!</v>
      </c>
      <c r="J122" s="8" t="e">
        <f>IF(  LEFT(#REF!,4) = "Tier", _xlfn.CONCAT(LEFT(#REF!,6), " ", A122, MID(#REF!,6,22)),"")</f>
        <v>#REF!</v>
      </c>
      <c r="K122" s="8" t="e">
        <f>#REF!</f>
        <v>#REF!</v>
      </c>
    </row>
    <row r="123" spans="1:11" ht="23.25" customHeight="1">
      <c r="A123" s="8" t="e">
        <f>#REF!</f>
        <v>#REF!</v>
      </c>
      <c r="B123" s="8" t="e">
        <f t="shared" si="5"/>
        <v>#REF!</v>
      </c>
      <c r="C123" s="8" t="e">
        <f t="shared" si="6"/>
        <v>#REF!</v>
      </c>
      <c r="D123" s="8" t="e">
        <f>#REF!</f>
        <v>#REF!</v>
      </c>
      <c r="E123" s="8" t="e">
        <f>#REF!</f>
        <v>#REF!</v>
      </c>
      <c r="F123" s="8" t="e">
        <f>#REF!</f>
        <v>#REF!</v>
      </c>
      <c r="G123" s="8" t="e">
        <f>#REF!</f>
        <v>#REF!</v>
      </c>
      <c r="H123" s="8" t="e">
        <f>#REF!</f>
        <v>#REF!</v>
      </c>
      <c r="I123" s="8" t="e">
        <f>#REF!</f>
        <v>#REF!</v>
      </c>
      <c r="J123" s="8" t="e">
        <f>IF(  LEFT(#REF!,4) = "Tier", _xlfn.CONCAT(LEFT(#REF!,6), " ", A123, MID(#REF!,6,22)),"")</f>
        <v>#REF!</v>
      </c>
      <c r="K123" s="8" t="e">
        <f>#REF!</f>
        <v>#REF!</v>
      </c>
    </row>
    <row r="124" spans="1:11" ht="23.25" customHeight="1">
      <c r="A124" s="8" t="e">
        <f>#REF!</f>
        <v>#REF!</v>
      </c>
      <c r="B124" s="8" t="e">
        <f t="shared" si="5"/>
        <v>#REF!</v>
      </c>
      <c r="C124" s="8" t="e">
        <f t="shared" si="6"/>
        <v>#REF!</v>
      </c>
      <c r="D124" s="8" t="e">
        <f>#REF!</f>
        <v>#REF!</v>
      </c>
      <c r="E124" s="8" t="e">
        <f>#REF!</f>
        <v>#REF!</v>
      </c>
      <c r="F124" s="8" t="e">
        <f>#REF!</f>
        <v>#REF!</v>
      </c>
      <c r="G124" s="8" t="e">
        <f>#REF!</f>
        <v>#REF!</v>
      </c>
      <c r="H124" s="8" t="e">
        <f>#REF!</f>
        <v>#REF!</v>
      </c>
      <c r="I124" s="8" t="e">
        <f>#REF!</f>
        <v>#REF!</v>
      </c>
      <c r="J124" s="8" t="e">
        <f>IF(  LEFT(#REF!,4) = "Tier", _xlfn.CONCAT(LEFT(#REF!,6), " ", A124, MID(#REF!,6,22)),"")</f>
        <v>#REF!</v>
      </c>
      <c r="K124" s="8" t="e">
        <f>#REF!</f>
        <v>#REF!</v>
      </c>
    </row>
    <row r="125" spans="1:11" ht="23.25" customHeight="1">
      <c r="A125" s="8" t="e">
        <f>#REF!</f>
        <v>#REF!</v>
      </c>
      <c r="B125" s="8" t="e">
        <f t="shared" si="5"/>
        <v>#REF!</v>
      </c>
      <c r="C125" s="8" t="e">
        <f t="shared" si="6"/>
        <v>#REF!</v>
      </c>
      <c r="D125" s="8" t="e">
        <f>#REF!</f>
        <v>#REF!</v>
      </c>
      <c r="E125" s="8" t="e">
        <f>#REF!</f>
        <v>#REF!</v>
      </c>
      <c r="F125" s="8" t="e">
        <f>#REF!</f>
        <v>#REF!</v>
      </c>
      <c r="G125" s="8" t="e">
        <f>#REF!</f>
        <v>#REF!</v>
      </c>
      <c r="H125" s="8" t="e">
        <f>#REF!</f>
        <v>#REF!</v>
      </c>
      <c r="I125" s="8" t="e">
        <f>#REF!</f>
        <v>#REF!</v>
      </c>
      <c r="J125" s="8" t="e">
        <f>IF(  LEFT(#REF!,4) = "Tier", _xlfn.CONCAT(LEFT(#REF!,6), " ", A125, MID(#REF!,6,22)),"")</f>
        <v>#REF!</v>
      </c>
      <c r="K125" s="8" t="e">
        <f>#REF!</f>
        <v>#REF!</v>
      </c>
    </row>
    <row r="126" spans="1:11" ht="23.25" customHeight="1">
      <c r="A126" s="8" t="e">
        <f>#REF!</f>
        <v>#REF!</v>
      </c>
      <c r="B126" s="8" t="e">
        <f t="shared" si="5"/>
        <v>#REF!</v>
      </c>
      <c r="C126" s="8" t="e">
        <f t="shared" si="6"/>
        <v>#REF!</v>
      </c>
      <c r="D126" s="8" t="e">
        <f>#REF!</f>
        <v>#REF!</v>
      </c>
      <c r="E126" s="8" t="e">
        <f>#REF!</f>
        <v>#REF!</v>
      </c>
      <c r="F126" s="8" t="e">
        <f>#REF!</f>
        <v>#REF!</v>
      </c>
      <c r="G126" s="8" t="e">
        <f>#REF!</f>
        <v>#REF!</v>
      </c>
      <c r="H126" s="8" t="e">
        <f>#REF!</f>
        <v>#REF!</v>
      </c>
      <c r="I126" s="8" t="e">
        <f>#REF!</f>
        <v>#REF!</v>
      </c>
      <c r="J126" s="8" t="e">
        <f>IF(  LEFT(#REF!,4) = "Tier", _xlfn.CONCAT(LEFT(#REF!,6), " ", A126, MID(#REF!,6,22)),"")</f>
        <v>#REF!</v>
      </c>
      <c r="K126" s="8" t="e">
        <f>#REF!</f>
        <v>#REF!</v>
      </c>
    </row>
    <row r="127" spans="1:11" ht="23.25" customHeight="1">
      <c r="A127" s="8" t="e">
        <f>#REF!</f>
        <v>#REF!</v>
      </c>
      <c r="B127" s="8" t="e">
        <f t="shared" si="5"/>
        <v>#REF!</v>
      </c>
      <c r="C127" s="8" t="e">
        <f t="shared" si="6"/>
        <v>#REF!</v>
      </c>
      <c r="D127" s="8" t="e">
        <f>#REF!</f>
        <v>#REF!</v>
      </c>
      <c r="E127" s="8" t="e">
        <f>#REF!</f>
        <v>#REF!</v>
      </c>
      <c r="F127" s="8" t="e">
        <f>#REF!</f>
        <v>#REF!</v>
      </c>
      <c r="G127" s="8" t="e">
        <f>#REF!</f>
        <v>#REF!</v>
      </c>
      <c r="H127" s="8" t="e">
        <f>#REF!</f>
        <v>#REF!</v>
      </c>
      <c r="I127" s="8" t="e">
        <f>#REF!</f>
        <v>#REF!</v>
      </c>
      <c r="J127" s="8" t="e">
        <f>IF(  LEFT(#REF!,4) = "Tier", _xlfn.CONCAT(LEFT(#REF!,6), " ", A127, MID(#REF!,6,22)),"")</f>
        <v>#REF!</v>
      </c>
      <c r="K127" s="8" t="e">
        <f>#REF!</f>
        <v>#REF!</v>
      </c>
    </row>
    <row r="128" spans="1:11" ht="23.25" customHeight="1">
      <c r="A128" s="8" t="e">
        <f>#REF!</f>
        <v>#REF!</v>
      </c>
      <c r="B128" s="8" t="e">
        <f t="shared" si="5"/>
        <v>#REF!</v>
      </c>
      <c r="C128" s="8" t="e">
        <f t="shared" si="6"/>
        <v>#REF!</v>
      </c>
      <c r="D128" s="8" t="e">
        <f>#REF!</f>
        <v>#REF!</v>
      </c>
      <c r="E128" s="8" t="e">
        <f>#REF!</f>
        <v>#REF!</v>
      </c>
      <c r="F128" s="8" t="e">
        <f>#REF!</f>
        <v>#REF!</v>
      </c>
      <c r="G128" s="8" t="e">
        <f>#REF!</f>
        <v>#REF!</v>
      </c>
      <c r="H128" s="8" t="e">
        <f>#REF!</f>
        <v>#REF!</v>
      </c>
      <c r="I128" s="8" t="e">
        <f>#REF!</f>
        <v>#REF!</v>
      </c>
      <c r="J128" s="8" t="e">
        <f>IF(  LEFT(#REF!,4) = "Tier", _xlfn.CONCAT(LEFT(#REF!,6), " ", A128, MID(#REF!,6,22)),"")</f>
        <v>#REF!</v>
      </c>
      <c r="K128" s="8" t="e">
        <f>#REF!</f>
        <v>#REF!</v>
      </c>
    </row>
    <row r="129" spans="1:11" ht="23.25" customHeight="1">
      <c r="A129" s="8" t="e">
        <f>#REF!</f>
        <v>#REF!</v>
      </c>
      <c r="B129" s="8" t="e">
        <f t="shared" ref="B129:B160" si="7">IF(LEN(J129)&gt;1,IF(LEFT(J129,4)="Tier","Yes","No"),"")</f>
        <v>#REF!</v>
      </c>
      <c r="C129" s="8" t="e">
        <f t="shared" si="6"/>
        <v>#REF!</v>
      </c>
      <c r="D129" s="8" t="e">
        <f>#REF!</f>
        <v>#REF!</v>
      </c>
      <c r="E129" s="8" t="e">
        <f>#REF!</f>
        <v>#REF!</v>
      </c>
      <c r="F129" s="8" t="e">
        <f>#REF!</f>
        <v>#REF!</v>
      </c>
      <c r="G129" s="8" t="e">
        <f>#REF!</f>
        <v>#REF!</v>
      </c>
      <c r="H129" s="8" t="e">
        <f>#REF!</f>
        <v>#REF!</v>
      </c>
      <c r="I129" s="8" t="e">
        <f>#REF!</f>
        <v>#REF!</v>
      </c>
      <c r="J129" s="8" t="e">
        <f>IF(  LEFT(#REF!,4) = "Tier", _xlfn.CONCAT(LEFT(#REF!,6), " ", A129, MID(#REF!,6,22)),"")</f>
        <v>#REF!</v>
      </c>
      <c r="K129" s="8" t="e">
        <f>#REF!</f>
        <v>#REF!</v>
      </c>
    </row>
    <row r="130" spans="1:11" ht="23.25" customHeight="1">
      <c r="A130" s="8" t="e">
        <f>#REF!</f>
        <v>#REF!</v>
      </c>
      <c r="B130" s="8" t="e">
        <f t="shared" si="7"/>
        <v>#REF!</v>
      </c>
      <c r="C130" s="8" t="e">
        <f t="shared" si="6"/>
        <v>#REF!</v>
      </c>
      <c r="D130" s="8" t="e">
        <f>#REF!</f>
        <v>#REF!</v>
      </c>
      <c r="E130" s="8" t="e">
        <f>#REF!</f>
        <v>#REF!</v>
      </c>
      <c r="F130" s="8" t="e">
        <f>#REF!</f>
        <v>#REF!</v>
      </c>
      <c r="G130" s="8" t="e">
        <f>#REF!</f>
        <v>#REF!</v>
      </c>
      <c r="H130" s="8" t="e">
        <f>#REF!</f>
        <v>#REF!</v>
      </c>
      <c r="I130" s="8" t="e">
        <f>#REF!</f>
        <v>#REF!</v>
      </c>
      <c r="J130" s="8" t="e">
        <f>IF(  LEFT(#REF!,4) = "Tier", _xlfn.CONCAT(LEFT(#REF!,6), " ", A130, MID(#REF!,6,22)),"")</f>
        <v>#REF!</v>
      </c>
      <c r="K130" s="8" t="e">
        <f>#REF!</f>
        <v>#REF!</v>
      </c>
    </row>
    <row r="131" spans="1:11" ht="23.25" customHeight="1">
      <c r="A131" s="8" t="e">
        <f>#REF!</f>
        <v>#REF!</v>
      </c>
      <c r="B131" s="8" t="e">
        <f t="shared" si="7"/>
        <v>#REF!</v>
      </c>
      <c r="C131" s="8" t="e">
        <f t="shared" si="6"/>
        <v>#REF!</v>
      </c>
      <c r="D131" s="8" t="e">
        <f>#REF!</f>
        <v>#REF!</v>
      </c>
      <c r="E131" s="8" t="e">
        <f>#REF!</f>
        <v>#REF!</v>
      </c>
      <c r="F131" s="8" t="e">
        <f>#REF!</f>
        <v>#REF!</v>
      </c>
      <c r="G131" s="8" t="e">
        <f>#REF!</f>
        <v>#REF!</v>
      </c>
      <c r="H131" s="8" t="e">
        <f>#REF!</f>
        <v>#REF!</v>
      </c>
      <c r="I131" s="8" t="e">
        <f>#REF!</f>
        <v>#REF!</v>
      </c>
      <c r="J131" s="8" t="e">
        <f>IF(  LEFT(#REF!,4) = "Tier", _xlfn.CONCAT(LEFT(#REF!,6), " ", A131, MID(#REF!,6,22)),"")</f>
        <v>#REF!</v>
      </c>
      <c r="K131" s="8" t="e">
        <f>#REF!</f>
        <v>#REF!</v>
      </c>
    </row>
    <row r="132" spans="1:11" ht="23.25" customHeight="1">
      <c r="A132" s="8" t="e">
        <f>#REF!</f>
        <v>#REF!</v>
      </c>
      <c r="B132" s="8" t="e">
        <f t="shared" si="7"/>
        <v>#REF!</v>
      </c>
      <c r="C132" s="8" t="e">
        <f t="shared" si="6"/>
        <v>#REF!</v>
      </c>
      <c r="D132" s="8" t="e">
        <f>#REF!</f>
        <v>#REF!</v>
      </c>
      <c r="E132" s="8" t="e">
        <f>#REF!</f>
        <v>#REF!</v>
      </c>
      <c r="F132" s="8" t="e">
        <f>#REF!</f>
        <v>#REF!</v>
      </c>
      <c r="G132" s="8" t="e">
        <f>#REF!</f>
        <v>#REF!</v>
      </c>
      <c r="H132" s="8" t="e">
        <f>#REF!</f>
        <v>#REF!</v>
      </c>
      <c r="I132" s="8" t="e">
        <f>#REF!</f>
        <v>#REF!</v>
      </c>
      <c r="J132" s="8" t="e">
        <f>IF(  LEFT(#REF!,4) = "Tier", _xlfn.CONCAT(LEFT(#REF!,6), " ", A132, MID(#REF!,6,22)),"")</f>
        <v>#REF!</v>
      </c>
      <c r="K132" s="8" t="e">
        <f>#REF!</f>
        <v>#REF!</v>
      </c>
    </row>
    <row r="133" spans="1:11" ht="23.25" customHeight="1">
      <c r="A133" s="8" t="e">
        <f>#REF!</f>
        <v>#REF!</v>
      </c>
      <c r="B133" s="8" t="e">
        <f t="shared" si="7"/>
        <v>#REF!</v>
      </c>
      <c r="C133" s="8" t="e">
        <f t="shared" si="6"/>
        <v>#REF!</v>
      </c>
      <c r="D133" s="8" t="e">
        <f>#REF!</f>
        <v>#REF!</v>
      </c>
      <c r="E133" s="8" t="e">
        <f>#REF!</f>
        <v>#REF!</v>
      </c>
      <c r="F133" s="8" t="e">
        <f>#REF!</f>
        <v>#REF!</v>
      </c>
      <c r="G133" s="8" t="e">
        <f>#REF!</f>
        <v>#REF!</v>
      </c>
      <c r="H133" s="8" t="e">
        <f>#REF!</f>
        <v>#REF!</v>
      </c>
      <c r="I133" s="8" t="e">
        <f>#REF!</f>
        <v>#REF!</v>
      </c>
      <c r="J133" s="8" t="e">
        <f>IF(  LEFT(#REF!,4) = "Tier", _xlfn.CONCAT(LEFT(#REF!,6), " ", A133, MID(#REF!,6,22)),"")</f>
        <v>#REF!</v>
      </c>
      <c r="K133" s="8" t="e">
        <f>#REF!</f>
        <v>#REF!</v>
      </c>
    </row>
    <row r="134" spans="1:11" ht="23.25" customHeight="1">
      <c r="A134" s="8" t="e">
        <f>#REF!</f>
        <v>#REF!</v>
      </c>
      <c r="B134" s="8" t="e">
        <f t="shared" si="7"/>
        <v>#REF!</v>
      </c>
      <c r="C134" s="8" t="e">
        <f t="shared" si="6"/>
        <v>#REF!</v>
      </c>
      <c r="D134" s="8" t="e">
        <f>#REF!</f>
        <v>#REF!</v>
      </c>
      <c r="E134" s="8" t="e">
        <f>#REF!</f>
        <v>#REF!</v>
      </c>
      <c r="F134" s="8" t="e">
        <f>#REF!</f>
        <v>#REF!</v>
      </c>
      <c r="G134" s="8" t="e">
        <f>#REF!</f>
        <v>#REF!</v>
      </c>
      <c r="H134" s="8" t="e">
        <f>#REF!</f>
        <v>#REF!</v>
      </c>
      <c r="I134" s="8" t="e">
        <f>#REF!</f>
        <v>#REF!</v>
      </c>
      <c r="J134" s="8" t="e">
        <f>IF(  LEFT(#REF!,4) = "Tier", _xlfn.CONCAT(LEFT(#REF!,6), " ", A134, MID(#REF!,6,22)),"")</f>
        <v>#REF!</v>
      </c>
      <c r="K134" s="8" t="e">
        <f>#REF!</f>
        <v>#REF!</v>
      </c>
    </row>
    <row r="135" spans="1:11" ht="23.25" customHeight="1">
      <c r="A135" s="8" t="e">
        <f>#REF!</f>
        <v>#REF!</v>
      </c>
      <c r="B135" s="8" t="e">
        <f t="shared" si="7"/>
        <v>#REF!</v>
      </c>
      <c r="C135" s="8" t="e">
        <f t="shared" si="6"/>
        <v>#REF!</v>
      </c>
      <c r="D135" s="8" t="e">
        <f>#REF!</f>
        <v>#REF!</v>
      </c>
      <c r="E135" s="8" t="e">
        <f>#REF!</f>
        <v>#REF!</v>
      </c>
      <c r="F135" s="8" t="e">
        <f>#REF!</f>
        <v>#REF!</v>
      </c>
      <c r="G135" s="8" t="e">
        <f>#REF!</f>
        <v>#REF!</v>
      </c>
      <c r="H135" s="8" t="e">
        <f>#REF!</f>
        <v>#REF!</v>
      </c>
      <c r="I135" s="8" t="e">
        <f>#REF!</f>
        <v>#REF!</v>
      </c>
      <c r="J135" s="8" t="e">
        <f>IF(  LEFT(#REF!,4) = "Tier", _xlfn.CONCAT(LEFT(#REF!,6), " ", A135, MID(#REF!,6,22)),"")</f>
        <v>#REF!</v>
      </c>
      <c r="K135" s="8" t="e">
        <f>#REF!</f>
        <v>#REF!</v>
      </c>
    </row>
    <row r="136" spans="1:11" ht="23.25" customHeight="1">
      <c r="A136" s="8" t="e">
        <f>#REF!</f>
        <v>#REF!</v>
      </c>
      <c r="B136" s="8" t="e">
        <f t="shared" si="7"/>
        <v>#REF!</v>
      </c>
      <c r="C136" s="8" t="e">
        <f t="shared" si="6"/>
        <v>#REF!</v>
      </c>
      <c r="D136" s="8" t="e">
        <f>#REF!</f>
        <v>#REF!</v>
      </c>
      <c r="E136" s="8" t="e">
        <f>#REF!</f>
        <v>#REF!</v>
      </c>
      <c r="F136" s="8" t="e">
        <f>#REF!</f>
        <v>#REF!</v>
      </c>
      <c r="G136" s="8" t="e">
        <f>#REF!</f>
        <v>#REF!</v>
      </c>
      <c r="H136" s="8" t="e">
        <f>#REF!</f>
        <v>#REF!</v>
      </c>
      <c r="I136" s="8" t="e">
        <f>#REF!</f>
        <v>#REF!</v>
      </c>
      <c r="J136" s="8" t="e">
        <f>IF(  LEFT(#REF!,4) = "Tier", _xlfn.CONCAT(LEFT(#REF!,6), " ", A136, MID(#REF!,6,22)),"")</f>
        <v>#REF!</v>
      </c>
      <c r="K136" s="8" t="e">
        <f>#REF!</f>
        <v>#REF!</v>
      </c>
    </row>
    <row r="137" spans="1:11" ht="23.25" customHeight="1">
      <c r="A137" s="8" t="e">
        <f>#REF!</f>
        <v>#REF!</v>
      </c>
      <c r="B137" s="8" t="e">
        <f t="shared" si="7"/>
        <v>#REF!</v>
      </c>
      <c r="C137" s="8" t="e">
        <f t="shared" si="6"/>
        <v>#REF!</v>
      </c>
      <c r="D137" s="8" t="e">
        <f>#REF!</f>
        <v>#REF!</v>
      </c>
      <c r="E137" s="8" t="e">
        <f>#REF!</f>
        <v>#REF!</v>
      </c>
      <c r="F137" s="8" t="e">
        <f>#REF!</f>
        <v>#REF!</v>
      </c>
      <c r="G137" s="8" t="e">
        <f>#REF!</f>
        <v>#REF!</v>
      </c>
      <c r="H137" s="8" t="e">
        <f>#REF!</f>
        <v>#REF!</v>
      </c>
      <c r="I137" s="8" t="e">
        <f>#REF!</f>
        <v>#REF!</v>
      </c>
      <c r="J137" s="8" t="e">
        <f>IF(  LEFT(#REF!,4) = "Tier", _xlfn.CONCAT(LEFT(#REF!,6), " ", A137, MID(#REF!,6,22)),"")</f>
        <v>#REF!</v>
      </c>
      <c r="K137" s="8" t="e">
        <f>#REF!</f>
        <v>#REF!</v>
      </c>
    </row>
    <row r="138" spans="1:11" ht="23.25" customHeight="1">
      <c r="A138" s="8" t="e">
        <f>#REF!</f>
        <v>#REF!</v>
      </c>
      <c r="B138" s="8" t="e">
        <f t="shared" si="7"/>
        <v>#REF!</v>
      </c>
      <c r="C138" s="8" t="e">
        <f t="shared" si="6"/>
        <v>#REF!</v>
      </c>
      <c r="D138" s="8" t="e">
        <f>#REF!</f>
        <v>#REF!</v>
      </c>
      <c r="E138" s="8" t="e">
        <f>#REF!</f>
        <v>#REF!</v>
      </c>
      <c r="F138" s="8" t="e">
        <f>#REF!</f>
        <v>#REF!</v>
      </c>
      <c r="G138" s="8" t="e">
        <f>#REF!</f>
        <v>#REF!</v>
      </c>
      <c r="H138" s="8" t="e">
        <f>#REF!</f>
        <v>#REF!</v>
      </c>
      <c r="I138" s="8" t="e">
        <f>#REF!</f>
        <v>#REF!</v>
      </c>
      <c r="J138" s="8" t="e">
        <f>IF(  LEFT(#REF!,4) = "Tier", _xlfn.CONCAT(LEFT(#REF!,6), " ", A138, MID(#REF!,6,22)),"")</f>
        <v>#REF!</v>
      </c>
      <c r="K138" s="8" t="e">
        <f>#REF!</f>
        <v>#REF!</v>
      </c>
    </row>
    <row r="139" spans="1:11" ht="23.25" customHeight="1">
      <c r="A139" s="8" t="e">
        <f>#REF!</f>
        <v>#REF!</v>
      </c>
      <c r="B139" s="8" t="e">
        <f t="shared" si="7"/>
        <v>#REF!</v>
      </c>
      <c r="C139" s="8" t="e">
        <f t="shared" si="6"/>
        <v>#REF!</v>
      </c>
      <c r="D139" s="8" t="e">
        <f>#REF!</f>
        <v>#REF!</v>
      </c>
      <c r="E139" s="8" t="e">
        <f>#REF!</f>
        <v>#REF!</v>
      </c>
      <c r="F139" s="8" t="e">
        <f>#REF!</f>
        <v>#REF!</v>
      </c>
      <c r="G139" s="8" t="e">
        <f>#REF!</f>
        <v>#REF!</v>
      </c>
      <c r="H139" s="8" t="e">
        <f>#REF!</f>
        <v>#REF!</v>
      </c>
      <c r="I139" s="8" t="e">
        <f>#REF!</f>
        <v>#REF!</v>
      </c>
      <c r="J139" s="8" t="e">
        <f>IF(  LEFT(#REF!,4) = "Tier", _xlfn.CONCAT(LEFT(#REF!,6), " ", A139, MID(#REF!,6,22)),"")</f>
        <v>#REF!</v>
      </c>
      <c r="K139" s="8" t="e">
        <f>#REF!</f>
        <v>#REF!</v>
      </c>
    </row>
    <row r="140" spans="1:11" ht="23.25" customHeight="1">
      <c r="A140" s="8" t="e">
        <f>#REF!</f>
        <v>#REF!</v>
      </c>
      <c r="B140" s="8" t="e">
        <f t="shared" si="7"/>
        <v>#REF!</v>
      </c>
      <c r="C140" s="8" t="e">
        <f t="shared" si="6"/>
        <v>#REF!</v>
      </c>
      <c r="D140" s="8" t="e">
        <f>#REF!</f>
        <v>#REF!</v>
      </c>
      <c r="E140" s="8" t="e">
        <f>#REF!</f>
        <v>#REF!</v>
      </c>
      <c r="F140" s="8" t="e">
        <f>#REF!</f>
        <v>#REF!</v>
      </c>
      <c r="G140" s="8" t="e">
        <f>#REF!</f>
        <v>#REF!</v>
      </c>
      <c r="H140" s="8" t="e">
        <f>#REF!</f>
        <v>#REF!</v>
      </c>
      <c r="I140" s="8" t="e">
        <f>#REF!</f>
        <v>#REF!</v>
      </c>
      <c r="J140" s="8" t="e">
        <f>IF(  LEFT(#REF!,4) = "Tier", _xlfn.CONCAT(LEFT(#REF!,6), " ", A140, MID(#REF!,6,22)),"")</f>
        <v>#REF!</v>
      </c>
      <c r="K140" s="8" t="e">
        <f>#REF!</f>
        <v>#REF!</v>
      </c>
    </row>
    <row r="141" spans="1:11" ht="23.25" customHeight="1">
      <c r="A141" s="8" t="e">
        <f>#REF!</f>
        <v>#REF!</v>
      </c>
      <c r="B141" s="8" t="e">
        <f t="shared" si="7"/>
        <v>#REF!</v>
      </c>
      <c r="C141" s="8" t="e">
        <f t="shared" si="6"/>
        <v>#REF!</v>
      </c>
      <c r="D141" s="8" t="e">
        <f>#REF!</f>
        <v>#REF!</v>
      </c>
      <c r="E141" s="8" t="e">
        <f>#REF!</f>
        <v>#REF!</v>
      </c>
      <c r="F141" s="8" t="e">
        <f>#REF!</f>
        <v>#REF!</v>
      </c>
      <c r="G141" s="8" t="e">
        <f>#REF!</f>
        <v>#REF!</v>
      </c>
      <c r="H141" s="8" t="e">
        <f>#REF!</f>
        <v>#REF!</v>
      </c>
      <c r="I141" s="8" t="e">
        <f>#REF!</f>
        <v>#REF!</v>
      </c>
      <c r="J141" s="8" t="e">
        <f>IF(  LEFT(#REF!,4) = "Tier", _xlfn.CONCAT(LEFT(#REF!,6), " ", A141, MID(#REF!,6,22)),"")</f>
        <v>#REF!</v>
      </c>
      <c r="K141" s="8" t="e">
        <f>#REF!</f>
        <v>#REF!</v>
      </c>
    </row>
    <row r="142" spans="1:11" ht="23.25" customHeight="1">
      <c r="A142" s="8" t="e">
        <f>#REF!</f>
        <v>#REF!</v>
      </c>
      <c r="B142" s="8" t="e">
        <f t="shared" si="7"/>
        <v>#REF!</v>
      </c>
      <c r="C142" s="8" t="e">
        <f t="shared" si="6"/>
        <v>#REF!</v>
      </c>
      <c r="D142" s="8" t="e">
        <f>#REF!</f>
        <v>#REF!</v>
      </c>
      <c r="E142" s="8" t="e">
        <f>#REF!</f>
        <v>#REF!</v>
      </c>
      <c r="F142" s="8" t="e">
        <f>#REF!</f>
        <v>#REF!</v>
      </c>
      <c r="G142" s="8" t="e">
        <f>#REF!</f>
        <v>#REF!</v>
      </c>
      <c r="H142" s="8" t="e">
        <f>#REF!</f>
        <v>#REF!</v>
      </c>
      <c r="I142" s="8" t="e">
        <f>#REF!</f>
        <v>#REF!</v>
      </c>
      <c r="J142" s="8" t="e">
        <f>IF(  LEFT(#REF!,4) = "Tier", _xlfn.CONCAT(LEFT(#REF!,6), " ", A142, MID(#REF!,6,22)),"")</f>
        <v>#REF!</v>
      </c>
      <c r="K142" s="8" t="e">
        <f>#REF!</f>
        <v>#REF!</v>
      </c>
    </row>
    <row r="143" spans="1:11" ht="23.25" customHeight="1">
      <c r="A143" s="8" t="e">
        <f>#REF!</f>
        <v>#REF!</v>
      </c>
      <c r="B143" s="8" t="e">
        <f t="shared" si="7"/>
        <v>#REF!</v>
      </c>
      <c r="C143" s="8" t="e">
        <f t="shared" si="6"/>
        <v>#REF!</v>
      </c>
      <c r="D143" s="8" t="e">
        <f>#REF!</f>
        <v>#REF!</v>
      </c>
      <c r="E143" s="8" t="e">
        <f>#REF!</f>
        <v>#REF!</v>
      </c>
      <c r="F143" s="8" t="e">
        <f>#REF!</f>
        <v>#REF!</v>
      </c>
      <c r="G143" s="8" t="e">
        <f>#REF!</f>
        <v>#REF!</v>
      </c>
      <c r="H143" s="8" t="e">
        <f>#REF!</f>
        <v>#REF!</v>
      </c>
      <c r="I143" s="8" t="e">
        <f>#REF!</f>
        <v>#REF!</v>
      </c>
      <c r="J143" s="8" t="e">
        <f>IF(  LEFT(#REF!,4) = "Tier", _xlfn.CONCAT(LEFT(#REF!,6), " ", A143, MID(#REF!,6,22)),"")</f>
        <v>#REF!</v>
      </c>
      <c r="K143" s="8" t="e">
        <f>#REF!</f>
        <v>#REF!</v>
      </c>
    </row>
    <row r="144" spans="1:11" ht="23.25" customHeight="1">
      <c r="A144" s="8" t="e">
        <f>#REF!</f>
        <v>#REF!</v>
      </c>
      <c r="B144" s="8" t="e">
        <f t="shared" si="7"/>
        <v>#REF!</v>
      </c>
      <c r="C144" s="8" t="e">
        <f t="shared" si="6"/>
        <v>#REF!</v>
      </c>
      <c r="D144" s="8" t="e">
        <f>#REF!</f>
        <v>#REF!</v>
      </c>
      <c r="E144" s="8" t="e">
        <f>#REF!</f>
        <v>#REF!</v>
      </c>
      <c r="F144" s="8" t="e">
        <f>#REF!</f>
        <v>#REF!</v>
      </c>
      <c r="G144" s="8" t="e">
        <f>#REF!</f>
        <v>#REF!</v>
      </c>
      <c r="H144" s="8" t="e">
        <f>#REF!</f>
        <v>#REF!</v>
      </c>
      <c r="I144" s="8" t="e">
        <f>#REF!</f>
        <v>#REF!</v>
      </c>
      <c r="J144" s="8" t="e">
        <f>IF(  LEFT(#REF!,4) = "Tier", _xlfn.CONCAT(LEFT(#REF!,6), " ", A144, MID(#REF!,6,22)),"")</f>
        <v>#REF!</v>
      </c>
      <c r="K144" s="8" t="e">
        <f>#REF!</f>
        <v>#REF!</v>
      </c>
    </row>
    <row r="145" spans="1:11" ht="23.25" customHeight="1">
      <c r="A145" s="8" t="e">
        <f>#REF!</f>
        <v>#REF!</v>
      </c>
      <c r="B145" s="8" t="e">
        <f t="shared" si="7"/>
        <v>#REF!</v>
      </c>
      <c r="C145" s="8" t="e">
        <f t="shared" si="6"/>
        <v>#REF!</v>
      </c>
      <c r="D145" s="8" t="e">
        <f>#REF!</f>
        <v>#REF!</v>
      </c>
      <c r="E145" s="8" t="e">
        <f>#REF!</f>
        <v>#REF!</v>
      </c>
      <c r="F145" s="8" t="e">
        <f>#REF!</f>
        <v>#REF!</v>
      </c>
      <c r="G145" s="8" t="e">
        <f>#REF!</f>
        <v>#REF!</v>
      </c>
      <c r="H145" s="8" t="e">
        <f>#REF!</f>
        <v>#REF!</v>
      </c>
      <c r="I145" s="8" t="e">
        <f>#REF!</f>
        <v>#REF!</v>
      </c>
      <c r="J145" s="8" t="e">
        <f>IF(  LEFT(#REF!,4) = "Tier", _xlfn.CONCAT(LEFT(#REF!,6), " ", A145, MID(#REF!,6,22)),"")</f>
        <v>#REF!</v>
      </c>
      <c r="K145" s="8" t="e">
        <f>#REF!</f>
        <v>#REF!</v>
      </c>
    </row>
    <row r="146" spans="1:11" ht="23.25" customHeight="1">
      <c r="A146" s="8" t="e">
        <f>#REF!</f>
        <v>#REF!</v>
      </c>
      <c r="B146" s="8" t="e">
        <f t="shared" si="7"/>
        <v>#REF!</v>
      </c>
      <c r="C146" s="8" t="e">
        <f t="shared" si="6"/>
        <v>#REF!</v>
      </c>
      <c r="D146" s="8" t="e">
        <f>#REF!</f>
        <v>#REF!</v>
      </c>
      <c r="E146" s="8" t="e">
        <f>#REF!</f>
        <v>#REF!</v>
      </c>
      <c r="F146" s="8" t="e">
        <f>#REF!</f>
        <v>#REF!</v>
      </c>
      <c r="G146" s="8" t="e">
        <f>#REF!</f>
        <v>#REF!</v>
      </c>
      <c r="H146" s="8" t="e">
        <f>#REF!</f>
        <v>#REF!</v>
      </c>
      <c r="I146" s="8" t="e">
        <f>#REF!</f>
        <v>#REF!</v>
      </c>
      <c r="J146" s="8" t="e">
        <f>IF(  LEFT(#REF!,4) = "Tier", _xlfn.CONCAT(LEFT(#REF!,6), " ", A146, MID(#REF!,6,22)),"")</f>
        <v>#REF!</v>
      </c>
      <c r="K146" s="8" t="e">
        <f>#REF!</f>
        <v>#REF!</v>
      </c>
    </row>
    <row r="147" spans="1:11" ht="23.25" customHeight="1">
      <c r="A147" s="8" t="e">
        <f>#REF!</f>
        <v>#REF!</v>
      </c>
      <c r="B147" s="8" t="e">
        <f t="shared" si="7"/>
        <v>#REF!</v>
      </c>
      <c r="C147" s="8" t="e">
        <f t="shared" si="6"/>
        <v>#REF!</v>
      </c>
      <c r="D147" s="8" t="e">
        <f>#REF!</f>
        <v>#REF!</v>
      </c>
      <c r="E147" s="8" t="e">
        <f>#REF!</f>
        <v>#REF!</v>
      </c>
      <c r="F147" s="8" t="e">
        <f>#REF!</f>
        <v>#REF!</v>
      </c>
      <c r="G147" s="8" t="e">
        <f>#REF!</f>
        <v>#REF!</v>
      </c>
      <c r="H147" s="8" t="e">
        <f>#REF!</f>
        <v>#REF!</v>
      </c>
      <c r="I147" s="8" t="e">
        <f>#REF!</f>
        <v>#REF!</v>
      </c>
      <c r="J147" s="8" t="e">
        <f>IF(  LEFT(#REF!,4) = "Tier", _xlfn.CONCAT(LEFT(#REF!,6), " ", A147, MID(#REF!,6,22)),"")</f>
        <v>#REF!</v>
      </c>
      <c r="K147" s="8" t="e">
        <f>#REF!</f>
        <v>#REF!</v>
      </c>
    </row>
    <row r="148" spans="1:11" ht="23.25" customHeight="1">
      <c r="A148" s="8" t="e">
        <f>#REF!</f>
        <v>#REF!</v>
      </c>
      <c r="B148" s="8" t="e">
        <f t="shared" si="7"/>
        <v>#REF!</v>
      </c>
      <c r="C148" s="8" t="e">
        <f t="shared" si="6"/>
        <v>#REF!</v>
      </c>
      <c r="D148" s="8" t="e">
        <f>#REF!</f>
        <v>#REF!</v>
      </c>
      <c r="E148" s="8" t="e">
        <f>#REF!</f>
        <v>#REF!</v>
      </c>
      <c r="F148" s="8" t="e">
        <f>#REF!</f>
        <v>#REF!</v>
      </c>
      <c r="G148" s="8" t="e">
        <f>#REF!</f>
        <v>#REF!</v>
      </c>
      <c r="H148" s="8" t="e">
        <f>#REF!</f>
        <v>#REF!</v>
      </c>
      <c r="I148" s="8" t="e">
        <f>#REF!</f>
        <v>#REF!</v>
      </c>
      <c r="J148" s="8" t="e">
        <f>IF(  LEFT(#REF!,4) = "Tier", _xlfn.CONCAT(LEFT(#REF!,6), " ", A148, MID(#REF!,6,22)),"")</f>
        <v>#REF!</v>
      </c>
      <c r="K148" s="8" t="e">
        <f>#REF!</f>
        <v>#REF!</v>
      </c>
    </row>
    <row r="149" spans="1:11" ht="23.25" customHeight="1">
      <c r="A149" s="8" t="e">
        <f>#REF!</f>
        <v>#REF!</v>
      </c>
      <c r="B149" s="8" t="e">
        <f t="shared" si="7"/>
        <v>#REF!</v>
      </c>
      <c r="C149" s="8" t="e">
        <f t="shared" si="6"/>
        <v>#REF!</v>
      </c>
      <c r="D149" s="8" t="e">
        <f>#REF!</f>
        <v>#REF!</v>
      </c>
      <c r="E149" s="8" t="e">
        <f>#REF!</f>
        <v>#REF!</v>
      </c>
      <c r="F149" s="8" t="e">
        <f>#REF!</f>
        <v>#REF!</v>
      </c>
      <c r="G149" s="8" t="e">
        <f>#REF!</f>
        <v>#REF!</v>
      </c>
      <c r="H149" s="8" t="e">
        <f>#REF!</f>
        <v>#REF!</v>
      </c>
      <c r="I149" s="8" t="e">
        <f>#REF!</f>
        <v>#REF!</v>
      </c>
      <c r="J149" s="8" t="e">
        <f>IF(  LEFT(#REF!,4) = "Tier", _xlfn.CONCAT(LEFT(#REF!,6), " ", A149, MID(#REF!,6,22)),"")</f>
        <v>#REF!</v>
      </c>
      <c r="K149" s="8" t="e">
        <f>#REF!</f>
        <v>#REF!</v>
      </c>
    </row>
    <row r="150" spans="1:11" ht="23.25" customHeight="1">
      <c r="A150" s="8" t="e">
        <f>#REF!</f>
        <v>#REF!</v>
      </c>
      <c r="B150" s="8" t="e">
        <f t="shared" si="7"/>
        <v>#REF!</v>
      </c>
      <c r="C150" s="8" t="e">
        <f>_xlfn.TEXTJOIN(" ", TRUE, IF(LEN(E150)&gt;1,MID(E150,SEARCH(":",E150,1)+1,100),""),  IF(LEN(F150)&gt;1,MID(F150,SEARCH(".",F150,1)-1,100),""))</f>
        <v>#REF!</v>
      </c>
      <c r="D150" s="8" t="e">
        <f>#REF!</f>
        <v>#REF!</v>
      </c>
      <c r="E150" s="8" t="e">
        <f>#REF!</f>
        <v>#REF!</v>
      </c>
      <c r="F150" s="8" t="e">
        <f>#REF!</f>
        <v>#REF!</v>
      </c>
      <c r="G150" s="8" t="e">
        <f>#REF!</f>
        <v>#REF!</v>
      </c>
      <c r="H150" s="8" t="e">
        <f>#REF!</f>
        <v>#REF!</v>
      </c>
      <c r="I150" s="8" t="e">
        <f>#REF!</f>
        <v>#REF!</v>
      </c>
      <c r="J150" s="8" t="e">
        <f>IF(  LEFT(#REF!,4) = "Tier", _xlfn.CONCAT(LEFT(#REF!,6), " ", A150, MID(#REF!,6,22)),"")</f>
        <v>#REF!</v>
      </c>
      <c r="K150" s="8" t="e">
        <f>#REF!</f>
        <v>#REF!</v>
      </c>
    </row>
    <row r="151" spans="1:11" ht="23.25" customHeight="1">
      <c r="A151" s="8" t="e">
        <f>#REF!</f>
        <v>#REF!</v>
      </c>
      <c r="B151" s="8" t="e">
        <f t="shared" si="7"/>
        <v>#REF!</v>
      </c>
      <c r="C151" s="8" t="e">
        <f t="shared" ref="C151:C171" si="8">_xlfn.TEXTJOIN(" ", TRUE, IF(LEN(E151)&gt;1,MID(E151,SEARCH(":",E151,1)+1,100),""), IF(LEN(F151)&gt;1,MID(F151,SEARCH(".",F151,1)-1,100),""))</f>
        <v>#REF!</v>
      </c>
      <c r="D151" s="8" t="e">
        <f>#REF!</f>
        <v>#REF!</v>
      </c>
      <c r="E151" s="8" t="e">
        <f>#REF!</f>
        <v>#REF!</v>
      </c>
      <c r="F151" s="8" t="e">
        <f>#REF!</f>
        <v>#REF!</v>
      </c>
      <c r="G151" s="8" t="e">
        <f>#REF!</f>
        <v>#REF!</v>
      </c>
      <c r="H151" s="8" t="e">
        <f>#REF!</f>
        <v>#REF!</v>
      </c>
      <c r="I151" s="8" t="e">
        <f>#REF!</f>
        <v>#REF!</v>
      </c>
      <c r="J151" s="8" t="e">
        <f>IF(  LEFT(#REF!,4) = "Tier", _xlfn.CONCAT(LEFT(#REF!,6), " ", A151, MID(#REF!,6,22)),"")</f>
        <v>#REF!</v>
      </c>
      <c r="K151" s="8" t="e">
        <f>#REF!</f>
        <v>#REF!</v>
      </c>
    </row>
    <row r="152" spans="1:11" ht="23.25" customHeight="1">
      <c r="A152" s="8" t="e">
        <f>#REF!</f>
        <v>#REF!</v>
      </c>
      <c r="B152" s="8" t="e">
        <f t="shared" si="7"/>
        <v>#REF!</v>
      </c>
      <c r="C152" s="8" t="e">
        <f t="shared" si="8"/>
        <v>#REF!</v>
      </c>
      <c r="D152" s="8" t="e">
        <f>#REF!</f>
        <v>#REF!</v>
      </c>
      <c r="E152" s="8" t="e">
        <f>#REF!</f>
        <v>#REF!</v>
      </c>
      <c r="F152" s="8" t="e">
        <f>#REF!</f>
        <v>#REF!</v>
      </c>
      <c r="G152" s="8" t="e">
        <f>#REF!</f>
        <v>#REF!</v>
      </c>
      <c r="H152" s="8" t="e">
        <f>#REF!</f>
        <v>#REF!</v>
      </c>
      <c r="I152" s="8" t="e">
        <f>#REF!</f>
        <v>#REF!</v>
      </c>
      <c r="J152" s="8" t="e">
        <f>IF(  LEFT(#REF!,4) = "Tier", _xlfn.CONCAT(LEFT(#REF!,6), " ", A152, MID(#REF!,6,22)),"")</f>
        <v>#REF!</v>
      </c>
      <c r="K152" s="8" t="e">
        <f>#REF!</f>
        <v>#REF!</v>
      </c>
    </row>
    <row r="153" spans="1:11" ht="23.25" customHeight="1">
      <c r="A153" s="8" t="e">
        <f>#REF!</f>
        <v>#REF!</v>
      </c>
      <c r="B153" s="8" t="e">
        <f t="shared" si="7"/>
        <v>#REF!</v>
      </c>
      <c r="C153" s="8" t="e">
        <f t="shared" si="8"/>
        <v>#REF!</v>
      </c>
      <c r="D153" s="8" t="e">
        <f>#REF!</f>
        <v>#REF!</v>
      </c>
      <c r="E153" s="8" t="e">
        <f>#REF!</f>
        <v>#REF!</v>
      </c>
      <c r="F153" s="8" t="e">
        <f>#REF!</f>
        <v>#REF!</v>
      </c>
      <c r="G153" s="8" t="e">
        <f>#REF!</f>
        <v>#REF!</v>
      </c>
      <c r="H153" s="8" t="e">
        <f>#REF!</f>
        <v>#REF!</v>
      </c>
      <c r="I153" s="8" t="e">
        <f>#REF!</f>
        <v>#REF!</v>
      </c>
      <c r="J153" s="8" t="e">
        <f>IF(  LEFT(#REF!,4) = "Tier", _xlfn.CONCAT(LEFT(#REF!,6), " ", A153, MID(#REF!,6,22)),"")</f>
        <v>#REF!</v>
      </c>
      <c r="K153" s="8" t="e">
        <f>#REF!</f>
        <v>#REF!</v>
      </c>
    </row>
    <row r="154" spans="1:11" ht="23.25" customHeight="1">
      <c r="A154" s="8" t="e">
        <f>#REF!</f>
        <v>#REF!</v>
      </c>
      <c r="B154" s="8" t="e">
        <f t="shared" si="7"/>
        <v>#REF!</v>
      </c>
      <c r="C154" s="8" t="e">
        <f t="shared" si="8"/>
        <v>#REF!</v>
      </c>
      <c r="D154" s="8" t="e">
        <f>#REF!</f>
        <v>#REF!</v>
      </c>
      <c r="E154" s="8" t="e">
        <f>#REF!</f>
        <v>#REF!</v>
      </c>
      <c r="F154" s="8" t="e">
        <f>#REF!</f>
        <v>#REF!</v>
      </c>
      <c r="G154" s="8" t="e">
        <f>#REF!</f>
        <v>#REF!</v>
      </c>
      <c r="H154" s="8" t="e">
        <f>#REF!</f>
        <v>#REF!</v>
      </c>
      <c r="I154" s="8" t="e">
        <f>#REF!</f>
        <v>#REF!</v>
      </c>
      <c r="J154" s="8" t="e">
        <f>IF(  LEFT(#REF!,4) = "Tier", _xlfn.CONCAT(LEFT(#REF!,6), " ", A154, MID(#REF!,6,22)),"")</f>
        <v>#REF!</v>
      </c>
      <c r="K154" s="8" t="e">
        <f>#REF!</f>
        <v>#REF!</v>
      </c>
    </row>
    <row r="155" spans="1:11" ht="23.25" customHeight="1">
      <c r="A155" s="8" t="e">
        <f>#REF!</f>
        <v>#REF!</v>
      </c>
      <c r="B155" s="8" t="e">
        <f t="shared" si="7"/>
        <v>#REF!</v>
      </c>
      <c r="C155" s="8" t="e">
        <f t="shared" si="8"/>
        <v>#REF!</v>
      </c>
      <c r="D155" s="8" t="e">
        <f>#REF!</f>
        <v>#REF!</v>
      </c>
      <c r="E155" s="8" t="e">
        <f>#REF!</f>
        <v>#REF!</v>
      </c>
      <c r="F155" s="8" t="e">
        <f>#REF!</f>
        <v>#REF!</v>
      </c>
      <c r="G155" s="8" t="e">
        <f>#REF!</f>
        <v>#REF!</v>
      </c>
      <c r="H155" s="8" t="e">
        <f>#REF!</f>
        <v>#REF!</v>
      </c>
      <c r="I155" s="8" t="e">
        <f>#REF!</f>
        <v>#REF!</v>
      </c>
      <c r="J155" s="8" t="e">
        <f>IF(  LEFT(#REF!,4) = "Tier", _xlfn.CONCAT(LEFT(#REF!,6), " ", A155, MID(#REF!,6,22)),"")</f>
        <v>#REF!</v>
      </c>
      <c r="K155" s="8" t="e">
        <f>#REF!</f>
        <v>#REF!</v>
      </c>
    </row>
    <row r="156" spans="1:11" ht="23.25" customHeight="1">
      <c r="A156" s="8" t="e">
        <f>#REF!</f>
        <v>#REF!</v>
      </c>
      <c r="B156" s="8" t="e">
        <f t="shared" si="7"/>
        <v>#REF!</v>
      </c>
      <c r="C156" s="8" t="e">
        <f t="shared" si="8"/>
        <v>#REF!</v>
      </c>
      <c r="D156" s="8" t="e">
        <f>#REF!</f>
        <v>#REF!</v>
      </c>
      <c r="E156" s="8" t="e">
        <f>#REF!</f>
        <v>#REF!</v>
      </c>
      <c r="F156" s="8" t="e">
        <f>#REF!</f>
        <v>#REF!</v>
      </c>
      <c r="G156" s="8" t="e">
        <f>#REF!</f>
        <v>#REF!</v>
      </c>
      <c r="H156" s="8" t="e">
        <f>#REF!</f>
        <v>#REF!</v>
      </c>
      <c r="I156" s="8" t="e">
        <f>#REF!</f>
        <v>#REF!</v>
      </c>
      <c r="J156" s="8" t="e">
        <f>IF(  LEFT(#REF!,4) = "Tier", _xlfn.CONCAT(LEFT(#REF!,6), " ", A156, MID(#REF!,6,22)),"")</f>
        <v>#REF!</v>
      </c>
      <c r="K156" s="8" t="e">
        <f>#REF!</f>
        <v>#REF!</v>
      </c>
    </row>
    <row r="157" spans="1:11" ht="23.25" customHeight="1">
      <c r="A157" s="8" t="e">
        <f>#REF!</f>
        <v>#REF!</v>
      </c>
      <c r="B157" s="8" t="e">
        <f t="shared" si="7"/>
        <v>#REF!</v>
      </c>
      <c r="C157" s="8" t="e">
        <f t="shared" si="8"/>
        <v>#REF!</v>
      </c>
      <c r="D157" s="8" t="e">
        <f>#REF!</f>
        <v>#REF!</v>
      </c>
      <c r="E157" s="8" t="e">
        <f>#REF!</f>
        <v>#REF!</v>
      </c>
      <c r="F157" s="8" t="e">
        <f>#REF!</f>
        <v>#REF!</v>
      </c>
      <c r="G157" s="8" t="e">
        <f>#REF!</f>
        <v>#REF!</v>
      </c>
      <c r="H157" s="8" t="e">
        <f>#REF!</f>
        <v>#REF!</v>
      </c>
      <c r="I157" s="8" t="e">
        <f>#REF!</f>
        <v>#REF!</v>
      </c>
      <c r="J157" s="8" t="e">
        <f>IF(  LEFT(#REF!,4) = "Tier", _xlfn.CONCAT(LEFT(#REF!,6), " ", A157, MID(#REF!,6,22)),"")</f>
        <v>#REF!</v>
      </c>
      <c r="K157" s="8" t="e">
        <f>#REF!</f>
        <v>#REF!</v>
      </c>
    </row>
    <row r="158" spans="1:11" ht="23.25" customHeight="1">
      <c r="A158" s="8" t="e">
        <f>#REF!</f>
        <v>#REF!</v>
      </c>
      <c r="B158" s="8" t="e">
        <f t="shared" si="7"/>
        <v>#REF!</v>
      </c>
      <c r="C158" s="8" t="e">
        <f t="shared" si="8"/>
        <v>#REF!</v>
      </c>
      <c r="D158" s="8" t="e">
        <f>#REF!</f>
        <v>#REF!</v>
      </c>
      <c r="E158" s="8" t="e">
        <f>#REF!</f>
        <v>#REF!</v>
      </c>
      <c r="F158" s="8" t="e">
        <f>#REF!</f>
        <v>#REF!</v>
      </c>
      <c r="G158" s="8" t="e">
        <f>#REF!</f>
        <v>#REF!</v>
      </c>
      <c r="H158" s="8" t="e">
        <f>#REF!</f>
        <v>#REF!</v>
      </c>
      <c r="I158" s="8" t="e">
        <f>#REF!</f>
        <v>#REF!</v>
      </c>
      <c r="J158" s="8" t="e">
        <f>IF(  LEFT(#REF!,4) = "Tier", _xlfn.CONCAT(LEFT(#REF!,6), " ", A158, MID(#REF!,6,22)),"")</f>
        <v>#REF!</v>
      </c>
      <c r="K158" s="8" t="e">
        <f>#REF!</f>
        <v>#REF!</v>
      </c>
    </row>
    <row r="159" spans="1:11" ht="23.25" customHeight="1">
      <c r="A159" s="8" t="e">
        <f>#REF!</f>
        <v>#REF!</v>
      </c>
      <c r="B159" s="8" t="e">
        <f t="shared" si="7"/>
        <v>#REF!</v>
      </c>
      <c r="C159" s="8" t="e">
        <f t="shared" si="8"/>
        <v>#REF!</v>
      </c>
      <c r="D159" s="8" t="e">
        <f>#REF!</f>
        <v>#REF!</v>
      </c>
      <c r="E159" s="8" t="e">
        <f>#REF!</f>
        <v>#REF!</v>
      </c>
      <c r="F159" s="8" t="e">
        <f>#REF!</f>
        <v>#REF!</v>
      </c>
      <c r="G159" s="8" t="e">
        <f>#REF!</f>
        <v>#REF!</v>
      </c>
      <c r="H159" s="8" t="e">
        <f>#REF!</f>
        <v>#REF!</v>
      </c>
      <c r="I159" s="8" t="e">
        <f>#REF!</f>
        <v>#REF!</v>
      </c>
      <c r="J159" s="8" t="e">
        <f>IF(  LEFT(#REF!,4) = "Tier", _xlfn.CONCAT(LEFT(#REF!,6), " ", A159, MID(#REF!,6,22)),"")</f>
        <v>#REF!</v>
      </c>
      <c r="K159" s="8" t="e">
        <f>#REF!</f>
        <v>#REF!</v>
      </c>
    </row>
    <row r="160" spans="1:11" ht="23.25" customHeight="1">
      <c r="A160" s="8" t="e">
        <f>#REF!</f>
        <v>#REF!</v>
      </c>
      <c r="B160" s="8" t="e">
        <f t="shared" si="7"/>
        <v>#REF!</v>
      </c>
      <c r="C160" s="8" t="e">
        <f t="shared" si="8"/>
        <v>#REF!</v>
      </c>
      <c r="D160" s="8" t="e">
        <f>#REF!</f>
        <v>#REF!</v>
      </c>
      <c r="E160" s="8" t="e">
        <f>#REF!</f>
        <v>#REF!</v>
      </c>
      <c r="F160" s="8" t="e">
        <f>#REF!</f>
        <v>#REF!</v>
      </c>
      <c r="G160" s="8" t="e">
        <f>#REF!</f>
        <v>#REF!</v>
      </c>
      <c r="H160" s="8" t="e">
        <f>#REF!</f>
        <v>#REF!</v>
      </c>
      <c r="I160" s="8" t="e">
        <f>#REF!</f>
        <v>#REF!</v>
      </c>
      <c r="J160" s="8" t="e">
        <f>IF(  LEFT(#REF!,4) = "Tier", _xlfn.CONCAT(LEFT(#REF!,6), " ", A160, MID(#REF!,6,22)),"")</f>
        <v>#REF!</v>
      </c>
      <c r="K160" s="8" t="e">
        <f>#REF!</f>
        <v>#REF!</v>
      </c>
    </row>
    <row r="161" spans="1:11" ht="23.25" customHeight="1">
      <c r="A161" s="8" t="e">
        <f>#REF!</f>
        <v>#REF!</v>
      </c>
      <c r="B161" s="8" t="e">
        <f t="shared" ref="B161:B171" si="9">IF(LEN(J161)&gt;1,IF(LEFT(J161,4)="Tier","Yes","No"),"")</f>
        <v>#REF!</v>
      </c>
      <c r="C161" s="8" t="e">
        <f t="shared" si="8"/>
        <v>#REF!</v>
      </c>
      <c r="D161" s="8" t="e">
        <f>#REF!</f>
        <v>#REF!</v>
      </c>
      <c r="E161" s="8" t="e">
        <f>#REF!</f>
        <v>#REF!</v>
      </c>
      <c r="F161" s="8" t="e">
        <f>#REF!</f>
        <v>#REF!</v>
      </c>
      <c r="G161" s="8" t="e">
        <f>#REF!</f>
        <v>#REF!</v>
      </c>
      <c r="H161" s="8" t="e">
        <f>#REF!</f>
        <v>#REF!</v>
      </c>
      <c r="I161" s="8" t="e">
        <f>#REF!</f>
        <v>#REF!</v>
      </c>
      <c r="J161" s="8" t="e">
        <f>IF(  LEFT(#REF!,4) = "Tier", _xlfn.CONCAT(LEFT(#REF!,6), " ", A161, MID(#REF!,6,22)),"")</f>
        <v>#REF!</v>
      </c>
      <c r="K161" s="8" t="e">
        <f>#REF!</f>
        <v>#REF!</v>
      </c>
    </row>
    <row r="162" spans="1:11" ht="23.25" customHeight="1">
      <c r="A162" s="8" t="e">
        <f>#REF!</f>
        <v>#REF!</v>
      </c>
      <c r="B162" s="8" t="e">
        <f t="shared" si="9"/>
        <v>#REF!</v>
      </c>
      <c r="C162" s="8" t="e">
        <f t="shared" si="8"/>
        <v>#REF!</v>
      </c>
      <c r="D162" s="8" t="e">
        <f>#REF!</f>
        <v>#REF!</v>
      </c>
      <c r="E162" s="8" t="e">
        <f>#REF!</f>
        <v>#REF!</v>
      </c>
      <c r="F162" s="8" t="e">
        <f>#REF!</f>
        <v>#REF!</v>
      </c>
      <c r="G162" s="8" t="e">
        <f>#REF!</f>
        <v>#REF!</v>
      </c>
      <c r="H162" s="8" t="e">
        <f>#REF!</f>
        <v>#REF!</v>
      </c>
      <c r="I162" s="8" t="e">
        <f>#REF!</f>
        <v>#REF!</v>
      </c>
      <c r="J162" s="8" t="e">
        <f>IF(  LEFT(#REF!,4) = "Tier", _xlfn.CONCAT(LEFT(#REF!,6), " ", A162, MID(#REF!,6,22)),"")</f>
        <v>#REF!</v>
      </c>
      <c r="K162" s="8" t="e">
        <f>#REF!</f>
        <v>#REF!</v>
      </c>
    </row>
    <row r="163" spans="1:11" ht="23.25" customHeight="1">
      <c r="A163" s="8" t="e">
        <f>#REF!</f>
        <v>#REF!</v>
      </c>
      <c r="B163" s="8" t="e">
        <f t="shared" si="9"/>
        <v>#REF!</v>
      </c>
      <c r="C163" s="8" t="e">
        <f t="shared" si="8"/>
        <v>#REF!</v>
      </c>
      <c r="D163" s="8" t="e">
        <f>#REF!</f>
        <v>#REF!</v>
      </c>
      <c r="E163" s="8" t="e">
        <f>#REF!</f>
        <v>#REF!</v>
      </c>
      <c r="F163" s="8" t="e">
        <f>#REF!</f>
        <v>#REF!</v>
      </c>
      <c r="G163" s="8" t="e">
        <f>#REF!</f>
        <v>#REF!</v>
      </c>
      <c r="H163" s="8" t="e">
        <f>#REF!</f>
        <v>#REF!</v>
      </c>
      <c r="I163" s="8" t="e">
        <f>#REF!</f>
        <v>#REF!</v>
      </c>
      <c r="J163" s="8" t="e">
        <f>IF(  LEFT(#REF!,4) = "Tier", _xlfn.CONCAT(LEFT(#REF!,6), " ", A163, MID(#REF!,6,22)),"")</f>
        <v>#REF!</v>
      </c>
      <c r="K163" s="8" t="e">
        <f>#REF!</f>
        <v>#REF!</v>
      </c>
    </row>
    <row r="164" spans="1:11" ht="23.25" customHeight="1">
      <c r="A164" s="8" t="e">
        <f>#REF!</f>
        <v>#REF!</v>
      </c>
      <c r="B164" s="8" t="e">
        <f t="shared" si="9"/>
        <v>#REF!</v>
      </c>
      <c r="C164" s="8" t="e">
        <f t="shared" si="8"/>
        <v>#REF!</v>
      </c>
      <c r="D164" s="8" t="e">
        <f>#REF!</f>
        <v>#REF!</v>
      </c>
      <c r="E164" s="8" t="e">
        <f>#REF!</f>
        <v>#REF!</v>
      </c>
      <c r="F164" s="8" t="e">
        <f>#REF!</f>
        <v>#REF!</v>
      </c>
      <c r="G164" s="8" t="e">
        <f>#REF!</f>
        <v>#REF!</v>
      </c>
      <c r="H164" s="8" t="e">
        <f>#REF!</f>
        <v>#REF!</v>
      </c>
      <c r="I164" s="8" t="e">
        <f>#REF!</f>
        <v>#REF!</v>
      </c>
      <c r="J164" s="8" t="e">
        <f>IF(  LEFT(#REF!,4) = "Tier", _xlfn.CONCAT(LEFT(#REF!,6), " ", A164, MID(#REF!,6,22)),"")</f>
        <v>#REF!</v>
      </c>
      <c r="K164" s="8" t="e">
        <f>#REF!</f>
        <v>#REF!</v>
      </c>
    </row>
    <row r="165" spans="1:11" ht="23.25" customHeight="1">
      <c r="A165" s="8" t="e">
        <f>#REF!</f>
        <v>#REF!</v>
      </c>
      <c r="B165" s="8" t="e">
        <f t="shared" si="9"/>
        <v>#REF!</v>
      </c>
      <c r="C165" s="8" t="e">
        <f t="shared" si="8"/>
        <v>#REF!</v>
      </c>
      <c r="D165" s="8" t="e">
        <f>#REF!</f>
        <v>#REF!</v>
      </c>
      <c r="E165" s="8" t="e">
        <f>#REF!</f>
        <v>#REF!</v>
      </c>
      <c r="F165" s="8" t="e">
        <f>#REF!</f>
        <v>#REF!</v>
      </c>
      <c r="G165" s="8" t="e">
        <f>#REF!</f>
        <v>#REF!</v>
      </c>
      <c r="H165" s="8" t="e">
        <f>#REF!</f>
        <v>#REF!</v>
      </c>
      <c r="I165" s="8" t="e">
        <f>#REF!</f>
        <v>#REF!</v>
      </c>
      <c r="J165" s="8" t="e">
        <f>IF(  LEFT(#REF!,4) = "Tier", _xlfn.CONCAT(LEFT(#REF!,6), " ", A165, MID(#REF!,6,22)),"")</f>
        <v>#REF!</v>
      </c>
      <c r="K165" s="8" t="e">
        <f>#REF!</f>
        <v>#REF!</v>
      </c>
    </row>
    <row r="166" spans="1:11" ht="23.25" customHeight="1">
      <c r="A166" s="8" t="e">
        <f>#REF!</f>
        <v>#REF!</v>
      </c>
      <c r="B166" s="8" t="e">
        <f t="shared" si="9"/>
        <v>#REF!</v>
      </c>
      <c r="C166" s="8" t="e">
        <f t="shared" si="8"/>
        <v>#REF!</v>
      </c>
      <c r="D166" s="8" t="e">
        <f>#REF!</f>
        <v>#REF!</v>
      </c>
      <c r="E166" s="8" t="e">
        <f>#REF!</f>
        <v>#REF!</v>
      </c>
      <c r="F166" s="8" t="e">
        <f>#REF!</f>
        <v>#REF!</v>
      </c>
      <c r="G166" s="8" t="e">
        <f>#REF!</f>
        <v>#REF!</v>
      </c>
      <c r="H166" s="8" t="e">
        <f>#REF!</f>
        <v>#REF!</v>
      </c>
      <c r="I166" s="8" t="e">
        <f>#REF!</f>
        <v>#REF!</v>
      </c>
      <c r="J166" s="8" t="e">
        <f>IF(  LEFT(#REF!,4) = "Tier", _xlfn.CONCAT(LEFT(#REF!,6), " ", A166, MID(#REF!,6,22)),"")</f>
        <v>#REF!</v>
      </c>
      <c r="K166" s="8" t="e">
        <f>#REF!</f>
        <v>#REF!</v>
      </c>
    </row>
    <row r="167" spans="1:11" ht="23.25" customHeight="1">
      <c r="A167" s="8" t="e">
        <f>#REF!</f>
        <v>#REF!</v>
      </c>
      <c r="B167" s="8" t="e">
        <f t="shared" si="9"/>
        <v>#REF!</v>
      </c>
      <c r="C167" s="8" t="e">
        <f t="shared" si="8"/>
        <v>#REF!</v>
      </c>
      <c r="D167" s="8" t="e">
        <f>#REF!</f>
        <v>#REF!</v>
      </c>
      <c r="E167" s="8" t="e">
        <f>#REF!</f>
        <v>#REF!</v>
      </c>
      <c r="F167" s="8" t="e">
        <f>#REF!</f>
        <v>#REF!</v>
      </c>
      <c r="G167" s="8" t="e">
        <f>#REF!</f>
        <v>#REF!</v>
      </c>
      <c r="H167" s="8" t="e">
        <f>#REF!</f>
        <v>#REF!</v>
      </c>
      <c r="I167" s="8" t="e">
        <f>#REF!</f>
        <v>#REF!</v>
      </c>
      <c r="J167" s="8" t="e">
        <f>IF(  LEFT(#REF!,4) = "Tier", _xlfn.CONCAT(LEFT(#REF!,6), " ", A167, MID(#REF!,6,22)),"")</f>
        <v>#REF!</v>
      </c>
      <c r="K167" s="8" t="e">
        <f>#REF!</f>
        <v>#REF!</v>
      </c>
    </row>
    <row r="168" spans="1:11" ht="23.25" customHeight="1">
      <c r="A168" s="8" t="e">
        <f>#REF!</f>
        <v>#REF!</v>
      </c>
      <c r="B168" s="8" t="e">
        <f t="shared" si="9"/>
        <v>#REF!</v>
      </c>
      <c r="C168" s="8" t="e">
        <f t="shared" si="8"/>
        <v>#REF!</v>
      </c>
      <c r="D168" s="8" t="e">
        <f>#REF!</f>
        <v>#REF!</v>
      </c>
      <c r="E168" s="8" t="e">
        <f>#REF!</f>
        <v>#REF!</v>
      </c>
      <c r="F168" s="8" t="e">
        <f>#REF!</f>
        <v>#REF!</v>
      </c>
      <c r="G168" s="8" t="e">
        <f>#REF!</f>
        <v>#REF!</v>
      </c>
      <c r="H168" s="8" t="e">
        <f>#REF!</f>
        <v>#REF!</v>
      </c>
      <c r="I168" s="8" t="e">
        <f>#REF!</f>
        <v>#REF!</v>
      </c>
      <c r="J168" s="8" t="e">
        <f>IF(  LEFT(#REF!,4) = "Tier", _xlfn.CONCAT(LEFT(#REF!,6), " ", A168, MID(#REF!,6,22)),"")</f>
        <v>#REF!</v>
      </c>
      <c r="K168" s="8" t="e">
        <f>#REF!</f>
        <v>#REF!</v>
      </c>
    </row>
    <row r="169" spans="1:11" ht="23.25" customHeight="1">
      <c r="A169" s="8" t="e">
        <f>#REF!</f>
        <v>#REF!</v>
      </c>
      <c r="B169" s="8" t="e">
        <f t="shared" si="9"/>
        <v>#REF!</v>
      </c>
      <c r="C169" s="8" t="e">
        <f t="shared" si="8"/>
        <v>#REF!</v>
      </c>
      <c r="D169" s="8" t="e">
        <f>#REF!</f>
        <v>#REF!</v>
      </c>
      <c r="E169" s="8" t="e">
        <f>#REF!</f>
        <v>#REF!</v>
      </c>
      <c r="F169" s="8" t="e">
        <f>#REF!</f>
        <v>#REF!</v>
      </c>
      <c r="G169" s="8" t="e">
        <f>#REF!</f>
        <v>#REF!</v>
      </c>
      <c r="H169" s="8" t="e">
        <f>#REF!</f>
        <v>#REF!</v>
      </c>
      <c r="I169" s="8" t="e">
        <f>#REF!</f>
        <v>#REF!</v>
      </c>
      <c r="J169" s="8" t="e">
        <f>IF(  LEFT(#REF!,4) = "Tier", _xlfn.CONCAT(LEFT(#REF!,6), " ", A169, MID(#REF!,6,22)),"")</f>
        <v>#REF!</v>
      </c>
      <c r="K169" s="8" t="e">
        <f>#REF!</f>
        <v>#REF!</v>
      </c>
    </row>
    <row r="170" spans="1:11" ht="23.25" customHeight="1">
      <c r="A170" s="8" t="e">
        <f>#REF!</f>
        <v>#REF!</v>
      </c>
      <c r="B170" s="8" t="e">
        <f t="shared" si="9"/>
        <v>#REF!</v>
      </c>
      <c r="C170" s="8" t="e">
        <f t="shared" si="8"/>
        <v>#REF!</v>
      </c>
      <c r="D170" s="8" t="e">
        <f>#REF!</f>
        <v>#REF!</v>
      </c>
      <c r="E170" s="8" t="e">
        <f>#REF!</f>
        <v>#REF!</v>
      </c>
      <c r="F170" s="8" t="e">
        <f>#REF!</f>
        <v>#REF!</v>
      </c>
      <c r="G170" s="8" t="e">
        <f>#REF!</f>
        <v>#REF!</v>
      </c>
      <c r="H170" s="8" t="e">
        <f>#REF!</f>
        <v>#REF!</v>
      </c>
      <c r="I170" s="8" t="e">
        <f>#REF!</f>
        <v>#REF!</v>
      </c>
      <c r="J170" s="8" t="e">
        <f>IF(  LEFT(#REF!,4) = "Tier", _xlfn.CONCAT(LEFT(#REF!,6), " ", A170, MID(#REF!,6,22)),"")</f>
        <v>#REF!</v>
      </c>
      <c r="K170" s="8" t="e">
        <f>#REF!</f>
        <v>#REF!</v>
      </c>
    </row>
    <row r="171" spans="1:11" ht="23.25" customHeight="1">
      <c r="A171" s="8" t="e">
        <f>#REF!</f>
        <v>#REF!</v>
      </c>
      <c r="B171" s="8" t="e">
        <f t="shared" si="9"/>
        <v>#REF!</v>
      </c>
      <c r="C171" s="8" t="e">
        <f t="shared" si="8"/>
        <v>#REF!</v>
      </c>
      <c r="D171" s="8" t="e">
        <f>#REF!</f>
        <v>#REF!</v>
      </c>
      <c r="E171" s="8" t="e">
        <f>#REF!</f>
        <v>#REF!</v>
      </c>
      <c r="F171" s="8" t="e">
        <f>#REF!</f>
        <v>#REF!</v>
      </c>
      <c r="G171" s="8" t="e">
        <f>#REF!</f>
        <v>#REF!</v>
      </c>
      <c r="H171" s="8" t="e">
        <f>#REF!</f>
        <v>#REF!</v>
      </c>
      <c r="I171" s="8" t="e">
        <f>#REF!</f>
        <v>#REF!</v>
      </c>
      <c r="J171" s="8" t="e">
        <f>IF(  LEFT(#REF!,4) = "Tier", _xlfn.CONCAT(LEFT(#REF!,6), " ", A171, MID(#REF!,6,22)),"")</f>
        <v>#REF!</v>
      </c>
      <c r="K171" s="8" t="e">
        <f>#REF!</f>
        <v>#REF!</v>
      </c>
    </row>
    <row r="172" spans="1:11" ht="23.25" customHeight="1">
      <c r="A172" s="5"/>
      <c r="B172" s="5"/>
      <c r="C172" s="5"/>
      <c r="D172" s="5"/>
      <c r="E172" s="5"/>
      <c r="F172" s="5"/>
      <c r="G172" s="7"/>
      <c r="H172" s="6"/>
      <c r="I172" s="5"/>
    </row>
    <row r="173" spans="1:11" ht="23.25" customHeight="1">
      <c r="A173" s="5"/>
      <c r="B173" s="5"/>
      <c r="C173" s="5"/>
      <c r="D173" s="5"/>
      <c r="E173" s="5"/>
      <c r="F173" s="5"/>
      <c r="G173" s="7"/>
      <c r="H173" s="6"/>
      <c r="I173" s="5"/>
    </row>
    <row r="174" spans="1:11" ht="23.25" customHeight="1">
      <c r="A174" s="5"/>
      <c r="B174" s="5"/>
      <c r="C174" s="5"/>
      <c r="D174" s="5"/>
      <c r="E174" s="5"/>
      <c r="F174" s="5"/>
      <c r="G174" s="7"/>
      <c r="H174" s="6"/>
      <c r="I174" s="5"/>
    </row>
    <row r="175" spans="1:11" ht="23.25" customHeight="1">
      <c r="A175" s="5"/>
      <c r="B175" s="5"/>
      <c r="C175" s="5"/>
      <c r="D175" s="5"/>
      <c r="E175" s="5"/>
      <c r="F175" s="5"/>
      <c r="G175" s="7"/>
      <c r="H175" s="6"/>
      <c r="I175" s="5"/>
    </row>
    <row r="176" spans="1:11" ht="23.25" customHeight="1">
      <c r="A176" s="5"/>
      <c r="B176" s="5"/>
      <c r="C176" s="5"/>
      <c r="D176" s="5"/>
      <c r="E176" s="5"/>
      <c r="F176" s="5"/>
      <c r="G176" s="7"/>
      <c r="H176" s="6"/>
      <c r="I176" s="5"/>
    </row>
    <row r="177" spans="1:9" ht="23.25" customHeight="1">
      <c r="A177" s="5"/>
      <c r="B177" s="5"/>
      <c r="C177" s="5"/>
      <c r="D177" s="5"/>
      <c r="E177" s="5"/>
      <c r="F177" s="5"/>
      <c r="G177" s="7"/>
      <c r="H177" s="6"/>
      <c r="I177" s="5"/>
    </row>
    <row r="178" spans="1:9" ht="23.25" customHeight="1">
      <c r="A178" s="5"/>
      <c r="B178" s="5"/>
      <c r="C178" s="5"/>
      <c r="D178" s="5"/>
      <c r="E178" s="5"/>
      <c r="F178" s="5"/>
      <c r="G178" s="7"/>
      <c r="H178" s="6"/>
      <c r="I178" s="5"/>
    </row>
    <row r="179" spans="1:9" ht="23.25" customHeight="1">
      <c r="A179" s="5"/>
      <c r="B179" s="5"/>
      <c r="C179" s="5"/>
      <c r="D179" s="5"/>
      <c r="E179" s="5"/>
      <c r="F179" s="5"/>
      <c r="G179" s="7"/>
      <c r="H179" s="6"/>
      <c r="I179" s="5"/>
    </row>
    <row r="180" spans="1:9" ht="23.25" customHeight="1">
      <c r="A180" s="5"/>
      <c r="B180" s="5"/>
      <c r="C180" s="5"/>
      <c r="D180" s="5"/>
      <c r="E180" s="5"/>
      <c r="F180" s="5"/>
      <c r="G180" s="7"/>
      <c r="H180" s="6"/>
      <c r="I180" s="5"/>
    </row>
    <row r="181" spans="1:9" ht="23.25" customHeight="1">
      <c r="A181" s="5"/>
      <c r="B181" s="5"/>
      <c r="C181" s="5"/>
      <c r="D181" s="5"/>
      <c r="E181" s="5"/>
      <c r="F181" s="5"/>
      <c r="G181" s="7"/>
      <c r="H181" s="6"/>
      <c r="I181" s="5"/>
    </row>
    <row r="182" spans="1:9" ht="23.25" customHeight="1">
      <c r="A182" s="5"/>
      <c r="B182" s="5"/>
      <c r="C182" s="5"/>
      <c r="D182" s="5"/>
      <c r="E182" s="5"/>
      <c r="F182" s="5"/>
      <c r="G182" s="7"/>
      <c r="H182" s="6"/>
      <c r="I182" s="5"/>
    </row>
    <row r="183" spans="1:9" ht="23.25" customHeight="1">
      <c r="A183" s="5"/>
      <c r="B183" s="5"/>
      <c r="C183" s="5"/>
      <c r="D183" s="5"/>
      <c r="E183" s="5"/>
      <c r="F183" s="5"/>
      <c r="G183" s="7"/>
      <c r="H183" s="6"/>
      <c r="I183" s="5"/>
    </row>
    <row r="184" spans="1:9" ht="23.25" customHeight="1">
      <c r="A184" s="5"/>
      <c r="B184" s="5"/>
      <c r="C184" s="5"/>
      <c r="D184" s="5"/>
      <c r="E184" s="5"/>
      <c r="F184" s="5"/>
      <c r="G184" s="7"/>
      <c r="H184" s="6"/>
      <c r="I184" s="5"/>
    </row>
    <row r="185" spans="1:9" ht="23.25" customHeight="1">
      <c r="A185" s="5"/>
      <c r="B185" s="5"/>
      <c r="C185" s="5"/>
      <c r="D185" s="5"/>
      <c r="E185" s="5"/>
      <c r="F185" s="5"/>
      <c r="G185" s="7"/>
      <c r="H185" s="6"/>
      <c r="I185" s="5"/>
    </row>
    <row r="186" spans="1:9" ht="23.25" customHeight="1">
      <c r="A186" s="5"/>
      <c r="B186" s="5"/>
      <c r="C186" s="5"/>
      <c r="D186" s="5"/>
      <c r="E186" s="5"/>
      <c r="F186" s="5"/>
      <c r="G186" s="7"/>
      <c r="H186" s="6"/>
      <c r="I186" s="5"/>
    </row>
    <row r="187" spans="1:9" ht="18.75" customHeight="1">
      <c r="A187" s="4"/>
      <c r="B187" s="4"/>
      <c r="C187" s="4"/>
      <c r="D187" s="4"/>
      <c r="E187" s="2"/>
      <c r="F187" s="2"/>
      <c r="G187" s="2"/>
    </row>
    <row r="188" spans="1:9" ht="18.75" customHeight="1">
      <c r="A188" s="4"/>
      <c r="B188" s="4"/>
      <c r="C188" s="4"/>
      <c r="D188" s="4"/>
      <c r="E188" s="2"/>
      <c r="F188" s="2"/>
      <c r="G188" s="2"/>
    </row>
    <row r="189" spans="1:9" ht="18.75" customHeight="1">
      <c r="A189" s="2"/>
      <c r="B189" s="3"/>
      <c r="C189" s="2"/>
      <c r="D189" s="2"/>
      <c r="E189" s="2"/>
      <c r="F189" s="2"/>
      <c r="G189" s="2"/>
    </row>
    <row r="190" spans="1:9" ht="18.75" customHeight="1">
      <c r="A190" s="2"/>
      <c r="B190" s="3"/>
      <c r="C190" s="2"/>
      <c r="D190" s="2"/>
      <c r="E190" s="2"/>
      <c r="F190" s="2"/>
      <c r="G190" s="2"/>
    </row>
    <row r="191" spans="1:9" ht="18.75" customHeight="1">
      <c r="A191" s="2"/>
      <c r="B191" s="3"/>
      <c r="C191" s="2"/>
      <c r="D191" s="2"/>
      <c r="E191" s="2"/>
      <c r="F191" s="2"/>
      <c r="G191" s="2"/>
    </row>
    <row r="192" spans="1:9" ht="18.75" customHeight="1">
      <c r="A192" s="2"/>
      <c r="B192" s="3"/>
      <c r="C192" s="2"/>
      <c r="D192" s="2"/>
      <c r="E192" s="2"/>
      <c r="F192" s="2"/>
      <c r="G192" s="2"/>
    </row>
    <row r="193" spans="1:8" ht="18.75" customHeight="1">
      <c r="A193" s="2"/>
      <c r="B193" s="3"/>
      <c r="C193" s="2"/>
      <c r="D193" s="2"/>
      <c r="E193" s="2"/>
      <c r="F193" s="2"/>
      <c r="G193" s="2"/>
    </row>
    <row r="194" spans="1:8" ht="18.75" customHeight="1">
      <c r="A194" s="2"/>
      <c r="B194" s="3"/>
      <c r="C194" s="2"/>
      <c r="D194" s="2"/>
      <c r="E194" s="2"/>
      <c r="F194" s="2"/>
      <c r="G194" s="2"/>
    </row>
    <row r="195" spans="1:8" ht="18.75" customHeight="1">
      <c r="A195" s="2" t="e">
        <f>#REF!</f>
        <v>#REF!</v>
      </c>
      <c r="B195" s="3" t="e">
        <f>#REF!</f>
        <v>#REF!</v>
      </c>
      <c r="C195" s="2" t="e">
        <f>#REF!</f>
        <v>#REF!</v>
      </c>
      <c r="D195" s="2" t="e">
        <f>#REF!</f>
        <v>#REF!</v>
      </c>
      <c r="E195" s="2" t="e">
        <f>#REF!</f>
        <v>#REF!</v>
      </c>
      <c r="F195" s="2" t="e">
        <f>#REF!</f>
        <v>#REF!</v>
      </c>
      <c r="G195" s="2"/>
      <c r="H195" t="e">
        <f>IF(E195="mutation",(1),IF(E195="sequence change",(2), IF(E195="sequence change outside ROI",(4), IF(E195="SNP within ROI",(3), IF(E195="SNP outside ROI",(5),IF(E195="artefact",(6),IF(E195="Outside Scope of Test",(7),IF(E195="fail",(8),IF(G201="exclude",(9),(""))))))))))</f>
        <v>#REF!</v>
      </c>
    </row>
    <row r="196" spans="1:8">
      <c r="A196" t="e">
        <f>#REF!</f>
        <v>#REF!</v>
      </c>
      <c r="B196" s="1" t="e">
        <f>#REF!</f>
        <v>#REF!</v>
      </c>
      <c r="C196" t="e">
        <f>#REF!</f>
        <v>#REF!</v>
      </c>
      <c r="D196" t="e">
        <f>#REF!</f>
        <v>#REF!</v>
      </c>
      <c r="E196" t="e">
        <f>#REF!</f>
        <v>#REF!</v>
      </c>
      <c r="F196" t="e">
        <f>#REF!</f>
        <v>#REF!</v>
      </c>
      <c r="H196" t="e">
        <f>IF(E196="mutation",(1),IF(E196="sequence change",(2), IF(E196="sequence change outside ROI",(4), IF(E196="SNP within ROI",(3), IF(E196="SNP outside ROI",(5),IF(E196="artefact",(6),IF(E196="Outside Scope of Test",(7),IF(E196="fail",(8),IF(G202="exclude",(9),(""))))))))))</f>
        <v>#REF!</v>
      </c>
    </row>
    <row r="197" spans="1:8">
      <c r="A197" t="e">
        <f>#REF!</f>
        <v>#REF!</v>
      </c>
      <c r="B197" s="1" t="e">
        <f>#REF!</f>
        <v>#REF!</v>
      </c>
      <c r="C197" t="e">
        <f>#REF!</f>
        <v>#REF!</v>
      </c>
      <c r="D197" t="e">
        <f>#REF!</f>
        <v>#REF!</v>
      </c>
      <c r="E197" t="e">
        <f>#REF!</f>
        <v>#REF!</v>
      </c>
      <c r="F197" t="e">
        <f>#REF!</f>
        <v>#REF!</v>
      </c>
      <c r="H197" t="e">
        <f>IF(E197="mutation",(1),IF(E197="sequence change",(2), IF(E197="sequence change outside ROI",(4), IF(E197="SNP within ROI",(3), IF(E197="SNP outside ROI",(5),IF(E197="artefact",(6),IF(E197="Outside Scope of Test",(7),IF(E197="fail",(8),IF(G203="exclude",(9),(""))))))))))</f>
        <v>#REF!</v>
      </c>
    </row>
    <row r="198" spans="1:8">
      <c r="A198" t="e">
        <f>#REF!</f>
        <v>#REF!</v>
      </c>
      <c r="B198" s="1" t="e">
        <f>#REF!</f>
        <v>#REF!</v>
      </c>
      <c r="C198" t="e">
        <f>#REF!</f>
        <v>#REF!</v>
      </c>
      <c r="D198" t="e">
        <f>#REF!</f>
        <v>#REF!</v>
      </c>
      <c r="E198" t="e">
        <f>#REF!</f>
        <v>#REF!</v>
      </c>
      <c r="F198" t="e">
        <f>#REF!</f>
        <v>#REF!</v>
      </c>
      <c r="H198" t="e">
        <f>IF(E198="mutation",(1),IF(E198="sequence change",(2), IF(E198="sequence change outside ROI",(4), IF(E198="SNP within ROI",(3), IF(E198="SNP outside ROI",(5),IF(E198="artefact",(6),IF(E198="Outside Scope of Test",(7),IF(E198="fail",(8),IF(G204="exclude",(9),(""))))))))))</f>
        <v>#REF!</v>
      </c>
    </row>
    <row r="199" spans="1:8">
      <c r="A199" t="e">
        <f>#REF!</f>
        <v>#REF!</v>
      </c>
      <c r="C199" t="e">
        <f>#REF!</f>
        <v>#REF!</v>
      </c>
      <c r="D199" t="e">
        <f>#REF!</f>
        <v>#REF!</v>
      </c>
      <c r="E199" t="e">
        <f>#REF!</f>
        <v>#REF!</v>
      </c>
      <c r="F199" t="e">
        <f>#REF!</f>
        <v>#REF!</v>
      </c>
    </row>
  </sheetData>
  <mergeCells count="9">
    <mergeCell ref="B8:E8"/>
    <mergeCell ref="G8:H8"/>
    <mergeCell ref="D3:D5"/>
    <mergeCell ref="B5:C5"/>
    <mergeCell ref="A1:H1"/>
    <mergeCell ref="F3:H3"/>
    <mergeCell ref="F4:H4"/>
    <mergeCell ref="F5:H5"/>
    <mergeCell ref="B6:C6"/>
  </mergeCells>
  <conditionalFormatting sqref="E59 G59:H59 F58:I58 E62:F62 E172:G1048576 E3:E7 I172:I186 M72:M76 M87:M89 N77:N86 F3:F8 E9 L86 M64:M70 K64:K171">
    <cfRule type="containsText" dxfId="72" priority="49" operator="containsText" text="artefact">
      <formula>NOT(ISERROR(SEARCH("artefact",E3)))</formula>
    </cfRule>
    <cfRule type="containsText" dxfId="71" priority="50" operator="containsText" text="sequence change">
      <formula>NOT(ISERROR(SEARCH("sequence change",E3)))</formula>
    </cfRule>
    <cfRule type="containsText" dxfId="70" priority="51" operator="containsText" text="SNP">
      <formula>NOT(ISERROR(SEARCH("SNP",E3)))</formula>
    </cfRule>
    <cfRule type="containsText" dxfId="69" priority="52" operator="containsText" text="outside ROI">
      <formula>NOT(ISERROR(SEARCH("outside ROI",E3)))</formula>
    </cfRule>
    <cfRule type="containsText" dxfId="68" priority="53" operator="containsText" text="mutation">
      <formula>NOT(ISERROR(SEARCH("mutation",E3)))</formula>
    </cfRule>
  </conditionalFormatting>
  <conditionalFormatting sqref="E172:F198 I172:I186 L86">
    <cfRule type="expression" dxfId="67" priority="48">
      <formula>$G86:$G228="exclude"</formula>
    </cfRule>
  </conditionalFormatting>
  <conditionalFormatting sqref="C9:D9">
    <cfRule type="containsText" dxfId="66" priority="45" operator="containsText" text="artefact">
      <formula>NOT(ISERROR(SEARCH("artefact",C9)))</formula>
    </cfRule>
    <cfRule type="containsText" dxfId="65" priority="46" operator="containsText" text="SNP">
      <formula>NOT(ISERROR(SEARCH("SNP",C9)))</formula>
    </cfRule>
    <cfRule type="containsText" dxfId="64" priority="47" operator="containsText" text="outside ROI">
      <formula>NOT(ISERROR(SEARCH("outside ROI",C9)))</formula>
    </cfRule>
  </conditionalFormatting>
  <conditionalFormatting sqref="I172:I186 L86 K65:K171">
    <cfRule type="containsText" dxfId="63" priority="43" operator="containsText" text="CHECK">
      <formula>NOT(ISERROR(SEARCH("CHECK",I65)))</formula>
    </cfRule>
    <cfRule type="containsText" dxfId="62" priority="44" operator="containsText" text="pass">
      <formula>NOT(ISERROR(SEARCH("pass",I65)))</formula>
    </cfRule>
  </conditionalFormatting>
  <conditionalFormatting sqref="A172:I186 L86 A65:K171">
    <cfRule type="containsText" dxfId="61" priority="42" operator="containsText" text="FALSE">
      <formula>NOT(ISERROR(SEARCH("FALSE",A65)))</formula>
    </cfRule>
  </conditionalFormatting>
  <conditionalFormatting sqref="J65:J171">
    <cfRule type="containsText" dxfId="60" priority="41" operator="containsText" text="TRIAL">
      <formula>NOT(ISERROR(SEARCH("TRIAL",J65)))</formula>
    </cfRule>
  </conditionalFormatting>
  <conditionalFormatting sqref="I1:I8 I57:I61 H57:H59 E9 H1:H7 H62:I63 H172:I1048576 L86 J64:K171">
    <cfRule type="containsText" dxfId="59" priority="40" operator="containsText" text="exclude">
      <formula>NOT(ISERROR(SEARCH("exclude",E1)))</formula>
    </cfRule>
  </conditionalFormatting>
  <conditionalFormatting sqref="A10:A52 C10:E52 B10:B56">
    <cfRule type="cellIs" dxfId="58" priority="39" operator="greaterThan">
      <formula>0.5</formula>
    </cfRule>
  </conditionalFormatting>
  <conditionalFormatting sqref="D56">
    <cfRule type="containsText" dxfId="57" priority="34" operator="containsText" text="Yes">
      <formula>NOT(ISERROR(SEARCH("Yes",D56)))</formula>
    </cfRule>
    <cfRule type="containsText" dxfId="56" priority="35" operator="containsText" text="No">
      <formula>NOT(ISERROR(SEARCH("No",D56)))</formula>
    </cfRule>
    <cfRule type="containsText" dxfId="55" priority="37" operator="containsText" text="Yes">
      <formula>NOT(ISERROR(SEARCH("Yes",D56)))</formula>
    </cfRule>
    <cfRule type="containsText" dxfId="54" priority="38" operator="containsText" text="No">
      <formula>NOT(ISERROR(SEARCH("No",D56)))</formula>
    </cfRule>
  </conditionalFormatting>
  <conditionalFormatting sqref="I8">
    <cfRule type="containsText" dxfId="53" priority="36" operator="containsText" text="exclude">
      <formula>NOT(ISERROR(SEARCH("exclude",I8)))</formula>
    </cfRule>
  </conditionalFormatting>
  <conditionalFormatting sqref="F9">
    <cfRule type="cellIs" dxfId="52" priority="33" operator="greaterThan">
      <formula>0</formula>
    </cfRule>
  </conditionalFormatting>
  <conditionalFormatting sqref="J8">
    <cfRule type="containsText" dxfId="51" priority="31" operator="containsText" text="exclude">
      <formula>NOT(ISERROR(SEARCH("exclude",J8)))</formula>
    </cfRule>
    <cfRule type="containsText" dxfId="50" priority="32" operator="containsText" text="exclude">
      <formula>NOT(ISERROR(SEARCH("exclude",J8)))</formula>
    </cfRule>
  </conditionalFormatting>
  <conditionalFormatting sqref="G53">
    <cfRule type="cellIs" dxfId="49" priority="30" operator="equal">
      <formula>0</formula>
    </cfRule>
  </conditionalFormatting>
  <conditionalFormatting sqref="F53">
    <cfRule type="containsText" dxfId="48" priority="28" operator="containsText" text="Fail">
      <formula>NOT(ISERROR(SEARCH("Fail",F53)))</formula>
    </cfRule>
    <cfRule type="containsText" dxfId="47" priority="29" operator="containsText" text="Pass">
      <formula>NOT(ISERROR(SEARCH("Pass",F53)))</formula>
    </cfRule>
  </conditionalFormatting>
  <conditionalFormatting sqref="I7">
    <cfRule type="cellIs" dxfId="46" priority="26" operator="greaterThanOrEqual">
      <formula>0.3</formula>
    </cfRule>
    <cfRule type="cellIs" dxfId="45" priority="27" operator="lessThan">
      <formula>0.3</formula>
    </cfRule>
  </conditionalFormatting>
  <conditionalFormatting sqref="C10:D53">
    <cfRule type="containsText" dxfId="44" priority="24" operator="containsText" text="Tier">
      <formula>NOT(ISERROR(SEARCH("Tier",C10)))</formula>
    </cfRule>
    <cfRule type="containsText" dxfId="43" priority="25" operator="containsText" text="No">
      <formula>NOT(ISERROR(SEARCH("No",C10)))</formula>
    </cfRule>
  </conditionalFormatting>
  <conditionalFormatting sqref="K76:K78 K85:K171">
    <cfRule type="expression" dxfId="42" priority="54">
      <formula>$G76:$G208="exclude"</formula>
    </cfRule>
  </conditionalFormatting>
  <conditionalFormatting sqref="K87:K88 K111:K112 K135:K136 K159:K160 K91:K94 K99:K100 K105:K108 K115:K118 K123:K124 K129:K132 K139:K142 K147:K148 K153:K156 K163:K166 K171 K76 K73">
    <cfRule type="expression" dxfId="41" priority="55">
      <formula>$G73:$G209="exclude"</formula>
    </cfRule>
  </conditionalFormatting>
  <conditionalFormatting sqref="K86 K92 K104 K110 K116 K128 K134 K140 K152 K158 K164 K90 K98 K106 K114 K122 K130 K138 K146 K154 K162 K170">
    <cfRule type="expression" dxfId="40" priority="56">
      <formula>$G86:$G221="exclude"</formula>
    </cfRule>
  </conditionalFormatting>
  <conditionalFormatting sqref="K85 K91 K103 K109 K115 K127 K133 K139 K151 K157 K163 K89 K97 K105 K113 K121 K129 K137 K145 K153 K161 K169 K68:K75">
    <cfRule type="expression" dxfId="39" priority="57">
      <formula>$G68:$G201="exclude"</formula>
    </cfRule>
  </conditionalFormatting>
  <conditionalFormatting sqref="G56">
    <cfRule type="containsText" dxfId="38" priority="21" operator="containsText" text="Tier">
      <formula>NOT(ISERROR(SEARCH("Tier",G56)))</formula>
    </cfRule>
    <cfRule type="containsText" dxfId="37" priority="22" operator="containsText" text="No">
      <formula>NOT(ISERROR(SEARCH("No",G56)))</formula>
    </cfRule>
    <cfRule type="cellIs" dxfId="36" priority="23" operator="greaterThan">
      <formula>0.5</formula>
    </cfRule>
  </conditionalFormatting>
  <conditionalFormatting sqref="J56">
    <cfRule type="containsText" dxfId="35" priority="18" operator="containsText" text="Tier">
      <formula>NOT(ISERROR(SEARCH("Tier",J56)))</formula>
    </cfRule>
    <cfRule type="containsText" dxfId="34" priority="19" operator="containsText" text="No">
      <formula>NOT(ISERROR(SEARCH("No",J56)))</formula>
    </cfRule>
    <cfRule type="cellIs" dxfId="33" priority="20" operator="greaterThan">
      <formula>0.5</formula>
    </cfRule>
  </conditionalFormatting>
  <conditionalFormatting sqref="M71 K71 K78 K90 K108 K114 K132 K138 K156 K162 K88 K96 K104 K112 K120 K128 K136 K144 K152 K160 K168 K86 K94 K102 K110 K118 K126 K134 K142 K150 K158 K166">
    <cfRule type="containsText" dxfId="32" priority="13" operator="containsText" text="artefact">
      <formula>NOT(ISERROR(SEARCH("artefact",K71)))</formula>
    </cfRule>
    <cfRule type="containsText" dxfId="31" priority="14" operator="containsText" text="sequence change">
      <formula>NOT(ISERROR(SEARCH("sequence change",K71)))</formula>
    </cfRule>
    <cfRule type="containsText" dxfId="30" priority="15" operator="containsText" text="SNP">
      <formula>NOT(ISERROR(SEARCH("SNP",K71)))</formula>
    </cfRule>
    <cfRule type="containsText" dxfId="29" priority="16" operator="containsText" text="outside ROI">
      <formula>NOT(ISERROR(SEARCH("outside ROI",K71)))</formula>
    </cfRule>
    <cfRule type="containsText" dxfId="28" priority="17" operator="containsText" text="mutation">
      <formula>NOT(ISERROR(SEARCH("mutation",K71)))</formula>
    </cfRule>
  </conditionalFormatting>
  <conditionalFormatting sqref="K71 K78 K90 K108 K114 K132 K138 K156 K162 K88 K96 K104 K112 K120 K128 K136 K144 K152 K160 K168 K86 K94 K102 K110 K118 K126 K134 K142 K150 K158 K166">
    <cfRule type="containsText" dxfId="27" priority="11" operator="containsText" text="CHECK">
      <formula>NOT(ISERROR(SEARCH("CHECK",K71)))</formula>
    </cfRule>
    <cfRule type="containsText" dxfId="26" priority="12" operator="containsText" text="pass">
      <formula>NOT(ISERROR(SEARCH("pass",K71)))</formula>
    </cfRule>
  </conditionalFormatting>
  <conditionalFormatting sqref="J71 J78 J90 J108 J114 J132 J138 J156 J162 J88 J96 J104 J112 J120 J128 J136 J144 J152 J160 J168 J86 J94 J102 J110 J118 J126 J134 J142 J150 J158 J166">
    <cfRule type="containsText" dxfId="25" priority="10" operator="containsText" text="TRIAL">
      <formula>NOT(ISERROR(SEARCH("TRIAL",J71)))</formula>
    </cfRule>
  </conditionalFormatting>
  <conditionalFormatting sqref="J71:K71 J78:K78 J90:K90 J108:K108 J114:K114 J132:K132 J138:K138 J156:K156 J162:K162 J88:K88 J96:K96 J104:K104 J112:K112 J120:K120 J128:K128 J136:K136 J144:K144 J152:K152 J160:K160 J168:K168 J86:K86 J94:K94 J102:K102 J110:K110 J118:K118 J126:K126 J134:K134 J142:K142 J150:K150 J158:K158 J166:K166">
    <cfRule type="containsText" dxfId="24" priority="9" operator="containsText" text="exclude">
      <formula>NOT(ISERROR(SEARCH("exclude",J71)))</formula>
    </cfRule>
  </conditionalFormatting>
  <conditionalFormatting sqref="K74:K75">
    <cfRule type="expression" dxfId="23" priority="58">
      <formula>$G74:$G211="exclude"</formula>
    </cfRule>
  </conditionalFormatting>
  <conditionalFormatting sqref="K72">
    <cfRule type="expression" dxfId="22" priority="59">
      <formula>$G72:$G206="exclude"</formula>
    </cfRule>
  </conditionalFormatting>
  <conditionalFormatting sqref="I79:K79 K80:K84">
    <cfRule type="containsText" dxfId="21" priority="8" operator="containsText" text="FALSE">
      <formula>NOT(ISERROR(SEARCH("FALSE",I79)))</formula>
    </cfRule>
  </conditionalFormatting>
  <conditionalFormatting sqref="F80:J85">
    <cfRule type="containsText" dxfId="20" priority="7" operator="containsText" text="FALSE">
      <formula>NOT(ISERROR(SEARCH("FALSE",F80)))</formula>
    </cfRule>
  </conditionalFormatting>
  <conditionalFormatting sqref="A74:E79">
    <cfRule type="containsText" dxfId="19" priority="6" operator="containsText" text="FALSE">
      <formula>NOT(ISERROR(SEARCH("FALSE",A74)))</formula>
    </cfRule>
  </conditionalFormatting>
  <conditionalFormatting sqref="L77:M85">
    <cfRule type="containsText" dxfId="18" priority="1" operator="containsText" text="artefact">
      <formula>NOT(ISERROR(SEARCH("artefact",L77)))</formula>
    </cfRule>
    <cfRule type="containsText" dxfId="17" priority="2" operator="containsText" text="sequence change">
      <formula>NOT(ISERROR(SEARCH("sequence change",L77)))</formula>
    </cfRule>
    <cfRule type="containsText" dxfId="16" priority="3" operator="containsText" text="SNP">
      <formula>NOT(ISERROR(SEARCH("SNP",L77)))</formula>
    </cfRule>
    <cfRule type="containsText" dxfId="15" priority="4" operator="containsText" text="outside ROI">
      <formula>NOT(ISERROR(SEARCH("outside ROI",L77)))</formula>
    </cfRule>
    <cfRule type="containsText" dxfId="14" priority="5" operator="containsText" text="mutation">
      <formula>NOT(ISERROR(SEARCH("mutation",L77)))</formula>
    </cfRule>
  </conditionalFormatting>
  <conditionalFormatting sqref="K65:K85">
    <cfRule type="expression" dxfId="13" priority="60">
      <formula>$G65:$G196="exclude"</formula>
    </cfRule>
  </conditionalFormatting>
  <dataValidations count="2">
    <dataValidation type="list" showInputMessage="1" showErrorMessage="1" sqref="B65:B171" xr:uid="{00000000-0002-0000-0000-000000000000}">
      <formula1>$N$1:$N$3</formula1>
    </dataValidation>
    <dataValidation type="list" showInputMessage="1" showErrorMessage="1" sqref="G59" xr:uid="{00000000-0002-0000-0000-000001000000}">
      <formula1>$Q$17:$Q$29</formula1>
    </dataValidation>
  </dataValidations>
  <pageMargins left="0.7" right="0.7" top="0.75" bottom="0.75" header="0.3" footer="0.3"/>
  <pageSetup paperSize="9" scale="25"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05"/>
  <sheetViews>
    <sheetView zoomScale="90" zoomScaleNormal="90" workbookViewId="0"/>
  </sheetViews>
  <sheetFormatPr baseColWidth="10" defaultRowHeight="15"/>
  <cols>
    <col min="1" max="2" width="27.83203125" style="80" bestFit="1" customWidth="1"/>
  </cols>
  <sheetData>
    <row r="1" spans="1:10" ht="16" customHeight="1">
      <c r="A1" s="8" t="e">
        <f>IF('Patient Summary'!$B65="Yes",'Patient Summary'!A65,"")</f>
        <v>#REF!</v>
      </c>
      <c r="B1" s="8" t="e">
        <f>IF('Patient Summary'!$B65="Yes",'Patient Summary'!B65,"")</f>
        <v>#REF!</v>
      </c>
      <c r="C1" s="8" t="e">
        <f>IF('Patient Summary'!$B65="Yes",'Patient Summary'!C65,"")</f>
        <v>#REF!</v>
      </c>
      <c r="D1" s="8" t="e">
        <f>IF('Patient Summary'!$B65="Yes",'Patient Summary'!E65,"")</f>
        <v>#REF!</v>
      </c>
      <c r="E1" s="8" t="e">
        <f>IF('Patient Summary'!$B65="Yes",'Patient Summary'!F65,"")</f>
        <v>#REF!</v>
      </c>
      <c r="F1" s="8" t="e">
        <f>IF('Patient Summary'!$B65="Yes",'Patient Summary'!G65,"")</f>
        <v>#REF!</v>
      </c>
      <c r="G1" s="8" t="e">
        <f>IF('Patient Summary'!$B65="Yes",'Patient Summary'!H65,"")</f>
        <v>#REF!</v>
      </c>
      <c r="H1" s="79" t="e">
        <f>IF('Patient Summary'!$B65="Yes",'Patient Summary'!I65,"")</f>
        <v>#REF!</v>
      </c>
    </row>
    <row r="2" spans="1:10" ht="16" customHeight="1">
      <c r="A2" s="8" t="e">
        <f>IF('Patient Summary'!$B66="Yes",'Patient Summary'!A66,"")</f>
        <v>#REF!</v>
      </c>
      <c r="B2" s="8" t="e">
        <f>IF('Patient Summary'!$B66="Yes",'Patient Summary'!B66,"")</f>
        <v>#REF!</v>
      </c>
      <c r="C2" s="8" t="e">
        <f>IF('Patient Summary'!$B66="Yes",'Patient Summary'!C66,"")</f>
        <v>#REF!</v>
      </c>
      <c r="D2" s="8" t="e">
        <f>IF('Patient Summary'!$B66="Yes",'Patient Summary'!E66,"")</f>
        <v>#REF!</v>
      </c>
      <c r="E2" s="8" t="e">
        <f>IF('Patient Summary'!$B66="Yes",'Patient Summary'!F66,"")</f>
        <v>#REF!</v>
      </c>
      <c r="F2" s="8" t="e">
        <f>IF('Patient Summary'!$B66="Yes",'Patient Summary'!G66,"")</f>
        <v>#REF!</v>
      </c>
      <c r="G2" s="8" t="e">
        <f>IF('Patient Summary'!$B66="Yes",'Patient Summary'!H66,"")</f>
        <v>#REF!</v>
      </c>
      <c r="H2" s="79" t="e">
        <f>IF('Patient Summary'!$B66="Yes",'Patient Summary'!I66,"")</f>
        <v>#REF!</v>
      </c>
    </row>
    <row r="3" spans="1:10" ht="16" customHeight="1">
      <c r="A3" s="8" t="e">
        <f>IF('Patient Summary'!$B67="Yes",'Patient Summary'!A67,"")</f>
        <v>#REF!</v>
      </c>
      <c r="B3" s="8" t="e">
        <f>IF('Patient Summary'!$B67="Yes",'Patient Summary'!B67,"")</f>
        <v>#REF!</v>
      </c>
      <c r="C3" s="8" t="e">
        <f>IF('Patient Summary'!$B67="Yes",'Patient Summary'!C67,"")</f>
        <v>#REF!</v>
      </c>
      <c r="D3" s="8" t="e">
        <f>IF('Patient Summary'!$B67="Yes",'Patient Summary'!E67,"")</f>
        <v>#REF!</v>
      </c>
      <c r="E3" s="8" t="e">
        <f>IF('Patient Summary'!$B67="Yes",'Patient Summary'!F67,"")</f>
        <v>#REF!</v>
      </c>
      <c r="F3" s="8" t="e">
        <f>IF('Patient Summary'!$B67="Yes",'Patient Summary'!G67,"")</f>
        <v>#REF!</v>
      </c>
      <c r="G3" s="8" t="e">
        <f>IF('Patient Summary'!$B67="Yes",'Patient Summary'!H67,"")</f>
        <v>#REF!</v>
      </c>
      <c r="H3" s="79" t="e">
        <f>IF('Patient Summary'!$B67="Yes",'Patient Summary'!I67,"")</f>
        <v>#REF!</v>
      </c>
    </row>
    <row r="4" spans="1:10" ht="16" customHeight="1">
      <c r="A4" s="8" t="e">
        <f>IF('Patient Summary'!$B68="Yes",'Patient Summary'!A68,"")</f>
        <v>#REF!</v>
      </c>
      <c r="B4" s="8" t="e">
        <f>IF('Patient Summary'!$B68="Yes",'Patient Summary'!B68,"")</f>
        <v>#REF!</v>
      </c>
      <c r="C4" s="8" t="e">
        <f>IF('Patient Summary'!$B68="Yes",'Patient Summary'!C68,"")</f>
        <v>#REF!</v>
      </c>
      <c r="D4" s="8" t="e">
        <f>IF('Patient Summary'!$B68="Yes",'Patient Summary'!E68,"")</f>
        <v>#REF!</v>
      </c>
      <c r="E4" s="8" t="e">
        <f>IF('Patient Summary'!$B68="Yes",'Patient Summary'!F68,"")</f>
        <v>#REF!</v>
      </c>
      <c r="F4" s="8" t="e">
        <f>IF('Patient Summary'!$B68="Yes",'Patient Summary'!G68,"")</f>
        <v>#REF!</v>
      </c>
      <c r="G4" s="8" t="e">
        <f>IF('Patient Summary'!$B68="Yes",'Patient Summary'!H68,"")</f>
        <v>#REF!</v>
      </c>
      <c r="H4" s="79" t="e">
        <f>IF('Patient Summary'!$B68="Yes",'Patient Summary'!I68,"")</f>
        <v>#REF!</v>
      </c>
    </row>
    <row r="5" spans="1:10" ht="16" customHeight="1">
      <c r="A5" s="8" t="e">
        <f>IF('Patient Summary'!$B69="Yes",'Patient Summary'!A69,"")</f>
        <v>#REF!</v>
      </c>
      <c r="B5" s="8" t="e">
        <f>IF('Patient Summary'!$B69="Yes",'Patient Summary'!B69,"")</f>
        <v>#REF!</v>
      </c>
      <c r="C5" s="8" t="e">
        <f>IF('Patient Summary'!$B69="Yes",'Patient Summary'!C69,"")</f>
        <v>#REF!</v>
      </c>
      <c r="D5" s="8" t="e">
        <f>IF('Patient Summary'!$B69="Yes",'Patient Summary'!E69,"")</f>
        <v>#REF!</v>
      </c>
      <c r="E5" s="8" t="e">
        <f>IF('Patient Summary'!$B69="Yes",'Patient Summary'!F69,"")</f>
        <v>#REF!</v>
      </c>
      <c r="F5" s="8" t="e">
        <f>IF('Patient Summary'!$B69="Yes",'Patient Summary'!G69,"")</f>
        <v>#REF!</v>
      </c>
      <c r="G5" s="8" t="e">
        <f>IF('Patient Summary'!$B69="Yes",'Patient Summary'!H69,"")</f>
        <v>#REF!</v>
      </c>
      <c r="H5" s="79" t="e">
        <f>IF('Patient Summary'!$B69="Yes",'Patient Summary'!I69,"")</f>
        <v>#REF!</v>
      </c>
    </row>
    <row r="6" spans="1:10" ht="16" customHeight="1">
      <c r="A6" s="8" t="e">
        <f>IF('Patient Summary'!$B70="Yes",'Patient Summary'!A70,"")</f>
        <v>#REF!</v>
      </c>
      <c r="B6" s="8" t="e">
        <f>IF('Patient Summary'!$B70="Yes",'Patient Summary'!B70,"")</f>
        <v>#REF!</v>
      </c>
      <c r="C6" s="8" t="e">
        <f>IF('Patient Summary'!$B70="Yes",'Patient Summary'!C70,"")</f>
        <v>#REF!</v>
      </c>
      <c r="D6" s="8" t="e">
        <f>IF('Patient Summary'!$B70="Yes",'Patient Summary'!E70,"")</f>
        <v>#REF!</v>
      </c>
      <c r="E6" s="8" t="e">
        <f>IF('Patient Summary'!$B70="Yes",'Patient Summary'!F70,"")</f>
        <v>#REF!</v>
      </c>
      <c r="F6" s="8" t="e">
        <f>IF('Patient Summary'!$B70="Yes",'Patient Summary'!G70,"")</f>
        <v>#REF!</v>
      </c>
      <c r="G6" s="8" t="e">
        <f>IF('Patient Summary'!$B70="Yes",'Patient Summary'!H70,"")</f>
        <v>#REF!</v>
      </c>
      <c r="H6" s="8" t="e">
        <f>IF('Patient Summary'!$B70="Yes",'Patient Summary'!I70,"")</f>
        <v>#REF!</v>
      </c>
      <c r="I6" s="8" t="e">
        <f>IF('Patient Summary'!$B70="Yes",'Patient Summary'!J70,"")</f>
        <v>#REF!</v>
      </c>
    </row>
    <row r="7" spans="1:10" ht="16" customHeight="1">
      <c r="A7" s="8" t="e">
        <f>IF('Patient Summary'!$B71="Yes",'Patient Summary'!A71,"")</f>
        <v>#REF!</v>
      </c>
      <c r="B7" s="8" t="e">
        <f>IF('Patient Summary'!$B71="Yes",'Patient Summary'!B71,"")</f>
        <v>#REF!</v>
      </c>
      <c r="C7" s="8" t="e">
        <f>IF('Patient Summary'!$B71="Yes",'Patient Summary'!C71,"")</f>
        <v>#REF!</v>
      </c>
      <c r="D7" s="8" t="e">
        <f>IF('Patient Summary'!$B71="Yes",'Patient Summary'!E71,"")</f>
        <v>#REF!</v>
      </c>
      <c r="E7" s="8" t="e">
        <f>IF('Patient Summary'!$B71="Yes",'Patient Summary'!F71,"")</f>
        <v>#REF!</v>
      </c>
      <c r="F7" s="8" t="e">
        <f>IF('Patient Summary'!$B71="Yes",'Patient Summary'!G71,"")</f>
        <v>#REF!</v>
      </c>
      <c r="G7" s="8" t="e">
        <f>IF('Patient Summary'!$B71="Yes",'Patient Summary'!H71,"")</f>
        <v>#REF!</v>
      </c>
      <c r="H7" s="8" t="e">
        <f>IF('Patient Summary'!$B71="Yes",'Patient Summary'!I71,"")</f>
        <v>#REF!</v>
      </c>
      <c r="I7" s="8" t="e">
        <f>IF('Patient Summary'!$B71="Yes",'Patient Summary'!J71,"")</f>
        <v>#REF!</v>
      </c>
    </row>
    <row r="8" spans="1:10" ht="16" customHeight="1">
      <c r="A8" s="8" t="e">
        <f>IF('Patient Summary'!$B72="Yes",'Patient Summary'!A72,"")</f>
        <v>#REF!</v>
      </c>
      <c r="B8" s="8" t="e">
        <f>IF('Patient Summary'!$B72="Yes",'Patient Summary'!B72,"")</f>
        <v>#REF!</v>
      </c>
      <c r="C8" s="8" t="e">
        <f>IF('Patient Summary'!$B72="Yes",'Patient Summary'!C72,"")</f>
        <v>#REF!</v>
      </c>
      <c r="D8" s="8" t="e">
        <f>IF('Patient Summary'!$B72="Yes",'Patient Summary'!E72,"")</f>
        <v>#REF!</v>
      </c>
      <c r="E8" s="8" t="e">
        <f>IF('Patient Summary'!$B72="Yes",'Patient Summary'!F72,"")</f>
        <v>#REF!</v>
      </c>
      <c r="F8" s="8" t="e">
        <f>IF('Patient Summary'!$B72="Yes",'Patient Summary'!G72,"")</f>
        <v>#REF!</v>
      </c>
      <c r="G8" s="8" t="e">
        <f>IF('Patient Summary'!$B72="Yes",'Patient Summary'!H72,"")</f>
        <v>#REF!</v>
      </c>
      <c r="H8" s="8" t="e">
        <f>IF('Patient Summary'!$B72="Yes",'Patient Summary'!I72,"")</f>
        <v>#REF!</v>
      </c>
      <c r="I8" s="8" t="e">
        <f>IF('Patient Summary'!$B72="Yes",'Patient Summary'!J72,"")</f>
        <v>#REF!</v>
      </c>
    </row>
    <row r="9" spans="1:10" ht="16" customHeight="1">
      <c r="A9" s="8" t="e">
        <f>IF('Patient Summary'!$B73="Yes",'Patient Summary'!A73,"")</f>
        <v>#REF!</v>
      </c>
      <c r="B9" s="8" t="e">
        <f>IF('Patient Summary'!$B73="Yes",'Patient Summary'!B73,"")</f>
        <v>#REF!</v>
      </c>
      <c r="C9" s="8" t="e">
        <f>IF('Patient Summary'!$B73="Yes",'Patient Summary'!C73,"")</f>
        <v>#REF!</v>
      </c>
      <c r="D9" s="8" t="e">
        <f>IF('Patient Summary'!$B73="Yes",'Patient Summary'!E73,"")</f>
        <v>#REF!</v>
      </c>
      <c r="E9" s="8" t="e">
        <f>IF('Patient Summary'!$B73="Yes",'Patient Summary'!F73,"")</f>
        <v>#REF!</v>
      </c>
      <c r="F9" s="8" t="e">
        <f>IF('Patient Summary'!$B73="Yes",'Patient Summary'!G73,"")</f>
        <v>#REF!</v>
      </c>
      <c r="G9" s="8" t="e">
        <f>IF('Patient Summary'!$B73="Yes",'Patient Summary'!H73,"")</f>
        <v>#REF!</v>
      </c>
      <c r="H9" s="8" t="e">
        <f>IF('Patient Summary'!$B73="Yes",'Patient Summary'!I73,"")</f>
        <v>#REF!</v>
      </c>
      <c r="I9" s="8" t="e">
        <f>IF('Patient Summary'!$B73="Yes",'Patient Summary'!J73,"")</f>
        <v>#REF!</v>
      </c>
    </row>
    <row r="10" spans="1:10" ht="16" customHeight="1">
      <c r="A10" s="8" t="e">
        <f>IF('Patient Summary'!$B74="Yes",'Patient Summary'!A74,"")</f>
        <v>#REF!</v>
      </c>
      <c r="B10" s="8" t="e">
        <f>IF('Patient Summary'!$B74="Yes",'Patient Summary'!B74,"")</f>
        <v>#REF!</v>
      </c>
      <c r="C10" s="8" t="e">
        <f>IF('Patient Summary'!$B74="Yes",'Patient Summary'!C74,"")</f>
        <v>#REF!</v>
      </c>
      <c r="D10" s="8" t="e">
        <f>IF('Patient Summary'!$B74="Yes",'Patient Summary'!E74,"")</f>
        <v>#REF!</v>
      </c>
      <c r="E10" s="8" t="e">
        <f>IF('Patient Summary'!$B74="Yes",'Patient Summary'!F74,"")</f>
        <v>#REF!</v>
      </c>
      <c r="F10" s="8" t="e">
        <f>IF('Patient Summary'!$B74="Yes",'Patient Summary'!G74,"")</f>
        <v>#REF!</v>
      </c>
      <c r="G10" s="8" t="e">
        <f>IF('Patient Summary'!$B74="Yes",'Patient Summary'!H74,"")</f>
        <v>#REF!</v>
      </c>
      <c r="H10" s="8" t="e">
        <f>IF('Patient Summary'!$B74="Yes",'Patient Summary'!I74,"")</f>
        <v>#REF!</v>
      </c>
      <c r="I10" s="8" t="e">
        <f>IF('Patient Summary'!$B74="Yes",'Patient Summary'!J74,"")</f>
        <v>#REF!</v>
      </c>
    </row>
    <row r="11" spans="1:10" ht="16" customHeight="1">
      <c r="A11" s="8" t="e">
        <f>IF('Patient Summary'!$B75="Yes",'Patient Summary'!A75,"")</f>
        <v>#REF!</v>
      </c>
      <c r="B11" s="8" t="e">
        <f>IF('Patient Summary'!$B75="Yes",'Patient Summary'!B75,"")</f>
        <v>#REF!</v>
      </c>
      <c r="C11" s="8" t="e">
        <f>IF('Patient Summary'!$B75="Yes",'Patient Summary'!C75,"")</f>
        <v>#REF!</v>
      </c>
      <c r="D11" s="8" t="e">
        <f>IF('Patient Summary'!$B75="Yes",'Patient Summary'!E75,"")</f>
        <v>#REF!</v>
      </c>
      <c r="E11" s="8" t="e">
        <f>IF('Patient Summary'!$B75="Yes",'Patient Summary'!F75,"")</f>
        <v>#REF!</v>
      </c>
      <c r="F11" s="8" t="e">
        <f>IF('Patient Summary'!$B75="Yes",'Patient Summary'!G75,"")</f>
        <v>#REF!</v>
      </c>
      <c r="G11" s="8" t="e">
        <f>IF('Patient Summary'!$B75="Yes",'Patient Summary'!H75,"")</f>
        <v>#REF!</v>
      </c>
      <c r="H11" s="8" t="e">
        <f>IF('Patient Summary'!$B75="Yes",'Patient Summary'!I75,"")</f>
        <v>#REF!</v>
      </c>
      <c r="I11" s="8" t="e">
        <f>IF('Patient Summary'!$B75="Yes",'Patient Summary'!J75,"")</f>
        <v>#REF!</v>
      </c>
    </row>
    <row r="12" spans="1:10" ht="16" customHeight="1">
      <c r="A12" s="8" t="e">
        <f>IF('Patient Summary'!$B76="Yes",'Patient Summary'!A76,"")</f>
        <v>#REF!</v>
      </c>
      <c r="B12" s="8" t="e">
        <f>IF('Patient Summary'!$B76="Yes",'Patient Summary'!B76,"")</f>
        <v>#REF!</v>
      </c>
      <c r="C12" s="8" t="e">
        <f>IF('Patient Summary'!$B76="Yes",'Patient Summary'!C76,"")</f>
        <v>#REF!</v>
      </c>
      <c r="D12" s="8" t="e">
        <f>IF('Patient Summary'!$B76="Yes",'Patient Summary'!E76,"")</f>
        <v>#REF!</v>
      </c>
      <c r="E12" s="8" t="e">
        <f>IF('Patient Summary'!$B76="Yes",'Patient Summary'!F76,"")</f>
        <v>#REF!</v>
      </c>
      <c r="F12" s="8" t="e">
        <f>IF('Patient Summary'!$B76="Yes",'Patient Summary'!G76,"")</f>
        <v>#REF!</v>
      </c>
      <c r="G12" s="8" t="e">
        <f>IF('Patient Summary'!$B76="Yes",'Patient Summary'!H76,"")</f>
        <v>#REF!</v>
      </c>
      <c r="H12" s="8" t="e">
        <f>IF('Patient Summary'!$B76="Yes",'Patient Summary'!I76,"")</f>
        <v>#REF!</v>
      </c>
      <c r="I12" s="8" t="e">
        <f>IF('Patient Summary'!$B76="Yes",'Patient Summary'!J76,"")</f>
        <v>#REF!</v>
      </c>
    </row>
    <row r="13" spans="1:10" ht="16" customHeight="1">
      <c r="A13" s="8" t="e">
        <f>IF('Patient Summary'!$B77="Yes",'Patient Summary'!A77,"")</f>
        <v>#REF!</v>
      </c>
      <c r="B13" s="8" t="e">
        <f>IF('Patient Summary'!$B77="Yes",'Patient Summary'!B77,"")</f>
        <v>#REF!</v>
      </c>
      <c r="C13" s="8" t="e">
        <f>IF('Patient Summary'!$B77="Yes",'Patient Summary'!C77,"")</f>
        <v>#REF!</v>
      </c>
      <c r="D13" s="8" t="e">
        <f>IF('Patient Summary'!$B77="Yes",'Patient Summary'!E77,"")</f>
        <v>#REF!</v>
      </c>
      <c r="E13" s="8" t="e">
        <f>IF('Patient Summary'!$B77="Yes",'Patient Summary'!F77,"")</f>
        <v>#REF!</v>
      </c>
      <c r="F13" s="8" t="e">
        <f>IF('Patient Summary'!$B77="Yes",'Patient Summary'!G77,"")</f>
        <v>#REF!</v>
      </c>
      <c r="G13" s="8" t="e">
        <f>IF('Patient Summary'!$B77="Yes",'Patient Summary'!H77,"")</f>
        <v>#REF!</v>
      </c>
      <c r="H13" s="8" t="e">
        <f>IF('Patient Summary'!$B77="Yes",'Patient Summary'!I77,"")</f>
        <v>#REF!</v>
      </c>
      <c r="I13" s="8" t="e">
        <f>IF('Patient Summary'!$B77="Yes",'Patient Summary'!J77,"")</f>
        <v>#REF!</v>
      </c>
    </row>
    <row r="14" spans="1:10" ht="16" customHeight="1">
      <c r="A14" s="8" t="e">
        <f>IF('Patient Summary'!$B78="Yes",'Patient Summary'!A78,"")</f>
        <v>#REF!</v>
      </c>
      <c r="B14" s="8" t="e">
        <f>IF('Patient Summary'!$B78="Yes",'Patient Summary'!B78,"")</f>
        <v>#REF!</v>
      </c>
      <c r="C14" s="8" t="e">
        <f>IF('Patient Summary'!$B78="Yes",'Patient Summary'!C78,"")</f>
        <v>#REF!</v>
      </c>
      <c r="D14" s="8" t="e">
        <f>IF('Patient Summary'!$B78="Yes",'Patient Summary'!E78,"")</f>
        <v>#REF!</v>
      </c>
      <c r="E14" s="8" t="e">
        <f>IF('Patient Summary'!$B78="Yes",'Patient Summary'!F78,"")</f>
        <v>#REF!</v>
      </c>
      <c r="F14" s="8" t="e">
        <f>IF('Patient Summary'!$B78="Yes",'Patient Summary'!G78,"")</f>
        <v>#REF!</v>
      </c>
      <c r="G14" s="8" t="e">
        <f>IF('Patient Summary'!$B78="Yes",'Patient Summary'!H78,"")</f>
        <v>#REF!</v>
      </c>
      <c r="H14" s="8" t="e">
        <f>IF('Patient Summary'!$B78="Yes",'Patient Summary'!I78,"")</f>
        <v>#REF!</v>
      </c>
      <c r="I14" s="8" t="e">
        <f>IF('Patient Summary'!$B78="Yes",'Patient Summary'!J78,"")</f>
        <v>#REF!</v>
      </c>
      <c r="J14" s="66"/>
    </row>
    <row r="15" spans="1:10" ht="16" customHeight="1">
      <c r="A15" s="8" t="e">
        <f>IF('Patient Summary'!$B79="Yes",'Patient Summary'!A79,"")</f>
        <v>#REF!</v>
      </c>
      <c r="B15" s="8" t="e">
        <f>IF('Patient Summary'!$B79="Yes",'Patient Summary'!B79,"")</f>
        <v>#REF!</v>
      </c>
      <c r="C15" s="8" t="e">
        <f>IF('Patient Summary'!$B79="Yes",'Patient Summary'!C79,"")</f>
        <v>#REF!</v>
      </c>
      <c r="D15" s="8" t="e">
        <f>IF('Patient Summary'!$B79="Yes",'Patient Summary'!E79,"")</f>
        <v>#REF!</v>
      </c>
      <c r="E15" s="8" t="e">
        <f>IF('Patient Summary'!$B79="Yes",'Patient Summary'!F79,"")</f>
        <v>#REF!</v>
      </c>
      <c r="F15" s="8" t="e">
        <f>IF('Patient Summary'!$B79="Yes",'Patient Summary'!G79,"")</f>
        <v>#REF!</v>
      </c>
      <c r="G15" s="8" t="e">
        <f>IF('Patient Summary'!$B79="Yes",'Patient Summary'!H79,"")</f>
        <v>#REF!</v>
      </c>
      <c r="H15" s="8" t="e">
        <f>IF('Patient Summary'!$B79="Yes",'Patient Summary'!I79,"")</f>
        <v>#REF!</v>
      </c>
      <c r="I15" s="8" t="e">
        <f>IF('Patient Summary'!$B79="Yes",'Patient Summary'!J79,"")</f>
        <v>#REF!</v>
      </c>
      <c r="J15" s="66"/>
    </row>
    <row r="16" spans="1:10" ht="16" customHeight="1">
      <c r="A16" s="8" t="e">
        <f>IF('Patient Summary'!$B80="Yes",'Patient Summary'!A80,"")</f>
        <v>#REF!</v>
      </c>
      <c r="B16" s="8" t="e">
        <f>IF('Patient Summary'!$B80="Yes",'Patient Summary'!B80,"")</f>
        <v>#REF!</v>
      </c>
      <c r="C16" s="8" t="e">
        <f>IF('Patient Summary'!$B80="Yes",'Patient Summary'!C80,"")</f>
        <v>#REF!</v>
      </c>
      <c r="D16" s="8" t="e">
        <f>IF('Patient Summary'!$B80="Yes",'Patient Summary'!E80,"")</f>
        <v>#REF!</v>
      </c>
      <c r="E16" s="8" t="e">
        <f>IF('Patient Summary'!$B80="Yes",'Patient Summary'!F80,"")</f>
        <v>#REF!</v>
      </c>
      <c r="F16" s="8" t="e">
        <f>IF('Patient Summary'!$B80="Yes",'Patient Summary'!G80,"")</f>
        <v>#REF!</v>
      </c>
      <c r="G16" s="8" t="e">
        <f>IF('Patient Summary'!$B80="Yes",'Patient Summary'!H80,"")</f>
        <v>#REF!</v>
      </c>
      <c r="H16" s="8" t="e">
        <f>IF('Patient Summary'!$B80="Yes",'Patient Summary'!I80,"")</f>
        <v>#REF!</v>
      </c>
      <c r="I16" s="8" t="e">
        <f>IF('Patient Summary'!$B80="Yes",'Patient Summary'!J80,"")</f>
        <v>#REF!</v>
      </c>
      <c r="J16" s="66"/>
    </row>
    <row r="17" spans="1:10" ht="16" customHeight="1">
      <c r="A17" s="8" t="e">
        <f>IF('Patient Summary'!$B81="Yes",'Patient Summary'!A81,"")</f>
        <v>#REF!</v>
      </c>
      <c r="B17" s="8" t="e">
        <f>IF('Patient Summary'!$B81="Yes",'Patient Summary'!B81,"")</f>
        <v>#REF!</v>
      </c>
      <c r="C17" s="8" t="e">
        <f>IF('Patient Summary'!$B81="Yes",'Patient Summary'!C81,"")</f>
        <v>#REF!</v>
      </c>
      <c r="D17" s="8" t="e">
        <f>IF('Patient Summary'!$B81="Yes",'Patient Summary'!E81,"")</f>
        <v>#REF!</v>
      </c>
      <c r="E17" s="8" t="e">
        <f>IF('Patient Summary'!$B81="Yes",'Patient Summary'!F81,"")</f>
        <v>#REF!</v>
      </c>
      <c r="F17" s="8" t="e">
        <f>IF('Patient Summary'!$B81="Yes",'Patient Summary'!G81,"")</f>
        <v>#REF!</v>
      </c>
      <c r="G17" s="8" t="e">
        <f>IF('Patient Summary'!$B81="Yes",'Patient Summary'!H81,"")</f>
        <v>#REF!</v>
      </c>
      <c r="H17" s="8" t="e">
        <f>IF('Patient Summary'!$B81="Yes",'Patient Summary'!I81,"")</f>
        <v>#REF!</v>
      </c>
      <c r="I17" s="8" t="e">
        <f>IF('Patient Summary'!$B81="Yes",'Patient Summary'!J81,"")</f>
        <v>#REF!</v>
      </c>
      <c r="J17" s="66"/>
    </row>
    <row r="18" spans="1:10" ht="16" customHeight="1">
      <c r="A18" s="8" t="e">
        <f>IF('Patient Summary'!$B82="Yes",'Patient Summary'!A82,"")</f>
        <v>#REF!</v>
      </c>
      <c r="B18" s="8" t="e">
        <f>IF('Patient Summary'!$B82="Yes",'Patient Summary'!B82,"")</f>
        <v>#REF!</v>
      </c>
      <c r="C18" s="8" t="e">
        <f>IF('Patient Summary'!$B82="Yes",'Patient Summary'!C82,"")</f>
        <v>#REF!</v>
      </c>
      <c r="D18" s="8" t="e">
        <f>IF('Patient Summary'!$B82="Yes",'Patient Summary'!E82,"")</f>
        <v>#REF!</v>
      </c>
      <c r="E18" s="8" t="e">
        <f>IF('Patient Summary'!$B82="Yes",'Patient Summary'!F82,"")</f>
        <v>#REF!</v>
      </c>
      <c r="F18" s="8" t="e">
        <f>IF('Patient Summary'!$B82="Yes",'Patient Summary'!G82,"")</f>
        <v>#REF!</v>
      </c>
      <c r="G18" s="8" t="e">
        <f>IF('Patient Summary'!$B82="Yes",'Patient Summary'!H82,"")</f>
        <v>#REF!</v>
      </c>
      <c r="H18" s="8" t="e">
        <f>IF('Patient Summary'!$B82="Yes",'Patient Summary'!I82,"")</f>
        <v>#REF!</v>
      </c>
      <c r="I18" s="8" t="e">
        <f>IF('Patient Summary'!$B82="Yes",'Patient Summary'!J82,"")</f>
        <v>#REF!</v>
      </c>
      <c r="J18" s="66"/>
    </row>
    <row r="19" spans="1:10" ht="16" customHeight="1">
      <c r="A19" s="8" t="e">
        <f>IF('Patient Summary'!$B83="Yes",'Patient Summary'!A83,"")</f>
        <v>#REF!</v>
      </c>
      <c r="B19" s="8" t="e">
        <f>IF('Patient Summary'!$B83="Yes",'Patient Summary'!B83,"")</f>
        <v>#REF!</v>
      </c>
      <c r="C19" s="8" t="e">
        <f>IF('Patient Summary'!$B83="Yes",'Patient Summary'!C83,"")</f>
        <v>#REF!</v>
      </c>
      <c r="D19" s="8" t="e">
        <f>IF('Patient Summary'!$B83="Yes",'Patient Summary'!E83,"")</f>
        <v>#REF!</v>
      </c>
      <c r="E19" s="8" t="e">
        <f>IF('Patient Summary'!$B83="Yes",'Patient Summary'!F83,"")</f>
        <v>#REF!</v>
      </c>
      <c r="F19" s="8" t="e">
        <f>IF('Patient Summary'!$B83="Yes",'Patient Summary'!G83,"")</f>
        <v>#REF!</v>
      </c>
      <c r="G19" s="8" t="e">
        <f>IF('Patient Summary'!$B83="Yes",'Patient Summary'!H83,"")</f>
        <v>#REF!</v>
      </c>
      <c r="H19" s="8" t="e">
        <f>IF('Patient Summary'!$B83="Yes",'Patient Summary'!I83,"")</f>
        <v>#REF!</v>
      </c>
      <c r="I19" s="8" t="e">
        <f>IF('Patient Summary'!$B83="Yes",'Patient Summary'!J83,"")</f>
        <v>#REF!</v>
      </c>
      <c r="J19" s="66"/>
    </row>
    <row r="20" spans="1:10" ht="16" customHeight="1">
      <c r="A20" s="8" t="e">
        <f>IF('Patient Summary'!$B84="Yes",'Patient Summary'!A84,"")</f>
        <v>#REF!</v>
      </c>
      <c r="B20" s="8" t="e">
        <f>IF('Patient Summary'!$B84="Yes",'Patient Summary'!B84,"")</f>
        <v>#REF!</v>
      </c>
      <c r="C20" s="8" t="e">
        <f>IF('Patient Summary'!$B84="Yes",'Patient Summary'!C84,"")</f>
        <v>#REF!</v>
      </c>
      <c r="D20" s="8" t="e">
        <f>IF('Patient Summary'!$B84="Yes",'Patient Summary'!E84,"")</f>
        <v>#REF!</v>
      </c>
      <c r="E20" s="8" t="e">
        <f>IF('Patient Summary'!$B84="Yes",'Patient Summary'!F84,"")</f>
        <v>#REF!</v>
      </c>
      <c r="F20" s="8" t="e">
        <f>IF('Patient Summary'!$B84="Yes",'Patient Summary'!G84,"")</f>
        <v>#REF!</v>
      </c>
      <c r="G20" s="8" t="e">
        <f>IF('Patient Summary'!$B84="Yes",'Patient Summary'!H84,"")</f>
        <v>#REF!</v>
      </c>
      <c r="H20" s="8" t="e">
        <f>IF('Patient Summary'!$B84="Yes",'Patient Summary'!I84,"")</f>
        <v>#REF!</v>
      </c>
      <c r="I20" s="8" t="e">
        <f>IF('Patient Summary'!$B84="Yes",'Patient Summary'!J84,"")</f>
        <v>#REF!</v>
      </c>
    </row>
    <row r="21" spans="1:10" ht="16" customHeight="1">
      <c r="A21" s="8" t="e">
        <f>IF('Patient Summary'!$B85="Yes",'Patient Summary'!A85,"")</f>
        <v>#REF!</v>
      </c>
      <c r="B21" s="8" t="e">
        <f>IF('Patient Summary'!$B85="Yes",'Patient Summary'!B85,"")</f>
        <v>#REF!</v>
      </c>
      <c r="C21" s="8" t="e">
        <f>IF('Patient Summary'!$B85="Yes",'Patient Summary'!C85,"")</f>
        <v>#REF!</v>
      </c>
      <c r="D21" s="8" t="e">
        <f>IF('Patient Summary'!$B85="Yes",'Patient Summary'!E85,"")</f>
        <v>#REF!</v>
      </c>
      <c r="E21" s="8" t="e">
        <f>IF('Patient Summary'!$B85="Yes",'Patient Summary'!F85,"")</f>
        <v>#REF!</v>
      </c>
      <c r="F21" s="8" t="e">
        <f>IF('Patient Summary'!$B85="Yes",'Patient Summary'!G85,"")</f>
        <v>#REF!</v>
      </c>
      <c r="G21" s="8" t="e">
        <f>IF('Patient Summary'!$B85="Yes",'Patient Summary'!H85,"")</f>
        <v>#REF!</v>
      </c>
      <c r="H21" s="8" t="e">
        <f>IF('Patient Summary'!$B85="Yes",'Patient Summary'!I85,"")</f>
        <v>#REF!</v>
      </c>
      <c r="I21" s="8" t="e">
        <f>IF('Patient Summary'!$B85="Yes",'Patient Summary'!J85,"")</f>
        <v>#REF!</v>
      </c>
    </row>
    <row r="22" spans="1:10" ht="16" customHeight="1">
      <c r="A22" s="8" t="e">
        <f>IF('Patient Summary'!$B86="Yes",'Patient Summary'!A86,"")</f>
        <v>#REF!</v>
      </c>
      <c r="B22" s="8" t="e">
        <f>IF('Patient Summary'!$B86="Yes",'Patient Summary'!B86,"")</f>
        <v>#REF!</v>
      </c>
      <c r="C22" s="8" t="e">
        <f>IF('Patient Summary'!$B86="Yes",'Patient Summary'!C86,"")</f>
        <v>#REF!</v>
      </c>
      <c r="D22" s="8" t="e">
        <f>IF('Patient Summary'!$B86="Yes",'Patient Summary'!E86,"")</f>
        <v>#REF!</v>
      </c>
      <c r="E22" s="8" t="e">
        <f>IF('Patient Summary'!$B86="Yes",'Patient Summary'!F86,"")</f>
        <v>#REF!</v>
      </c>
      <c r="F22" s="8" t="e">
        <f>IF('Patient Summary'!$B86="Yes",'Patient Summary'!G86,"")</f>
        <v>#REF!</v>
      </c>
      <c r="G22" s="8" t="e">
        <f>IF('Patient Summary'!$B86="Yes",'Patient Summary'!H86,"")</f>
        <v>#REF!</v>
      </c>
      <c r="H22" s="8" t="e">
        <f>IF('Patient Summary'!$B86="Yes",'Patient Summary'!I86,"")</f>
        <v>#REF!</v>
      </c>
      <c r="I22" s="8" t="e">
        <f>IF('Patient Summary'!$B86="Yes",'Patient Summary'!J86,"")</f>
        <v>#REF!</v>
      </c>
    </row>
    <row r="23" spans="1:10" ht="16" customHeight="1">
      <c r="A23" s="8" t="e">
        <f>IF('Patient Summary'!$B87="Yes",'Patient Summary'!A87,"")</f>
        <v>#REF!</v>
      </c>
      <c r="B23" s="8" t="e">
        <f>IF('Patient Summary'!$B87="Yes",'Patient Summary'!B87,"")</f>
        <v>#REF!</v>
      </c>
      <c r="C23" s="8" t="e">
        <f>IF('Patient Summary'!$B87="Yes",'Patient Summary'!C87,"")</f>
        <v>#REF!</v>
      </c>
      <c r="D23" s="8" t="e">
        <f>IF('Patient Summary'!$B87="Yes",'Patient Summary'!E87,"")</f>
        <v>#REF!</v>
      </c>
      <c r="E23" s="8" t="e">
        <f>IF('Patient Summary'!$B87="Yes",'Patient Summary'!F87,"")</f>
        <v>#REF!</v>
      </c>
      <c r="F23" s="8" t="e">
        <f>IF('Patient Summary'!$B87="Yes",'Patient Summary'!G87,"")</f>
        <v>#REF!</v>
      </c>
      <c r="G23" s="8" t="e">
        <f>IF('Patient Summary'!$B87="Yes",'Patient Summary'!H87,"")</f>
        <v>#REF!</v>
      </c>
      <c r="H23" s="8" t="e">
        <f>IF('Patient Summary'!$B87="Yes",'Patient Summary'!I87,"")</f>
        <v>#REF!</v>
      </c>
      <c r="I23" s="8" t="e">
        <f>IF('Patient Summary'!$B87="Yes",'Patient Summary'!J87,"")</f>
        <v>#REF!</v>
      </c>
    </row>
    <row r="24" spans="1:10" ht="16" customHeight="1">
      <c r="A24" s="8" t="e">
        <f>IF('Patient Summary'!$B88="Yes",'Patient Summary'!A88,"")</f>
        <v>#REF!</v>
      </c>
      <c r="B24" s="8" t="e">
        <f>IF('Patient Summary'!$B88="Yes",'Patient Summary'!B88,"")</f>
        <v>#REF!</v>
      </c>
      <c r="C24" s="8" t="e">
        <f>IF('Patient Summary'!$B88="Yes",'Patient Summary'!C88,"")</f>
        <v>#REF!</v>
      </c>
      <c r="D24" s="8" t="e">
        <f>IF('Patient Summary'!$B88="Yes",'Patient Summary'!E88,"")</f>
        <v>#REF!</v>
      </c>
      <c r="E24" s="8" t="e">
        <f>IF('Patient Summary'!$B88="Yes",'Patient Summary'!F88,"")</f>
        <v>#REF!</v>
      </c>
      <c r="F24" s="8" t="e">
        <f>IF('Patient Summary'!$B88="Yes",'Patient Summary'!G88,"")</f>
        <v>#REF!</v>
      </c>
      <c r="G24" s="8" t="e">
        <f>IF('Patient Summary'!$B88="Yes",'Patient Summary'!H88,"")</f>
        <v>#REF!</v>
      </c>
      <c r="H24" s="8" t="e">
        <f>IF('Patient Summary'!$B88="Yes",'Patient Summary'!I88,"")</f>
        <v>#REF!</v>
      </c>
      <c r="I24" s="8" t="e">
        <f>IF('Patient Summary'!$B88="Yes",'Patient Summary'!J88,"")</f>
        <v>#REF!</v>
      </c>
    </row>
    <row r="25" spans="1:10" ht="16" customHeight="1">
      <c r="A25" s="8" t="e">
        <f>IF('Patient Summary'!$B89="Yes",'Patient Summary'!A89,"")</f>
        <v>#REF!</v>
      </c>
      <c r="B25" s="8" t="e">
        <f>IF('Patient Summary'!$B89="Yes",'Patient Summary'!B89,"")</f>
        <v>#REF!</v>
      </c>
      <c r="C25" s="8" t="e">
        <f>IF('Patient Summary'!$B89="Yes",'Patient Summary'!C89,"")</f>
        <v>#REF!</v>
      </c>
      <c r="D25" s="8" t="e">
        <f>IF('Patient Summary'!$B89="Yes",'Patient Summary'!E89,"")</f>
        <v>#REF!</v>
      </c>
      <c r="E25" s="8" t="e">
        <f>IF('Patient Summary'!$B89="Yes",'Patient Summary'!F89,"")</f>
        <v>#REF!</v>
      </c>
      <c r="F25" s="8" t="e">
        <f>IF('Patient Summary'!$B89="Yes",'Patient Summary'!G89,"")</f>
        <v>#REF!</v>
      </c>
      <c r="G25" s="8" t="e">
        <f>IF('Patient Summary'!$B89="Yes",'Patient Summary'!H89,"")</f>
        <v>#REF!</v>
      </c>
      <c r="H25" s="8" t="e">
        <f>IF('Patient Summary'!$B89="Yes",'Patient Summary'!I89,"")</f>
        <v>#REF!</v>
      </c>
      <c r="I25" s="8" t="e">
        <f>IF('Patient Summary'!$B89="Yes",'Patient Summary'!J89,"")</f>
        <v>#REF!</v>
      </c>
    </row>
    <row r="26" spans="1:10" ht="16" customHeight="1">
      <c r="A26" s="8" t="e">
        <f>IF('Patient Summary'!$B90="Yes",'Patient Summary'!A90,"")</f>
        <v>#REF!</v>
      </c>
      <c r="B26" s="8" t="e">
        <f>IF('Patient Summary'!$B90="Yes",'Patient Summary'!B90,"")</f>
        <v>#REF!</v>
      </c>
      <c r="C26" s="8" t="e">
        <f>IF('Patient Summary'!$B90="Yes",'Patient Summary'!C90,"")</f>
        <v>#REF!</v>
      </c>
      <c r="D26" s="8" t="e">
        <f>IF('Patient Summary'!$B90="Yes",'Patient Summary'!E90,"")</f>
        <v>#REF!</v>
      </c>
      <c r="E26" s="8" t="e">
        <f>IF('Patient Summary'!$B90="Yes",'Patient Summary'!F90,"")</f>
        <v>#REF!</v>
      </c>
      <c r="F26" s="8" t="e">
        <f>IF('Patient Summary'!$B90="Yes",'Patient Summary'!G90,"")</f>
        <v>#REF!</v>
      </c>
      <c r="G26" s="8" t="e">
        <f>IF('Patient Summary'!$B90="Yes",'Patient Summary'!H90,"")</f>
        <v>#REF!</v>
      </c>
      <c r="H26" s="8" t="e">
        <f>IF('Patient Summary'!$B90="Yes",'Patient Summary'!I90,"")</f>
        <v>#REF!</v>
      </c>
      <c r="I26" s="8" t="e">
        <f>IF('Patient Summary'!$B90="Yes",'Patient Summary'!J90,"")</f>
        <v>#REF!</v>
      </c>
    </row>
    <row r="27" spans="1:10" ht="16" customHeight="1">
      <c r="A27" s="8" t="e">
        <f>IF('Patient Summary'!$B91="Yes",'Patient Summary'!A91,"")</f>
        <v>#REF!</v>
      </c>
      <c r="B27" s="8" t="e">
        <f>IF('Patient Summary'!$B91="Yes",'Patient Summary'!B91,"")</f>
        <v>#REF!</v>
      </c>
      <c r="C27" s="8" t="e">
        <f>IF('Patient Summary'!$B91="Yes",'Patient Summary'!C91,"")</f>
        <v>#REF!</v>
      </c>
      <c r="D27" s="8" t="e">
        <f>IF('Patient Summary'!$B91="Yes",'Patient Summary'!E91,"")</f>
        <v>#REF!</v>
      </c>
      <c r="E27" s="8" t="e">
        <f>IF('Patient Summary'!$B91="Yes",'Patient Summary'!F91,"")</f>
        <v>#REF!</v>
      </c>
      <c r="F27" s="8" t="e">
        <f>IF('Patient Summary'!$B91="Yes",'Patient Summary'!G91,"")</f>
        <v>#REF!</v>
      </c>
      <c r="G27" s="8" t="e">
        <f>IF('Patient Summary'!$B91="Yes",'Patient Summary'!H91,"")</f>
        <v>#REF!</v>
      </c>
      <c r="H27" s="8" t="e">
        <f>IF('Patient Summary'!$B91="Yes",'Patient Summary'!I91,"")</f>
        <v>#REF!</v>
      </c>
      <c r="I27" s="8" t="e">
        <f>IF('Patient Summary'!$B91="Yes",'Patient Summary'!J91,"")</f>
        <v>#REF!</v>
      </c>
    </row>
    <row r="28" spans="1:10" ht="16" customHeight="1">
      <c r="A28" s="8" t="e">
        <f>IF('Patient Summary'!$B92="Yes",'Patient Summary'!A92,"")</f>
        <v>#REF!</v>
      </c>
      <c r="B28" s="8" t="e">
        <f>IF('Patient Summary'!$B92="Yes",'Patient Summary'!B92,"")</f>
        <v>#REF!</v>
      </c>
      <c r="C28" s="8" t="e">
        <f>IF('Patient Summary'!$B92="Yes",'Patient Summary'!C92,"")</f>
        <v>#REF!</v>
      </c>
      <c r="D28" s="8" t="e">
        <f>IF('Patient Summary'!$B92="Yes",'Patient Summary'!E92,"")</f>
        <v>#REF!</v>
      </c>
      <c r="E28" s="8" t="e">
        <f>IF('Patient Summary'!$B92="Yes",'Patient Summary'!F92,"")</f>
        <v>#REF!</v>
      </c>
      <c r="F28" s="8" t="e">
        <f>IF('Patient Summary'!$B92="Yes",'Patient Summary'!G92,"")</f>
        <v>#REF!</v>
      </c>
      <c r="G28" s="8" t="e">
        <f>IF('Patient Summary'!$B92="Yes",'Patient Summary'!H92,"")</f>
        <v>#REF!</v>
      </c>
      <c r="H28" s="8" t="e">
        <f>IF('Patient Summary'!$B92="Yes",'Patient Summary'!I92,"")</f>
        <v>#REF!</v>
      </c>
      <c r="I28" s="8" t="e">
        <f>IF('Patient Summary'!$B92="Yes",'Patient Summary'!J92,"")</f>
        <v>#REF!</v>
      </c>
    </row>
    <row r="29" spans="1:10" ht="16" customHeight="1">
      <c r="A29" s="8" t="e">
        <f>IF('Patient Summary'!$B93="Yes",'Patient Summary'!A93,"")</f>
        <v>#REF!</v>
      </c>
      <c r="B29" s="8" t="e">
        <f>IF('Patient Summary'!$B93="Yes",'Patient Summary'!B93,"")</f>
        <v>#REF!</v>
      </c>
      <c r="C29" s="8" t="e">
        <f>IF('Patient Summary'!$B93="Yes",'Patient Summary'!C93,"")</f>
        <v>#REF!</v>
      </c>
      <c r="D29" s="8" t="e">
        <f>IF('Patient Summary'!$B93="Yes",'Patient Summary'!E93,"")</f>
        <v>#REF!</v>
      </c>
      <c r="E29" s="8" t="e">
        <f>IF('Patient Summary'!$B93="Yes",'Patient Summary'!F93,"")</f>
        <v>#REF!</v>
      </c>
      <c r="F29" s="8" t="e">
        <f>IF('Patient Summary'!$B93="Yes",'Patient Summary'!G93,"")</f>
        <v>#REF!</v>
      </c>
      <c r="G29" s="8" t="e">
        <f>IF('Patient Summary'!$B93="Yes",'Patient Summary'!H93,"")</f>
        <v>#REF!</v>
      </c>
      <c r="H29" s="8" t="e">
        <f>IF('Patient Summary'!$B93="Yes",'Patient Summary'!I93,"")</f>
        <v>#REF!</v>
      </c>
      <c r="I29" s="8" t="e">
        <f>IF('Patient Summary'!$B93="Yes",'Patient Summary'!J93,"")</f>
        <v>#REF!</v>
      </c>
    </row>
    <row r="30" spans="1:10" ht="16" customHeight="1">
      <c r="A30" s="8" t="e">
        <f>IF('Patient Summary'!$B94="Yes",'Patient Summary'!A94,"")</f>
        <v>#REF!</v>
      </c>
      <c r="B30" s="8" t="e">
        <f>IF('Patient Summary'!$B94="Yes",'Patient Summary'!B94,"")</f>
        <v>#REF!</v>
      </c>
      <c r="C30" s="8" t="e">
        <f>IF('Patient Summary'!$B94="Yes",'Patient Summary'!C94,"")</f>
        <v>#REF!</v>
      </c>
      <c r="D30" s="8" t="e">
        <f>IF('Patient Summary'!$B94="Yes",'Patient Summary'!E94,"")</f>
        <v>#REF!</v>
      </c>
      <c r="E30" s="8" t="e">
        <f>IF('Patient Summary'!$B94="Yes",'Patient Summary'!F94,"")</f>
        <v>#REF!</v>
      </c>
      <c r="F30" s="8" t="e">
        <f>IF('Patient Summary'!$B94="Yes",'Patient Summary'!G94,"")</f>
        <v>#REF!</v>
      </c>
      <c r="G30" s="8" t="e">
        <f>IF('Patient Summary'!$B94="Yes",'Patient Summary'!H94,"")</f>
        <v>#REF!</v>
      </c>
      <c r="H30" s="8" t="e">
        <f>IF('Patient Summary'!$B94="Yes",'Patient Summary'!I94,"")</f>
        <v>#REF!</v>
      </c>
      <c r="I30" s="8" t="e">
        <f>IF('Patient Summary'!$B94="Yes",'Patient Summary'!J94,"")</f>
        <v>#REF!</v>
      </c>
    </row>
    <row r="31" spans="1:10" ht="16" customHeight="1">
      <c r="A31" s="8" t="e">
        <f>IF('Patient Summary'!$B95="Yes",'Patient Summary'!A95,"")</f>
        <v>#REF!</v>
      </c>
      <c r="B31" s="8" t="e">
        <f>IF('Patient Summary'!$B95="Yes",'Patient Summary'!B95,"")</f>
        <v>#REF!</v>
      </c>
      <c r="C31" s="8" t="e">
        <f>IF('Patient Summary'!$B95="Yes",'Patient Summary'!C95,"")</f>
        <v>#REF!</v>
      </c>
      <c r="D31" s="8" t="e">
        <f>IF('Patient Summary'!$B95="Yes",'Patient Summary'!E95,"")</f>
        <v>#REF!</v>
      </c>
      <c r="E31" s="8" t="e">
        <f>IF('Patient Summary'!$B95="Yes",'Patient Summary'!F95,"")</f>
        <v>#REF!</v>
      </c>
      <c r="F31" s="8" t="e">
        <f>IF('Patient Summary'!$B95="Yes",'Patient Summary'!G95,"")</f>
        <v>#REF!</v>
      </c>
      <c r="G31" s="8" t="e">
        <f>IF('Patient Summary'!$B95="Yes",'Patient Summary'!H95,"")</f>
        <v>#REF!</v>
      </c>
      <c r="H31" s="8" t="e">
        <f>IF('Patient Summary'!$B95="Yes",'Patient Summary'!I95,"")</f>
        <v>#REF!</v>
      </c>
      <c r="I31" s="8" t="e">
        <f>IF('Patient Summary'!$B95="Yes",'Patient Summary'!J95,"")</f>
        <v>#REF!</v>
      </c>
    </row>
    <row r="32" spans="1:10" ht="16" customHeight="1">
      <c r="A32" s="8" t="e">
        <f>IF('Patient Summary'!$B96="Yes",'Patient Summary'!A96,"")</f>
        <v>#REF!</v>
      </c>
      <c r="B32" s="8" t="e">
        <f>IF('Patient Summary'!$B96="Yes",'Patient Summary'!B96,"")</f>
        <v>#REF!</v>
      </c>
      <c r="C32" s="8" t="e">
        <f>IF('Patient Summary'!$B96="Yes",'Patient Summary'!C96,"")</f>
        <v>#REF!</v>
      </c>
      <c r="D32" s="8" t="e">
        <f>IF('Patient Summary'!$B96="Yes",'Patient Summary'!E96,"")</f>
        <v>#REF!</v>
      </c>
      <c r="E32" s="8" t="e">
        <f>IF('Patient Summary'!$B96="Yes",'Patient Summary'!F96,"")</f>
        <v>#REF!</v>
      </c>
      <c r="F32" s="8" t="e">
        <f>IF('Patient Summary'!$B96="Yes",'Patient Summary'!G96,"")</f>
        <v>#REF!</v>
      </c>
      <c r="G32" s="8" t="e">
        <f>IF('Patient Summary'!$B96="Yes",'Patient Summary'!H96,"")</f>
        <v>#REF!</v>
      </c>
      <c r="H32" s="8" t="e">
        <f>IF('Patient Summary'!$B96="Yes",'Patient Summary'!I96,"")</f>
        <v>#REF!</v>
      </c>
      <c r="I32" s="8" t="e">
        <f>IF('Patient Summary'!$B96="Yes",'Patient Summary'!J96,"")</f>
        <v>#REF!</v>
      </c>
    </row>
    <row r="33" spans="1:9" ht="16" customHeight="1">
      <c r="A33" s="8" t="e">
        <f>IF('Patient Summary'!$B97="Yes",'Patient Summary'!A97,"")</f>
        <v>#REF!</v>
      </c>
      <c r="B33" s="8" t="e">
        <f>IF('Patient Summary'!$B97="Yes",'Patient Summary'!B97,"")</f>
        <v>#REF!</v>
      </c>
      <c r="C33" s="8" t="e">
        <f>IF('Patient Summary'!$B97="Yes",'Patient Summary'!C97,"")</f>
        <v>#REF!</v>
      </c>
      <c r="D33" s="8" t="e">
        <f>IF('Patient Summary'!$B97="Yes",'Patient Summary'!E97,"")</f>
        <v>#REF!</v>
      </c>
      <c r="E33" s="8" t="e">
        <f>IF('Patient Summary'!$B97="Yes",'Patient Summary'!F97,"")</f>
        <v>#REF!</v>
      </c>
      <c r="F33" s="8" t="e">
        <f>IF('Patient Summary'!$B97="Yes",'Patient Summary'!G97,"")</f>
        <v>#REF!</v>
      </c>
      <c r="G33" s="8" t="e">
        <f>IF('Patient Summary'!$B97="Yes",'Patient Summary'!H97,"")</f>
        <v>#REF!</v>
      </c>
      <c r="H33" s="8" t="e">
        <f>IF('Patient Summary'!$B97="Yes",'Patient Summary'!I97,"")</f>
        <v>#REF!</v>
      </c>
      <c r="I33" s="8" t="e">
        <f>IF('Patient Summary'!$B97="Yes",'Patient Summary'!J97,"")</f>
        <v>#REF!</v>
      </c>
    </row>
    <row r="34" spans="1:9" ht="16" customHeight="1">
      <c r="A34" s="8" t="e">
        <f>IF('Patient Summary'!$B98="Yes",'Patient Summary'!A98,"")</f>
        <v>#REF!</v>
      </c>
      <c r="B34" s="8" t="e">
        <f>IF('Patient Summary'!$B98="Yes",'Patient Summary'!B98,"")</f>
        <v>#REF!</v>
      </c>
      <c r="C34" s="8" t="e">
        <f>IF('Patient Summary'!$B98="Yes",'Patient Summary'!C98,"")</f>
        <v>#REF!</v>
      </c>
      <c r="D34" s="8" t="e">
        <f>IF('Patient Summary'!$B98="Yes",'Patient Summary'!E98,"")</f>
        <v>#REF!</v>
      </c>
      <c r="E34" s="8" t="e">
        <f>IF('Patient Summary'!$B98="Yes",'Patient Summary'!F98,"")</f>
        <v>#REF!</v>
      </c>
      <c r="F34" s="8" t="e">
        <f>IF('Patient Summary'!$B98="Yes",'Patient Summary'!G98,"")</f>
        <v>#REF!</v>
      </c>
      <c r="G34" s="8" t="e">
        <f>IF('Patient Summary'!$B98="Yes",'Patient Summary'!H98,"")</f>
        <v>#REF!</v>
      </c>
      <c r="H34" s="8" t="e">
        <f>IF('Patient Summary'!$B98="Yes",'Patient Summary'!I98,"")</f>
        <v>#REF!</v>
      </c>
      <c r="I34" s="8" t="e">
        <f>IF('Patient Summary'!$B98="Yes",'Patient Summary'!J98,"")</f>
        <v>#REF!</v>
      </c>
    </row>
    <row r="35" spans="1:9" ht="16" customHeight="1">
      <c r="A35" s="8" t="e">
        <f>IF('Patient Summary'!$B99="Yes",'Patient Summary'!A99,"")</f>
        <v>#REF!</v>
      </c>
      <c r="B35" s="8" t="e">
        <f>IF('Patient Summary'!$B99="Yes",'Patient Summary'!B99,"")</f>
        <v>#REF!</v>
      </c>
      <c r="C35" s="8" t="e">
        <f>IF('Patient Summary'!$B99="Yes",'Patient Summary'!C99,"")</f>
        <v>#REF!</v>
      </c>
      <c r="D35" s="8" t="e">
        <f>IF('Patient Summary'!$B99="Yes",'Patient Summary'!E99,"")</f>
        <v>#REF!</v>
      </c>
      <c r="E35" s="8" t="e">
        <f>IF('Patient Summary'!$B99="Yes",'Patient Summary'!F99,"")</f>
        <v>#REF!</v>
      </c>
      <c r="F35" s="8" t="e">
        <f>IF('Patient Summary'!$B99="Yes",'Patient Summary'!G99,"")</f>
        <v>#REF!</v>
      </c>
      <c r="G35" s="8" t="e">
        <f>IF('Patient Summary'!$B99="Yes",'Patient Summary'!H99,"")</f>
        <v>#REF!</v>
      </c>
      <c r="H35" s="8" t="e">
        <f>IF('Patient Summary'!$B99="Yes",'Patient Summary'!I99,"")</f>
        <v>#REF!</v>
      </c>
      <c r="I35" s="8" t="e">
        <f>IF('Patient Summary'!$B99="Yes",'Patient Summary'!J99,"")</f>
        <v>#REF!</v>
      </c>
    </row>
    <row r="36" spans="1:9" ht="16" customHeight="1">
      <c r="A36" s="8" t="e">
        <f>IF('Patient Summary'!$B100="Yes",'Patient Summary'!A100,"")</f>
        <v>#REF!</v>
      </c>
      <c r="B36" s="8" t="e">
        <f>IF('Patient Summary'!$B100="Yes",'Patient Summary'!B100,"")</f>
        <v>#REF!</v>
      </c>
      <c r="C36" s="8" t="e">
        <f>IF('Patient Summary'!$B100="Yes",'Patient Summary'!C100,"")</f>
        <v>#REF!</v>
      </c>
      <c r="D36" s="8" t="e">
        <f>IF('Patient Summary'!$B100="Yes",'Patient Summary'!E100,"")</f>
        <v>#REF!</v>
      </c>
      <c r="E36" s="8" t="e">
        <f>IF('Patient Summary'!$B100="Yes",'Patient Summary'!F100,"")</f>
        <v>#REF!</v>
      </c>
      <c r="F36" s="8" t="e">
        <f>IF('Patient Summary'!$B100="Yes",'Patient Summary'!G100,"")</f>
        <v>#REF!</v>
      </c>
      <c r="G36" s="8" t="e">
        <f>IF('Patient Summary'!$B100="Yes",'Patient Summary'!H100,"")</f>
        <v>#REF!</v>
      </c>
      <c r="H36" s="8" t="e">
        <f>IF('Patient Summary'!$B100="Yes",'Patient Summary'!I100,"")</f>
        <v>#REF!</v>
      </c>
      <c r="I36" s="8" t="e">
        <f>IF('Patient Summary'!$B100="Yes",'Patient Summary'!J100,"")</f>
        <v>#REF!</v>
      </c>
    </row>
    <row r="37" spans="1:9" ht="16" customHeight="1">
      <c r="A37" s="8" t="e">
        <f>IF('Patient Summary'!$B101="Yes",'Patient Summary'!A101,"")</f>
        <v>#REF!</v>
      </c>
      <c r="B37" s="8" t="e">
        <f>IF('Patient Summary'!$B101="Yes",'Patient Summary'!B101,"")</f>
        <v>#REF!</v>
      </c>
      <c r="C37" s="8" t="e">
        <f>IF('Patient Summary'!$B101="Yes",'Patient Summary'!C101,"")</f>
        <v>#REF!</v>
      </c>
      <c r="D37" s="8" t="e">
        <f>IF('Patient Summary'!$B101="Yes",'Patient Summary'!E101,"")</f>
        <v>#REF!</v>
      </c>
      <c r="E37" s="8" t="e">
        <f>IF('Patient Summary'!$B101="Yes",'Patient Summary'!F101,"")</f>
        <v>#REF!</v>
      </c>
      <c r="F37" s="8" t="e">
        <f>IF('Patient Summary'!$B101="Yes",'Patient Summary'!G101,"")</f>
        <v>#REF!</v>
      </c>
      <c r="G37" s="8" t="e">
        <f>IF('Patient Summary'!$B101="Yes",'Patient Summary'!H101,"")</f>
        <v>#REF!</v>
      </c>
      <c r="H37" s="8" t="e">
        <f>IF('Patient Summary'!$B101="Yes",'Patient Summary'!I101,"")</f>
        <v>#REF!</v>
      </c>
      <c r="I37" s="8" t="e">
        <f>IF('Patient Summary'!$B101="Yes",'Patient Summary'!J101,"")</f>
        <v>#REF!</v>
      </c>
    </row>
    <row r="38" spans="1:9" ht="16" customHeight="1">
      <c r="A38" s="8" t="e">
        <f>IF('Patient Summary'!$B102="Yes",'Patient Summary'!A102,"")</f>
        <v>#REF!</v>
      </c>
      <c r="B38" s="8" t="e">
        <f>IF('Patient Summary'!$B102="Yes",'Patient Summary'!B102,"")</f>
        <v>#REF!</v>
      </c>
      <c r="C38" s="8" t="e">
        <f>IF('Patient Summary'!$B102="Yes",'Patient Summary'!C102,"")</f>
        <v>#REF!</v>
      </c>
      <c r="D38" s="8" t="e">
        <f>IF('Patient Summary'!$B102="Yes",'Patient Summary'!E102,"")</f>
        <v>#REF!</v>
      </c>
      <c r="E38" s="8" t="e">
        <f>IF('Patient Summary'!$B102="Yes",'Patient Summary'!F102,"")</f>
        <v>#REF!</v>
      </c>
      <c r="F38" s="8" t="e">
        <f>IF('Patient Summary'!$B102="Yes",'Patient Summary'!G102,"")</f>
        <v>#REF!</v>
      </c>
      <c r="G38" s="8" t="e">
        <f>IF('Patient Summary'!$B102="Yes",'Patient Summary'!H102,"")</f>
        <v>#REF!</v>
      </c>
      <c r="H38" s="8" t="e">
        <f>IF('Patient Summary'!$B102="Yes",'Patient Summary'!I102,"")</f>
        <v>#REF!</v>
      </c>
      <c r="I38" s="8" t="e">
        <f>IF('Patient Summary'!$B102="Yes",'Patient Summary'!J102,"")</f>
        <v>#REF!</v>
      </c>
    </row>
    <row r="39" spans="1:9" ht="16" customHeight="1">
      <c r="A39" s="8" t="e">
        <f>IF('Patient Summary'!$B103="Yes",'Patient Summary'!A103,"")</f>
        <v>#REF!</v>
      </c>
      <c r="B39" s="8" t="e">
        <f>IF('Patient Summary'!$B103="Yes",'Patient Summary'!B103,"")</f>
        <v>#REF!</v>
      </c>
      <c r="C39" s="8" t="e">
        <f>IF('Patient Summary'!$B103="Yes",'Patient Summary'!C103,"")</f>
        <v>#REF!</v>
      </c>
      <c r="D39" s="8" t="e">
        <f>IF('Patient Summary'!$B103="Yes",'Patient Summary'!E103,"")</f>
        <v>#REF!</v>
      </c>
      <c r="E39" s="8" t="e">
        <f>IF('Patient Summary'!$B103="Yes",'Patient Summary'!F103,"")</f>
        <v>#REF!</v>
      </c>
      <c r="F39" s="8" t="e">
        <f>IF('Patient Summary'!$B103="Yes",'Patient Summary'!G103,"")</f>
        <v>#REF!</v>
      </c>
      <c r="G39" s="8" t="e">
        <f>IF('Patient Summary'!$B103="Yes",'Patient Summary'!H103,"")</f>
        <v>#REF!</v>
      </c>
      <c r="H39" s="8" t="e">
        <f>IF('Patient Summary'!$B103="Yes",'Patient Summary'!I103,"")</f>
        <v>#REF!</v>
      </c>
      <c r="I39" s="8" t="e">
        <f>IF('Patient Summary'!$B103="Yes",'Patient Summary'!J103,"")</f>
        <v>#REF!</v>
      </c>
    </row>
    <row r="40" spans="1:9" ht="16" customHeight="1">
      <c r="A40" s="8" t="e">
        <f>IF('Patient Summary'!$B104="Yes",'Patient Summary'!A104,"")</f>
        <v>#REF!</v>
      </c>
      <c r="B40" s="8" t="e">
        <f>IF('Patient Summary'!$B104="Yes",'Patient Summary'!B104,"")</f>
        <v>#REF!</v>
      </c>
      <c r="C40" s="8" t="e">
        <f>IF('Patient Summary'!$B104="Yes",'Patient Summary'!C104,"")</f>
        <v>#REF!</v>
      </c>
      <c r="D40" s="8" t="e">
        <f>IF('Patient Summary'!$B104="Yes",'Patient Summary'!E104,"")</f>
        <v>#REF!</v>
      </c>
      <c r="E40" s="8" t="e">
        <f>IF('Patient Summary'!$B104="Yes",'Patient Summary'!F104,"")</f>
        <v>#REF!</v>
      </c>
      <c r="F40" s="8" t="e">
        <f>IF('Patient Summary'!$B104="Yes",'Patient Summary'!G104,"")</f>
        <v>#REF!</v>
      </c>
      <c r="G40" s="8" t="e">
        <f>IF('Patient Summary'!$B104="Yes",'Patient Summary'!H104,"")</f>
        <v>#REF!</v>
      </c>
      <c r="H40" s="8" t="e">
        <f>IF('Patient Summary'!$B104="Yes",'Patient Summary'!I104,"")</f>
        <v>#REF!</v>
      </c>
      <c r="I40" s="8" t="e">
        <f>IF('Patient Summary'!$B104="Yes",'Patient Summary'!J104,"")</f>
        <v>#REF!</v>
      </c>
    </row>
    <row r="41" spans="1:9" ht="16" customHeight="1">
      <c r="A41" s="8" t="e">
        <f>IF('Patient Summary'!$B105="Yes",'Patient Summary'!A105,"")</f>
        <v>#REF!</v>
      </c>
      <c r="B41" s="8" t="e">
        <f>IF('Patient Summary'!$B105="Yes",'Patient Summary'!B105,"")</f>
        <v>#REF!</v>
      </c>
      <c r="C41" s="8" t="e">
        <f>IF('Patient Summary'!$B105="Yes",'Patient Summary'!C105,"")</f>
        <v>#REF!</v>
      </c>
      <c r="D41" s="8" t="e">
        <f>IF('Patient Summary'!$B105="Yes",'Patient Summary'!E105,"")</f>
        <v>#REF!</v>
      </c>
      <c r="E41" s="8" t="e">
        <f>IF('Patient Summary'!$B105="Yes",'Patient Summary'!F105,"")</f>
        <v>#REF!</v>
      </c>
      <c r="F41" s="8" t="e">
        <f>IF('Patient Summary'!$B105="Yes",'Patient Summary'!G105,"")</f>
        <v>#REF!</v>
      </c>
      <c r="G41" s="8" t="e">
        <f>IF('Patient Summary'!$B105="Yes",'Patient Summary'!H105,"")</f>
        <v>#REF!</v>
      </c>
      <c r="H41" s="8" t="e">
        <f>IF('Patient Summary'!$B105="Yes",'Patient Summary'!I105,"")</f>
        <v>#REF!</v>
      </c>
      <c r="I41" s="8" t="e">
        <f>IF('Patient Summary'!$B105="Yes",'Patient Summary'!J105,"")</f>
        <v>#REF!</v>
      </c>
    </row>
    <row r="42" spans="1:9" ht="16" customHeight="1">
      <c r="A42" s="8" t="e">
        <f>IF('Patient Summary'!$B106="Yes",'Patient Summary'!A106,"")</f>
        <v>#REF!</v>
      </c>
      <c r="B42" s="8" t="e">
        <f>IF('Patient Summary'!$B106="Yes",'Patient Summary'!B106,"")</f>
        <v>#REF!</v>
      </c>
      <c r="C42" s="8" t="e">
        <f>IF('Patient Summary'!$B106="Yes",'Patient Summary'!C106,"")</f>
        <v>#REF!</v>
      </c>
      <c r="D42" s="8" t="e">
        <f>IF('Patient Summary'!$B106="Yes",'Patient Summary'!E106,"")</f>
        <v>#REF!</v>
      </c>
      <c r="E42" s="8" t="e">
        <f>IF('Patient Summary'!$B106="Yes",'Patient Summary'!F106,"")</f>
        <v>#REF!</v>
      </c>
      <c r="F42" s="8" t="e">
        <f>IF('Patient Summary'!$B106="Yes",'Patient Summary'!G106,"")</f>
        <v>#REF!</v>
      </c>
      <c r="G42" s="8" t="e">
        <f>IF('Patient Summary'!$B106="Yes",'Patient Summary'!H106,"")</f>
        <v>#REF!</v>
      </c>
      <c r="H42" s="8" t="e">
        <f>IF('Patient Summary'!$B106="Yes",'Patient Summary'!I106,"")</f>
        <v>#REF!</v>
      </c>
      <c r="I42" s="8" t="e">
        <f>IF('Patient Summary'!$B106="Yes",'Patient Summary'!J106,"")</f>
        <v>#REF!</v>
      </c>
    </row>
    <row r="43" spans="1:9" ht="16" customHeight="1">
      <c r="A43" s="8" t="e">
        <f>IF('Patient Summary'!$B107="Yes",'Patient Summary'!A107,"")</f>
        <v>#REF!</v>
      </c>
      <c r="B43" s="8" t="e">
        <f>IF('Patient Summary'!$B107="Yes",'Patient Summary'!B107,"")</f>
        <v>#REF!</v>
      </c>
      <c r="C43" s="8" t="e">
        <f>IF('Patient Summary'!$B107="Yes",'Patient Summary'!C107,"")</f>
        <v>#REF!</v>
      </c>
      <c r="D43" s="8" t="e">
        <f>IF('Patient Summary'!$B107="Yes",'Patient Summary'!E107,"")</f>
        <v>#REF!</v>
      </c>
      <c r="E43" s="8" t="e">
        <f>IF('Patient Summary'!$B107="Yes",'Patient Summary'!F107,"")</f>
        <v>#REF!</v>
      </c>
      <c r="F43" s="8" t="e">
        <f>IF('Patient Summary'!$B107="Yes",'Patient Summary'!G107,"")</f>
        <v>#REF!</v>
      </c>
      <c r="G43" s="8" t="e">
        <f>IF('Patient Summary'!$B107="Yes",'Patient Summary'!H107,"")</f>
        <v>#REF!</v>
      </c>
      <c r="H43" s="8" t="e">
        <f>IF('Patient Summary'!$B107="Yes",'Patient Summary'!I107,"")</f>
        <v>#REF!</v>
      </c>
      <c r="I43" s="8" t="e">
        <f>IF('Patient Summary'!$B107="Yes",'Patient Summary'!J107,"")</f>
        <v>#REF!</v>
      </c>
    </row>
    <row r="44" spans="1:9" ht="16" customHeight="1">
      <c r="A44" s="8" t="e">
        <f>IF('Patient Summary'!$B108="Yes",'Patient Summary'!A108,"")</f>
        <v>#REF!</v>
      </c>
      <c r="B44" s="8" t="e">
        <f>IF('Patient Summary'!$B108="Yes",'Patient Summary'!B108,"")</f>
        <v>#REF!</v>
      </c>
      <c r="C44" s="8" t="e">
        <f>IF('Patient Summary'!$B108="Yes",'Patient Summary'!C108,"")</f>
        <v>#REF!</v>
      </c>
      <c r="D44" s="8" t="e">
        <f>IF('Patient Summary'!$B108="Yes",'Patient Summary'!E108,"")</f>
        <v>#REF!</v>
      </c>
      <c r="E44" s="8" t="e">
        <f>IF('Patient Summary'!$B108="Yes",'Patient Summary'!F108,"")</f>
        <v>#REF!</v>
      </c>
      <c r="F44" s="8" t="e">
        <f>IF('Patient Summary'!$B108="Yes",'Patient Summary'!G108,"")</f>
        <v>#REF!</v>
      </c>
      <c r="G44" s="8" t="e">
        <f>IF('Patient Summary'!$B108="Yes",'Patient Summary'!H108,"")</f>
        <v>#REF!</v>
      </c>
      <c r="H44" s="8" t="e">
        <f>IF('Patient Summary'!$B108="Yes",'Patient Summary'!I108,"")</f>
        <v>#REF!</v>
      </c>
      <c r="I44" s="8" t="e">
        <f>IF('Patient Summary'!$B108="Yes",'Patient Summary'!J108,"")</f>
        <v>#REF!</v>
      </c>
    </row>
    <row r="45" spans="1:9" ht="16" customHeight="1">
      <c r="A45" s="8" t="e">
        <f>IF('Patient Summary'!$B109="Yes",'Patient Summary'!A109,"")</f>
        <v>#REF!</v>
      </c>
      <c r="B45" s="8" t="e">
        <f>IF('Patient Summary'!$B109="Yes",'Patient Summary'!B109,"")</f>
        <v>#REF!</v>
      </c>
      <c r="C45" s="8" t="e">
        <f>IF('Patient Summary'!$B109="Yes",'Patient Summary'!C109,"")</f>
        <v>#REF!</v>
      </c>
      <c r="D45" s="8" t="e">
        <f>IF('Patient Summary'!$B109="Yes",'Patient Summary'!E109,"")</f>
        <v>#REF!</v>
      </c>
      <c r="E45" s="8" t="e">
        <f>IF('Patient Summary'!$B109="Yes",'Patient Summary'!F109,"")</f>
        <v>#REF!</v>
      </c>
      <c r="F45" s="8" t="e">
        <f>IF('Patient Summary'!$B109="Yes",'Patient Summary'!G109,"")</f>
        <v>#REF!</v>
      </c>
      <c r="G45" s="8" t="e">
        <f>IF('Patient Summary'!$B109="Yes",'Patient Summary'!H109,"")</f>
        <v>#REF!</v>
      </c>
      <c r="H45" s="8" t="e">
        <f>IF('Patient Summary'!$B109="Yes",'Patient Summary'!I109,"")</f>
        <v>#REF!</v>
      </c>
      <c r="I45" s="8" t="e">
        <f>IF('Patient Summary'!$B109="Yes",'Patient Summary'!J109,"")</f>
        <v>#REF!</v>
      </c>
    </row>
    <row r="46" spans="1:9" ht="16" customHeight="1">
      <c r="A46" s="8" t="e">
        <f>IF('Patient Summary'!$B110="Yes",'Patient Summary'!A110,"")</f>
        <v>#REF!</v>
      </c>
      <c r="B46" s="8" t="e">
        <f>IF('Patient Summary'!$B110="Yes",'Patient Summary'!B110,"")</f>
        <v>#REF!</v>
      </c>
      <c r="C46" s="8" t="e">
        <f>IF('Patient Summary'!$B110="Yes",'Patient Summary'!C110,"")</f>
        <v>#REF!</v>
      </c>
      <c r="D46" s="8" t="e">
        <f>IF('Patient Summary'!$B110="Yes",'Patient Summary'!E110,"")</f>
        <v>#REF!</v>
      </c>
      <c r="E46" s="8" t="e">
        <f>IF('Patient Summary'!$B110="Yes",'Patient Summary'!F110,"")</f>
        <v>#REF!</v>
      </c>
      <c r="F46" s="8" t="e">
        <f>IF('Patient Summary'!$B110="Yes",'Patient Summary'!G110,"")</f>
        <v>#REF!</v>
      </c>
      <c r="G46" s="8" t="e">
        <f>IF('Patient Summary'!$B110="Yes",'Patient Summary'!H110,"")</f>
        <v>#REF!</v>
      </c>
      <c r="H46" s="8" t="e">
        <f>IF('Patient Summary'!$B110="Yes",'Patient Summary'!I110,"")</f>
        <v>#REF!</v>
      </c>
      <c r="I46" s="8" t="e">
        <f>IF('Patient Summary'!$B110="Yes",'Patient Summary'!J110,"")</f>
        <v>#REF!</v>
      </c>
    </row>
    <row r="47" spans="1:9" ht="16" customHeight="1">
      <c r="A47" s="8" t="e">
        <f>IF('Patient Summary'!$B111="Yes",'Patient Summary'!A111,"")</f>
        <v>#REF!</v>
      </c>
      <c r="B47" s="8" t="e">
        <f>IF('Patient Summary'!$B111="Yes",'Patient Summary'!B111,"")</f>
        <v>#REF!</v>
      </c>
      <c r="C47" s="8" t="e">
        <f>IF('Patient Summary'!$B111="Yes",'Patient Summary'!C111,"")</f>
        <v>#REF!</v>
      </c>
      <c r="D47" s="8" t="e">
        <f>IF('Patient Summary'!$B111="Yes",'Patient Summary'!E111,"")</f>
        <v>#REF!</v>
      </c>
      <c r="E47" s="8" t="e">
        <f>IF('Patient Summary'!$B111="Yes",'Patient Summary'!F111,"")</f>
        <v>#REF!</v>
      </c>
      <c r="F47" s="8" t="e">
        <f>IF('Patient Summary'!$B111="Yes",'Patient Summary'!G111,"")</f>
        <v>#REF!</v>
      </c>
      <c r="G47" s="8" t="e">
        <f>IF('Patient Summary'!$B111="Yes",'Patient Summary'!H111,"")</f>
        <v>#REF!</v>
      </c>
      <c r="H47" s="8" t="e">
        <f>IF('Patient Summary'!$B111="Yes",'Patient Summary'!I111,"")</f>
        <v>#REF!</v>
      </c>
      <c r="I47" s="8" t="e">
        <f>IF('Patient Summary'!$B111="Yes",'Patient Summary'!J111,"")</f>
        <v>#REF!</v>
      </c>
    </row>
    <row r="48" spans="1:9" ht="16" customHeight="1">
      <c r="A48" s="8" t="e">
        <f>IF('Patient Summary'!$B112="Yes",'Patient Summary'!A112,"")</f>
        <v>#REF!</v>
      </c>
      <c r="B48" s="8" t="e">
        <f>IF('Patient Summary'!$B112="Yes",'Patient Summary'!B112,"")</f>
        <v>#REF!</v>
      </c>
      <c r="C48" s="8" t="e">
        <f>IF('Patient Summary'!$B112="Yes",'Patient Summary'!C112,"")</f>
        <v>#REF!</v>
      </c>
      <c r="D48" s="8" t="e">
        <f>IF('Patient Summary'!$B112="Yes",'Patient Summary'!E112,"")</f>
        <v>#REF!</v>
      </c>
      <c r="E48" s="8" t="e">
        <f>IF('Patient Summary'!$B112="Yes",'Patient Summary'!F112,"")</f>
        <v>#REF!</v>
      </c>
      <c r="F48" s="8" t="e">
        <f>IF('Patient Summary'!$B112="Yes",'Patient Summary'!G112,"")</f>
        <v>#REF!</v>
      </c>
      <c r="G48" s="8" t="e">
        <f>IF('Patient Summary'!$B112="Yes",'Patient Summary'!H112,"")</f>
        <v>#REF!</v>
      </c>
      <c r="H48" s="8" t="e">
        <f>IF('Patient Summary'!$B112="Yes",'Patient Summary'!I112,"")</f>
        <v>#REF!</v>
      </c>
      <c r="I48" s="8" t="e">
        <f>IF('Patient Summary'!$B112="Yes",'Patient Summary'!J112,"")</f>
        <v>#REF!</v>
      </c>
    </row>
    <row r="49" spans="1:9" ht="16" customHeight="1">
      <c r="A49" s="8" t="e">
        <f>IF('Patient Summary'!$B113="Yes",'Patient Summary'!A113,"")</f>
        <v>#REF!</v>
      </c>
      <c r="B49" s="8" t="e">
        <f>IF('Patient Summary'!$B113="Yes",'Patient Summary'!B113,"")</f>
        <v>#REF!</v>
      </c>
      <c r="C49" s="8" t="e">
        <f>IF('Patient Summary'!$B113="Yes",'Patient Summary'!C113,"")</f>
        <v>#REF!</v>
      </c>
      <c r="D49" s="8" t="e">
        <f>IF('Patient Summary'!$B113="Yes",'Patient Summary'!E113,"")</f>
        <v>#REF!</v>
      </c>
      <c r="E49" s="8" t="e">
        <f>IF('Patient Summary'!$B113="Yes",'Patient Summary'!F113,"")</f>
        <v>#REF!</v>
      </c>
      <c r="F49" s="8" t="e">
        <f>IF('Patient Summary'!$B113="Yes",'Patient Summary'!G113,"")</f>
        <v>#REF!</v>
      </c>
      <c r="G49" s="8" t="e">
        <f>IF('Patient Summary'!$B113="Yes",'Patient Summary'!H113,"")</f>
        <v>#REF!</v>
      </c>
      <c r="H49" s="8" t="e">
        <f>IF('Patient Summary'!$B113="Yes",'Patient Summary'!I113,"")</f>
        <v>#REF!</v>
      </c>
      <c r="I49" s="8" t="e">
        <f>IF('Patient Summary'!$B113="Yes",'Patient Summary'!J113,"")</f>
        <v>#REF!</v>
      </c>
    </row>
    <row r="50" spans="1:9" ht="16" customHeight="1">
      <c r="A50" s="8" t="e">
        <f>IF('Patient Summary'!$B114="Yes",'Patient Summary'!A114,"")</f>
        <v>#REF!</v>
      </c>
      <c r="B50" s="8" t="e">
        <f>IF('Patient Summary'!$B114="Yes",'Patient Summary'!B114,"")</f>
        <v>#REF!</v>
      </c>
      <c r="C50" s="8" t="e">
        <f>IF('Patient Summary'!$B114="Yes",'Patient Summary'!C114,"")</f>
        <v>#REF!</v>
      </c>
      <c r="D50" s="8" t="e">
        <f>IF('Patient Summary'!$B114="Yes",'Patient Summary'!E114,"")</f>
        <v>#REF!</v>
      </c>
      <c r="E50" s="8" t="e">
        <f>IF('Patient Summary'!$B114="Yes",'Patient Summary'!F114,"")</f>
        <v>#REF!</v>
      </c>
      <c r="F50" s="8" t="e">
        <f>IF('Patient Summary'!$B114="Yes",'Patient Summary'!G114,"")</f>
        <v>#REF!</v>
      </c>
      <c r="G50" s="8" t="e">
        <f>IF('Patient Summary'!$B114="Yes",'Patient Summary'!H114,"")</f>
        <v>#REF!</v>
      </c>
      <c r="H50" s="8" t="e">
        <f>IF('Patient Summary'!$B114="Yes",'Patient Summary'!I114,"")</f>
        <v>#REF!</v>
      </c>
      <c r="I50" s="8" t="e">
        <f>IF('Patient Summary'!$B114="Yes",'Patient Summary'!J114,"")</f>
        <v>#REF!</v>
      </c>
    </row>
    <row r="51" spans="1:9" ht="16" customHeight="1">
      <c r="A51" s="8" t="e">
        <f>IF('Patient Summary'!$B115="Yes",'Patient Summary'!A115,"")</f>
        <v>#REF!</v>
      </c>
      <c r="B51" s="8" t="e">
        <f>IF('Patient Summary'!$B115="Yes",'Patient Summary'!B115,"")</f>
        <v>#REF!</v>
      </c>
      <c r="C51" s="8" t="e">
        <f>IF('Patient Summary'!$B115="Yes",'Patient Summary'!C115,"")</f>
        <v>#REF!</v>
      </c>
      <c r="D51" s="8" t="e">
        <f>IF('Patient Summary'!$B115="Yes",'Patient Summary'!E115,"")</f>
        <v>#REF!</v>
      </c>
      <c r="E51" s="8" t="e">
        <f>IF('Patient Summary'!$B115="Yes",'Patient Summary'!F115,"")</f>
        <v>#REF!</v>
      </c>
      <c r="F51" s="8" t="e">
        <f>IF('Patient Summary'!$B115="Yes",'Patient Summary'!G115,"")</f>
        <v>#REF!</v>
      </c>
      <c r="G51" s="8" t="e">
        <f>IF('Patient Summary'!$B115="Yes",'Patient Summary'!H115,"")</f>
        <v>#REF!</v>
      </c>
      <c r="H51" s="8" t="e">
        <f>IF('Patient Summary'!$B115="Yes",'Patient Summary'!I115,"")</f>
        <v>#REF!</v>
      </c>
      <c r="I51" s="8" t="e">
        <f>IF('Patient Summary'!$B115="Yes",'Patient Summary'!J115,"")</f>
        <v>#REF!</v>
      </c>
    </row>
    <row r="52" spans="1:9" ht="16" customHeight="1">
      <c r="A52" s="8" t="e">
        <f>IF('Patient Summary'!$B116="Yes",'Patient Summary'!A116,"")</f>
        <v>#REF!</v>
      </c>
      <c r="B52" s="8" t="e">
        <f>IF('Patient Summary'!$B116="Yes",'Patient Summary'!B116,"")</f>
        <v>#REF!</v>
      </c>
      <c r="C52" s="8" t="e">
        <f>IF('Patient Summary'!$B116="Yes",'Patient Summary'!C116,"")</f>
        <v>#REF!</v>
      </c>
      <c r="D52" s="8" t="e">
        <f>IF('Patient Summary'!$B116="Yes",'Patient Summary'!E116,"")</f>
        <v>#REF!</v>
      </c>
      <c r="E52" s="8" t="e">
        <f>IF('Patient Summary'!$B116="Yes",'Patient Summary'!F116,"")</f>
        <v>#REF!</v>
      </c>
      <c r="F52" s="8" t="e">
        <f>IF('Patient Summary'!$B116="Yes",'Patient Summary'!G116,"")</f>
        <v>#REF!</v>
      </c>
      <c r="G52" s="8" t="e">
        <f>IF('Patient Summary'!$B116="Yes",'Patient Summary'!H116,"")</f>
        <v>#REF!</v>
      </c>
      <c r="H52" s="8" t="e">
        <f>IF('Patient Summary'!$B116="Yes",'Patient Summary'!I116,"")</f>
        <v>#REF!</v>
      </c>
      <c r="I52" s="8" t="e">
        <f>IF('Patient Summary'!$B116="Yes",'Patient Summary'!J116,"")</f>
        <v>#REF!</v>
      </c>
    </row>
    <row r="53" spans="1:9" ht="16" customHeight="1">
      <c r="A53" s="8" t="e">
        <f>IF('Patient Summary'!$B117="Yes",'Patient Summary'!A117,"")</f>
        <v>#REF!</v>
      </c>
      <c r="B53" s="8" t="e">
        <f>IF('Patient Summary'!$B117="Yes",'Patient Summary'!B117,"")</f>
        <v>#REF!</v>
      </c>
      <c r="C53" s="8" t="e">
        <f>IF('Patient Summary'!$B117="Yes",'Patient Summary'!C117,"")</f>
        <v>#REF!</v>
      </c>
      <c r="D53" s="8" t="e">
        <f>IF('Patient Summary'!$B117="Yes",'Patient Summary'!E117,"")</f>
        <v>#REF!</v>
      </c>
      <c r="E53" s="8" t="e">
        <f>IF('Patient Summary'!$B117="Yes",'Patient Summary'!F117,"")</f>
        <v>#REF!</v>
      </c>
      <c r="F53" s="8" t="e">
        <f>IF('Patient Summary'!$B117="Yes",'Patient Summary'!G117,"")</f>
        <v>#REF!</v>
      </c>
      <c r="G53" s="8" t="e">
        <f>IF('Patient Summary'!$B117="Yes",'Patient Summary'!H117,"")</f>
        <v>#REF!</v>
      </c>
      <c r="H53" s="8" t="e">
        <f>IF('Patient Summary'!$B117="Yes",'Patient Summary'!I117,"")</f>
        <v>#REF!</v>
      </c>
      <c r="I53" s="8" t="e">
        <f>IF('Patient Summary'!$B117="Yes",'Patient Summary'!J117,"")</f>
        <v>#REF!</v>
      </c>
    </row>
    <row r="54" spans="1:9" ht="16" customHeight="1">
      <c r="A54" s="8" t="e">
        <f>IF('Patient Summary'!$B118="Yes",'Patient Summary'!A118,"")</f>
        <v>#REF!</v>
      </c>
      <c r="B54" s="8" t="e">
        <f>IF('Patient Summary'!$B118="Yes",'Patient Summary'!B118,"")</f>
        <v>#REF!</v>
      </c>
      <c r="C54" s="8" t="e">
        <f>IF('Patient Summary'!$B118="Yes",'Patient Summary'!C118,"")</f>
        <v>#REF!</v>
      </c>
      <c r="D54" s="8" t="e">
        <f>IF('Patient Summary'!$B118="Yes",'Patient Summary'!E118,"")</f>
        <v>#REF!</v>
      </c>
      <c r="E54" s="8" t="e">
        <f>IF('Patient Summary'!$B118="Yes",'Patient Summary'!F118,"")</f>
        <v>#REF!</v>
      </c>
      <c r="F54" s="8" t="e">
        <f>IF('Patient Summary'!$B118="Yes",'Patient Summary'!G118,"")</f>
        <v>#REF!</v>
      </c>
      <c r="G54" s="8" t="e">
        <f>IF('Patient Summary'!$B118="Yes",'Patient Summary'!H118,"")</f>
        <v>#REF!</v>
      </c>
      <c r="H54" s="8" t="e">
        <f>IF('Patient Summary'!$B118="Yes",'Patient Summary'!I118,"")</f>
        <v>#REF!</v>
      </c>
      <c r="I54" s="8" t="e">
        <f>IF('Patient Summary'!$B118="Yes",'Patient Summary'!J118,"")</f>
        <v>#REF!</v>
      </c>
    </row>
    <row r="55" spans="1:9" ht="16" customHeight="1">
      <c r="A55" s="8" t="e">
        <f>IF('Patient Summary'!$B119="Yes",'Patient Summary'!A119,"")</f>
        <v>#REF!</v>
      </c>
      <c r="B55" s="8" t="e">
        <f>IF('Patient Summary'!$B119="Yes",'Patient Summary'!B119,"")</f>
        <v>#REF!</v>
      </c>
      <c r="C55" s="8" t="e">
        <f>IF('Patient Summary'!$B119="Yes",'Patient Summary'!C119,"")</f>
        <v>#REF!</v>
      </c>
      <c r="D55" s="8" t="e">
        <f>IF('Patient Summary'!$B119="Yes",'Patient Summary'!E119,"")</f>
        <v>#REF!</v>
      </c>
      <c r="E55" s="8" t="e">
        <f>IF('Patient Summary'!$B119="Yes",'Patient Summary'!F119,"")</f>
        <v>#REF!</v>
      </c>
      <c r="F55" s="8" t="e">
        <f>IF('Patient Summary'!$B119="Yes",'Patient Summary'!G119,"")</f>
        <v>#REF!</v>
      </c>
      <c r="G55" s="8" t="e">
        <f>IF('Patient Summary'!$B119="Yes",'Patient Summary'!H119,"")</f>
        <v>#REF!</v>
      </c>
      <c r="H55" s="8" t="e">
        <f>IF('Patient Summary'!$B119="Yes",'Patient Summary'!I119,"")</f>
        <v>#REF!</v>
      </c>
      <c r="I55" s="8" t="e">
        <f>IF('Patient Summary'!$B119="Yes",'Patient Summary'!J119,"")</f>
        <v>#REF!</v>
      </c>
    </row>
    <row r="56" spans="1:9" ht="16" customHeight="1">
      <c r="A56" s="8" t="e">
        <f>IF('Patient Summary'!$B120="Yes",'Patient Summary'!A120,"")</f>
        <v>#REF!</v>
      </c>
      <c r="B56" s="8" t="e">
        <f>IF('Patient Summary'!$B120="Yes",'Patient Summary'!B120,"")</f>
        <v>#REF!</v>
      </c>
      <c r="C56" s="8" t="e">
        <f>IF('Patient Summary'!$B120="Yes",'Patient Summary'!C120,"")</f>
        <v>#REF!</v>
      </c>
      <c r="D56" s="8" t="e">
        <f>IF('Patient Summary'!$B120="Yes",'Patient Summary'!E120,"")</f>
        <v>#REF!</v>
      </c>
      <c r="E56" s="8" t="e">
        <f>IF('Patient Summary'!$B120="Yes",'Patient Summary'!F120,"")</f>
        <v>#REF!</v>
      </c>
      <c r="F56" s="8" t="e">
        <f>IF('Patient Summary'!$B120="Yes",'Patient Summary'!G120,"")</f>
        <v>#REF!</v>
      </c>
      <c r="G56" s="8" t="e">
        <f>IF('Patient Summary'!$B120="Yes",'Patient Summary'!H120,"")</f>
        <v>#REF!</v>
      </c>
      <c r="H56" s="8" t="e">
        <f>IF('Patient Summary'!$B120="Yes",'Patient Summary'!I120,"")</f>
        <v>#REF!</v>
      </c>
      <c r="I56" s="8" t="e">
        <f>IF('Patient Summary'!$B120="Yes",'Patient Summary'!J120,"")</f>
        <v>#REF!</v>
      </c>
    </row>
    <row r="57" spans="1:9" ht="16" customHeight="1">
      <c r="A57" s="8" t="e">
        <f>IF('Patient Summary'!$B121="Yes",'Patient Summary'!A121,"")</f>
        <v>#REF!</v>
      </c>
      <c r="B57" s="8" t="e">
        <f>IF('Patient Summary'!$B121="Yes",'Patient Summary'!B121,"")</f>
        <v>#REF!</v>
      </c>
      <c r="C57" s="8" t="e">
        <f>IF('Patient Summary'!$B121="Yes",'Patient Summary'!C121,"")</f>
        <v>#REF!</v>
      </c>
      <c r="D57" s="8" t="e">
        <f>IF('Patient Summary'!$B121="Yes",'Patient Summary'!E121,"")</f>
        <v>#REF!</v>
      </c>
      <c r="E57" s="8" t="e">
        <f>IF('Patient Summary'!$B121="Yes",'Patient Summary'!F121,"")</f>
        <v>#REF!</v>
      </c>
      <c r="F57" s="8" t="e">
        <f>IF('Patient Summary'!$B121="Yes",'Patient Summary'!G121,"")</f>
        <v>#REF!</v>
      </c>
      <c r="G57" s="8" t="e">
        <f>IF('Patient Summary'!$B121="Yes",'Patient Summary'!H121,"")</f>
        <v>#REF!</v>
      </c>
      <c r="H57" s="8" t="e">
        <f>IF('Patient Summary'!$B121="Yes",'Patient Summary'!I121,"")</f>
        <v>#REF!</v>
      </c>
      <c r="I57" s="8" t="e">
        <f>IF('Patient Summary'!$B121="Yes",'Patient Summary'!J121,"")</f>
        <v>#REF!</v>
      </c>
    </row>
    <row r="58" spans="1:9" ht="16" customHeight="1">
      <c r="A58" s="8" t="e">
        <f>IF('Patient Summary'!$B122="Yes",'Patient Summary'!A122,"")</f>
        <v>#REF!</v>
      </c>
      <c r="B58" s="8" t="e">
        <f>IF('Patient Summary'!$B122="Yes",'Patient Summary'!B122,"")</f>
        <v>#REF!</v>
      </c>
      <c r="C58" s="8" t="e">
        <f>IF('Patient Summary'!$B122="Yes",'Patient Summary'!C122,"")</f>
        <v>#REF!</v>
      </c>
      <c r="D58" s="8" t="e">
        <f>IF('Patient Summary'!$B122="Yes",'Patient Summary'!E122,"")</f>
        <v>#REF!</v>
      </c>
      <c r="E58" s="8" t="e">
        <f>IF('Patient Summary'!$B122="Yes",'Patient Summary'!F122,"")</f>
        <v>#REF!</v>
      </c>
      <c r="F58" s="8" t="e">
        <f>IF('Patient Summary'!$B122="Yes",'Patient Summary'!G122,"")</f>
        <v>#REF!</v>
      </c>
      <c r="G58" s="8" t="e">
        <f>IF('Patient Summary'!$B122="Yes",'Patient Summary'!H122,"")</f>
        <v>#REF!</v>
      </c>
      <c r="H58" s="8" t="e">
        <f>IF('Patient Summary'!$B122="Yes",'Patient Summary'!I122,"")</f>
        <v>#REF!</v>
      </c>
      <c r="I58" s="8" t="e">
        <f>IF('Patient Summary'!$B122="Yes",'Patient Summary'!J122,"")</f>
        <v>#REF!</v>
      </c>
    </row>
    <row r="59" spans="1:9" ht="16" customHeight="1">
      <c r="A59" s="8" t="e">
        <f>IF('Patient Summary'!$B123="Yes",'Patient Summary'!A123,"")</f>
        <v>#REF!</v>
      </c>
      <c r="B59" s="8" t="e">
        <f>IF('Patient Summary'!$B123="Yes",'Patient Summary'!B123,"")</f>
        <v>#REF!</v>
      </c>
      <c r="C59" s="8" t="e">
        <f>IF('Patient Summary'!$B123="Yes",'Patient Summary'!C123,"")</f>
        <v>#REF!</v>
      </c>
      <c r="D59" s="8" t="e">
        <f>IF('Patient Summary'!$B123="Yes",'Patient Summary'!E123,"")</f>
        <v>#REF!</v>
      </c>
      <c r="E59" s="8" t="e">
        <f>IF('Patient Summary'!$B123="Yes",'Patient Summary'!F123,"")</f>
        <v>#REF!</v>
      </c>
      <c r="F59" s="8" t="e">
        <f>IF('Patient Summary'!$B123="Yes",'Patient Summary'!G123,"")</f>
        <v>#REF!</v>
      </c>
      <c r="G59" s="8" t="e">
        <f>IF('Patient Summary'!$B123="Yes",'Patient Summary'!H123,"")</f>
        <v>#REF!</v>
      </c>
      <c r="H59" s="8" t="e">
        <f>IF('Patient Summary'!$B123="Yes",'Patient Summary'!I123,"")</f>
        <v>#REF!</v>
      </c>
      <c r="I59" s="8" t="e">
        <f>IF('Patient Summary'!$B123="Yes",'Patient Summary'!J123,"")</f>
        <v>#REF!</v>
      </c>
    </row>
    <row r="60" spans="1:9" ht="16" customHeight="1">
      <c r="A60" s="8" t="e">
        <f>IF('Patient Summary'!$B124="Yes",'Patient Summary'!A124,"")</f>
        <v>#REF!</v>
      </c>
      <c r="B60" s="8" t="e">
        <f>IF('Patient Summary'!$B124="Yes",'Patient Summary'!B124,"")</f>
        <v>#REF!</v>
      </c>
      <c r="C60" s="8" t="e">
        <f>IF('Patient Summary'!$B124="Yes",'Patient Summary'!C124,"")</f>
        <v>#REF!</v>
      </c>
      <c r="D60" s="8" t="e">
        <f>IF('Patient Summary'!$B124="Yes",'Patient Summary'!E124,"")</f>
        <v>#REF!</v>
      </c>
      <c r="E60" s="8" t="e">
        <f>IF('Patient Summary'!$B124="Yes",'Patient Summary'!F124,"")</f>
        <v>#REF!</v>
      </c>
      <c r="F60" s="8" t="e">
        <f>IF('Patient Summary'!$B124="Yes",'Patient Summary'!G124,"")</f>
        <v>#REF!</v>
      </c>
      <c r="G60" s="8" t="e">
        <f>IF('Patient Summary'!$B124="Yes",'Patient Summary'!H124,"")</f>
        <v>#REF!</v>
      </c>
      <c r="H60" s="8" t="e">
        <f>IF('Patient Summary'!$B124="Yes",'Patient Summary'!I124,"")</f>
        <v>#REF!</v>
      </c>
      <c r="I60" s="8" t="e">
        <f>IF('Patient Summary'!$B124="Yes",'Patient Summary'!J124,"")</f>
        <v>#REF!</v>
      </c>
    </row>
    <row r="61" spans="1:9" ht="16" customHeight="1">
      <c r="A61" s="8" t="e">
        <f>IF('Patient Summary'!$B125="Yes",'Patient Summary'!A125,"")</f>
        <v>#REF!</v>
      </c>
      <c r="B61" s="8" t="e">
        <f>IF('Patient Summary'!$B125="Yes",'Patient Summary'!B125,"")</f>
        <v>#REF!</v>
      </c>
      <c r="C61" s="8" t="e">
        <f>IF('Patient Summary'!$B125="Yes",'Patient Summary'!C125,"")</f>
        <v>#REF!</v>
      </c>
      <c r="D61" s="8" t="e">
        <f>IF('Patient Summary'!$B125="Yes",'Patient Summary'!E125,"")</f>
        <v>#REF!</v>
      </c>
      <c r="E61" s="8" t="e">
        <f>IF('Patient Summary'!$B125="Yes",'Patient Summary'!F125,"")</f>
        <v>#REF!</v>
      </c>
      <c r="F61" s="8" t="e">
        <f>IF('Patient Summary'!$B125="Yes",'Patient Summary'!G125,"")</f>
        <v>#REF!</v>
      </c>
      <c r="G61" s="8" t="e">
        <f>IF('Patient Summary'!$B125="Yes",'Patient Summary'!H125,"")</f>
        <v>#REF!</v>
      </c>
      <c r="H61" s="8" t="e">
        <f>IF('Patient Summary'!$B125="Yes",'Patient Summary'!I125,"")</f>
        <v>#REF!</v>
      </c>
      <c r="I61" s="8" t="e">
        <f>IF('Patient Summary'!$B125="Yes",'Patient Summary'!J125,"")</f>
        <v>#REF!</v>
      </c>
    </row>
    <row r="62" spans="1:9" ht="16" customHeight="1">
      <c r="A62" s="8" t="e">
        <f>IF('Patient Summary'!$B126="Yes",'Patient Summary'!A126,"")</f>
        <v>#REF!</v>
      </c>
      <c r="B62" s="8" t="e">
        <f>IF('Patient Summary'!$B126="Yes",'Patient Summary'!B126,"")</f>
        <v>#REF!</v>
      </c>
      <c r="C62" s="8" t="e">
        <f>IF('Patient Summary'!$B126="Yes",'Patient Summary'!C126,"")</f>
        <v>#REF!</v>
      </c>
      <c r="D62" s="8" t="e">
        <f>IF('Patient Summary'!$B126="Yes",'Patient Summary'!E126,"")</f>
        <v>#REF!</v>
      </c>
      <c r="E62" s="8" t="e">
        <f>IF('Patient Summary'!$B126="Yes",'Patient Summary'!F126,"")</f>
        <v>#REF!</v>
      </c>
      <c r="F62" s="8" t="e">
        <f>IF('Patient Summary'!$B126="Yes",'Patient Summary'!G126,"")</f>
        <v>#REF!</v>
      </c>
      <c r="G62" s="8" t="e">
        <f>IF('Patient Summary'!$B126="Yes",'Patient Summary'!H126,"")</f>
        <v>#REF!</v>
      </c>
      <c r="H62" s="8" t="e">
        <f>IF('Patient Summary'!$B126="Yes",'Patient Summary'!I126,"")</f>
        <v>#REF!</v>
      </c>
      <c r="I62" s="8" t="e">
        <f>IF('Patient Summary'!$B126="Yes",'Patient Summary'!J126,"")</f>
        <v>#REF!</v>
      </c>
    </row>
    <row r="63" spans="1:9" ht="16" customHeight="1">
      <c r="A63" s="8" t="e">
        <f>IF('Patient Summary'!$B127="Yes",'Patient Summary'!A127,"")</f>
        <v>#REF!</v>
      </c>
      <c r="B63" s="8" t="e">
        <f>IF('Patient Summary'!$B127="Yes",'Patient Summary'!B127,"")</f>
        <v>#REF!</v>
      </c>
      <c r="C63" s="8" t="e">
        <f>IF('Patient Summary'!$B127="Yes",'Patient Summary'!C127,"")</f>
        <v>#REF!</v>
      </c>
      <c r="D63" s="8" t="e">
        <f>IF('Patient Summary'!$B127="Yes",'Patient Summary'!E127,"")</f>
        <v>#REF!</v>
      </c>
      <c r="E63" s="8" t="e">
        <f>IF('Patient Summary'!$B127="Yes",'Patient Summary'!F127,"")</f>
        <v>#REF!</v>
      </c>
      <c r="F63" s="8" t="e">
        <f>IF('Patient Summary'!$B127="Yes",'Patient Summary'!G127,"")</f>
        <v>#REF!</v>
      </c>
      <c r="G63" s="8" t="e">
        <f>IF('Patient Summary'!$B127="Yes",'Patient Summary'!H127,"")</f>
        <v>#REF!</v>
      </c>
      <c r="H63" s="8" t="e">
        <f>IF('Patient Summary'!$B127="Yes",'Patient Summary'!I127,"")</f>
        <v>#REF!</v>
      </c>
      <c r="I63" s="8" t="e">
        <f>IF('Patient Summary'!$B127="Yes",'Patient Summary'!J127,"")</f>
        <v>#REF!</v>
      </c>
    </row>
    <row r="64" spans="1:9" ht="16" customHeight="1">
      <c r="A64" s="8" t="e">
        <f>IF('Patient Summary'!$B128="Yes",'Patient Summary'!A128,"")</f>
        <v>#REF!</v>
      </c>
      <c r="B64" s="8" t="e">
        <f>IF('Patient Summary'!$B128="Yes",'Patient Summary'!B128,"")</f>
        <v>#REF!</v>
      </c>
      <c r="C64" s="8" t="e">
        <f>IF('Patient Summary'!$B128="Yes",'Patient Summary'!C128,"")</f>
        <v>#REF!</v>
      </c>
      <c r="D64" s="8" t="e">
        <f>IF('Patient Summary'!$B128="Yes",'Patient Summary'!E128,"")</f>
        <v>#REF!</v>
      </c>
      <c r="E64" s="8" t="e">
        <f>IF('Patient Summary'!$B128="Yes",'Patient Summary'!F128,"")</f>
        <v>#REF!</v>
      </c>
      <c r="F64" s="8" t="e">
        <f>IF('Patient Summary'!$B128="Yes",'Patient Summary'!G128,"")</f>
        <v>#REF!</v>
      </c>
      <c r="G64" s="8" t="e">
        <f>IF('Patient Summary'!$B128="Yes",'Patient Summary'!H128,"")</f>
        <v>#REF!</v>
      </c>
      <c r="H64" s="8" t="e">
        <f>IF('Patient Summary'!$B128="Yes",'Patient Summary'!I128,"")</f>
        <v>#REF!</v>
      </c>
      <c r="I64" s="8" t="e">
        <f>IF('Patient Summary'!$B128="Yes",'Patient Summary'!J128,"")</f>
        <v>#REF!</v>
      </c>
    </row>
    <row r="65" spans="1:9" ht="16" customHeight="1">
      <c r="A65" s="8" t="e">
        <f>IF('Patient Summary'!$B129="Yes",'Patient Summary'!A129,"")</f>
        <v>#REF!</v>
      </c>
      <c r="B65" s="8" t="e">
        <f>IF('Patient Summary'!$B129="Yes",'Patient Summary'!B129,"")</f>
        <v>#REF!</v>
      </c>
      <c r="C65" s="8" t="e">
        <f>IF('Patient Summary'!$B129="Yes",'Patient Summary'!C129,"")</f>
        <v>#REF!</v>
      </c>
      <c r="D65" s="8" t="e">
        <f>IF('Patient Summary'!$B129="Yes",'Patient Summary'!E129,"")</f>
        <v>#REF!</v>
      </c>
      <c r="E65" s="8" t="e">
        <f>IF('Patient Summary'!$B129="Yes",'Patient Summary'!F129,"")</f>
        <v>#REF!</v>
      </c>
      <c r="F65" s="8" t="e">
        <f>IF('Patient Summary'!$B129="Yes",'Patient Summary'!G129,"")</f>
        <v>#REF!</v>
      </c>
      <c r="G65" s="8" t="e">
        <f>IF('Patient Summary'!$B129="Yes",'Patient Summary'!H129,"")</f>
        <v>#REF!</v>
      </c>
      <c r="H65" s="8" t="e">
        <f>IF('Patient Summary'!$B129="Yes",'Patient Summary'!I129,"")</f>
        <v>#REF!</v>
      </c>
      <c r="I65" s="8" t="e">
        <f>IF('Patient Summary'!$B129="Yes",'Patient Summary'!J129,"")</f>
        <v>#REF!</v>
      </c>
    </row>
    <row r="66" spans="1:9" ht="16" customHeight="1">
      <c r="A66" s="8" t="e">
        <f>IF('Patient Summary'!$B130="Yes",'Patient Summary'!A130,"")</f>
        <v>#REF!</v>
      </c>
      <c r="B66" s="8" t="e">
        <f>IF('Patient Summary'!$B130="Yes",'Patient Summary'!B130,"")</f>
        <v>#REF!</v>
      </c>
      <c r="C66" s="8" t="e">
        <f>IF('Patient Summary'!$B130="Yes",'Patient Summary'!C130,"")</f>
        <v>#REF!</v>
      </c>
      <c r="D66" s="8" t="e">
        <f>IF('Patient Summary'!$B130="Yes",'Patient Summary'!E130,"")</f>
        <v>#REF!</v>
      </c>
      <c r="E66" s="8" t="e">
        <f>IF('Patient Summary'!$B130="Yes",'Patient Summary'!F130,"")</f>
        <v>#REF!</v>
      </c>
      <c r="F66" s="8" t="e">
        <f>IF('Patient Summary'!$B130="Yes",'Patient Summary'!G130,"")</f>
        <v>#REF!</v>
      </c>
      <c r="G66" s="8" t="e">
        <f>IF('Patient Summary'!$B130="Yes",'Patient Summary'!H130,"")</f>
        <v>#REF!</v>
      </c>
      <c r="H66" s="8" t="e">
        <f>IF('Patient Summary'!$B130="Yes",'Patient Summary'!I130,"")</f>
        <v>#REF!</v>
      </c>
      <c r="I66" s="8" t="e">
        <f>IF('Patient Summary'!$B130="Yes",'Patient Summary'!J130,"")</f>
        <v>#REF!</v>
      </c>
    </row>
    <row r="67" spans="1:9" ht="16" customHeight="1">
      <c r="A67" s="8" t="e">
        <f>IF('Patient Summary'!$B131="Yes",'Patient Summary'!A131,"")</f>
        <v>#REF!</v>
      </c>
      <c r="B67" s="8" t="e">
        <f>IF('Patient Summary'!$B131="Yes",'Patient Summary'!B131,"")</f>
        <v>#REF!</v>
      </c>
      <c r="C67" s="8" t="e">
        <f>IF('Patient Summary'!$B131="Yes",'Patient Summary'!C131,"")</f>
        <v>#REF!</v>
      </c>
      <c r="D67" s="8" t="e">
        <f>IF('Patient Summary'!$B131="Yes",'Patient Summary'!E131,"")</f>
        <v>#REF!</v>
      </c>
      <c r="E67" s="8" t="e">
        <f>IF('Patient Summary'!$B131="Yes",'Patient Summary'!F131,"")</f>
        <v>#REF!</v>
      </c>
      <c r="F67" s="8" t="e">
        <f>IF('Patient Summary'!$B131="Yes",'Patient Summary'!G131,"")</f>
        <v>#REF!</v>
      </c>
      <c r="G67" s="8" t="e">
        <f>IF('Patient Summary'!$B131="Yes",'Patient Summary'!H131,"")</f>
        <v>#REF!</v>
      </c>
      <c r="H67" s="8" t="e">
        <f>IF('Patient Summary'!$B131="Yes",'Patient Summary'!I131,"")</f>
        <v>#REF!</v>
      </c>
      <c r="I67" s="8" t="e">
        <f>IF('Patient Summary'!$B131="Yes",'Patient Summary'!J131,"")</f>
        <v>#REF!</v>
      </c>
    </row>
    <row r="68" spans="1:9" ht="16" customHeight="1">
      <c r="A68" s="8" t="e">
        <f>IF('Patient Summary'!$B132="Yes",'Patient Summary'!A132,"")</f>
        <v>#REF!</v>
      </c>
      <c r="B68" s="8" t="e">
        <f>IF('Patient Summary'!$B132="Yes",'Patient Summary'!B132,"")</f>
        <v>#REF!</v>
      </c>
      <c r="C68" s="8" t="e">
        <f>IF('Patient Summary'!$B132="Yes",'Patient Summary'!C132,"")</f>
        <v>#REF!</v>
      </c>
      <c r="D68" s="8" t="e">
        <f>IF('Patient Summary'!$B132="Yes",'Patient Summary'!E132,"")</f>
        <v>#REF!</v>
      </c>
      <c r="E68" s="8" t="e">
        <f>IF('Patient Summary'!$B132="Yes",'Patient Summary'!F132,"")</f>
        <v>#REF!</v>
      </c>
      <c r="F68" s="8" t="e">
        <f>IF('Patient Summary'!$B132="Yes",'Patient Summary'!G132,"")</f>
        <v>#REF!</v>
      </c>
      <c r="G68" s="8" t="e">
        <f>IF('Patient Summary'!$B132="Yes",'Patient Summary'!H132,"")</f>
        <v>#REF!</v>
      </c>
      <c r="H68" s="8" t="e">
        <f>IF('Patient Summary'!$B132="Yes",'Patient Summary'!I132,"")</f>
        <v>#REF!</v>
      </c>
      <c r="I68" s="8" t="e">
        <f>IF('Patient Summary'!$B132="Yes",'Patient Summary'!J132,"")</f>
        <v>#REF!</v>
      </c>
    </row>
    <row r="69" spans="1:9" ht="16" customHeight="1">
      <c r="A69" s="8" t="e">
        <f>IF('Patient Summary'!$B133="Yes",'Patient Summary'!A133,"")</f>
        <v>#REF!</v>
      </c>
      <c r="B69" s="8" t="e">
        <f>IF('Patient Summary'!$B133="Yes",'Patient Summary'!B133,"")</f>
        <v>#REF!</v>
      </c>
      <c r="C69" s="8" t="e">
        <f>IF('Patient Summary'!$B133="Yes",'Patient Summary'!C133,"")</f>
        <v>#REF!</v>
      </c>
      <c r="D69" s="8" t="e">
        <f>IF('Patient Summary'!$B133="Yes",'Patient Summary'!E133,"")</f>
        <v>#REF!</v>
      </c>
      <c r="E69" s="8" t="e">
        <f>IF('Patient Summary'!$B133="Yes",'Patient Summary'!F133,"")</f>
        <v>#REF!</v>
      </c>
      <c r="F69" s="8" t="e">
        <f>IF('Patient Summary'!$B133="Yes",'Patient Summary'!G133,"")</f>
        <v>#REF!</v>
      </c>
      <c r="G69" s="8" t="e">
        <f>IF('Patient Summary'!$B133="Yes",'Patient Summary'!H133,"")</f>
        <v>#REF!</v>
      </c>
      <c r="H69" s="8" t="e">
        <f>IF('Patient Summary'!$B133="Yes",'Patient Summary'!I133,"")</f>
        <v>#REF!</v>
      </c>
      <c r="I69" s="8" t="e">
        <f>IF('Patient Summary'!$B133="Yes",'Patient Summary'!J133,"")</f>
        <v>#REF!</v>
      </c>
    </row>
    <row r="70" spans="1:9" ht="16" customHeight="1">
      <c r="A70" s="8" t="e">
        <f>IF('Patient Summary'!$B134="Yes",'Patient Summary'!A134,"")</f>
        <v>#REF!</v>
      </c>
      <c r="B70" s="8" t="e">
        <f>IF('Patient Summary'!$B134="Yes",'Patient Summary'!B134,"")</f>
        <v>#REF!</v>
      </c>
      <c r="C70" s="8" t="e">
        <f>IF('Patient Summary'!$B134="Yes",'Patient Summary'!C134,"")</f>
        <v>#REF!</v>
      </c>
      <c r="D70" s="8" t="e">
        <f>IF('Patient Summary'!$B134="Yes",'Patient Summary'!E134,"")</f>
        <v>#REF!</v>
      </c>
      <c r="E70" s="8" t="e">
        <f>IF('Patient Summary'!$B134="Yes",'Patient Summary'!F134,"")</f>
        <v>#REF!</v>
      </c>
      <c r="F70" s="8" t="e">
        <f>IF('Patient Summary'!$B134="Yes",'Patient Summary'!G134,"")</f>
        <v>#REF!</v>
      </c>
      <c r="G70" s="8" t="e">
        <f>IF('Patient Summary'!$B134="Yes",'Patient Summary'!H134,"")</f>
        <v>#REF!</v>
      </c>
      <c r="H70" s="8" t="e">
        <f>IF('Patient Summary'!$B134="Yes",'Patient Summary'!I134,"")</f>
        <v>#REF!</v>
      </c>
      <c r="I70" s="8" t="e">
        <f>IF('Patient Summary'!$B134="Yes",'Patient Summary'!J134,"")</f>
        <v>#REF!</v>
      </c>
    </row>
    <row r="71" spans="1:9" ht="16" customHeight="1">
      <c r="A71" s="8" t="e">
        <f>IF('Patient Summary'!$B135="Yes",'Patient Summary'!A135,"")</f>
        <v>#REF!</v>
      </c>
      <c r="B71" s="8" t="e">
        <f>IF('Patient Summary'!$B135="Yes",'Patient Summary'!B135,"")</f>
        <v>#REF!</v>
      </c>
      <c r="C71" s="8" t="e">
        <f>IF('Patient Summary'!$B135="Yes",'Patient Summary'!C135,"")</f>
        <v>#REF!</v>
      </c>
      <c r="D71" s="8" t="e">
        <f>IF('Patient Summary'!$B135="Yes",'Patient Summary'!E135,"")</f>
        <v>#REF!</v>
      </c>
      <c r="E71" s="8" t="e">
        <f>IF('Patient Summary'!$B135="Yes",'Patient Summary'!F135,"")</f>
        <v>#REF!</v>
      </c>
      <c r="F71" s="8" t="e">
        <f>IF('Patient Summary'!$B135="Yes",'Patient Summary'!G135,"")</f>
        <v>#REF!</v>
      </c>
      <c r="G71" s="8" t="e">
        <f>IF('Patient Summary'!$B135="Yes",'Patient Summary'!H135,"")</f>
        <v>#REF!</v>
      </c>
      <c r="H71" s="8" t="e">
        <f>IF('Patient Summary'!$B135="Yes",'Patient Summary'!I135,"")</f>
        <v>#REF!</v>
      </c>
      <c r="I71" s="8" t="e">
        <f>IF('Patient Summary'!$B135="Yes",'Patient Summary'!J135,"")</f>
        <v>#REF!</v>
      </c>
    </row>
    <row r="72" spans="1:9" ht="16" customHeight="1">
      <c r="A72" s="8" t="e">
        <f>IF('Patient Summary'!$B136="Yes",'Patient Summary'!A136,"")</f>
        <v>#REF!</v>
      </c>
      <c r="B72" s="8" t="e">
        <f>IF('Patient Summary'!$B136="Yes",'Patient Summary'!B136,"")</f>
        <v>#REF!</v>
      </c>
      <c r="C72" s="8" t="e">
        <f>IF('Patient Summary'!$B136="Yes",'Patient Summary'!C136,"")</f>
        <v>#REF!</v>
      </c>
      <c r="D72" s="8" t="e">
        <f>IF('Patient Summary'!$B136="Yes",'Patient Summary'!E136,"")</f>
        <v>#REF!</v>
      </c>
      <c r="E72" s="8" t="e">
        <f>IF('Patient Summary'!$B136="Yes",'Patient Summary'!F136,"")</f>
        <v>#REF!</v>
      </c>
      <c r="F72" s="8" t="e">
        <f>IF('Patient Summary'!$B136="Yes",'Patient Summary'!G136,"")</f>
        <v>#REF!</v>
      </c>
      <c r="G72" s="8" t="e">
        <f>IF('Patient Summary'!$B136="Yes",'Patient Summary'!H136,"")</f>
        <v>#REF!</v>
      </c>
      <c r="H72" s="8" t="e">
        <f>IF('Patient Summary'!$B136="Yes",'Patient Summary'!I136,"")</f>
        <v>#REF!</v>
      </c>
      <c r="I72" s="8" t="e">
        <f>IF('Patient Summary'!$B136="Yes",'Patient Summary'!J136,"")</f>
        <v>#REF!</v>
      </c>
    </row>
    <row r="73" spans="1:9" ht="16" customHeight="1">
      <c r="A73" s="8" t="e">
        <f>IF('Patient Summary'!$B137="Yes",'Patient Summary'!A137,"")</f>
        <v>#REF!</v>
      </c>
      <c r="B73" s="8" t="e">
        <f>IF('Patient Summary'!$B137="Yes",'Patient Summary'!B137,"")</f>
        <v>#REF!</v>
      </c>
      <c r="C73" s="8" t="e">
        <f>IF('Patient Summary'!$B137="Yes",'Patient Summary'!C137,"")</f>
        <v>#REF!</v>
      </c>
      <c r="D73" s="8" t="e">
        <f>IF('Patient Summary'!$B137="Yes",'Patient Summary'!E137,"")</f>
        <v>#REF!</v>
      </c>
      <c r="E73" s="8" t="e">
        <f>IF('Patient Summary'!$B137="Yes",'Patient Summary'!F137,"")</f>
        <v>#REF!</v>
      </c>
      <c r="F73" s="8" t="e">
        <f>IF('Patient Summary'!$B137="Yes",'Patient Summary'!G137,"")</f>
        <v>#REF!</v>
      </c>
      <c r="G73" s="8" t="e">
        <f>IF('Patient Summary'!$B137="Yes",'Patient Summary'!H137,"")</f>
        <v>#REF!</v>
      </c>
      <c r="H73" s="8" t="e">
        <f>IF('Patient Summary'!$B137="Yes",'Patient Summary'!I137,"")</f>
        <v>#REF!</v>
      </c>
      <c r="I73" s="8" t="e">
        <f>IF('Patient Summary'!$B137="Yes",'Patient Summary'!J137,"")</f>
        <v>#REF!</v>
      </c>
    </row>
    <row r="74" spans="1:9" ht="16" customHeight="1">
      <c r="A74" s="8" t="e">
        <f>IF('Patient Summary'!$B138="Yes",'Patient Summary'!A138,"")</f>
        <v>#REF!</v>
      </c>
      <c r="B74" s="8" t="e">
        <f>IF('Patient Summary'!$B138="Yes",'Patient Summary'!B138,"")</f>
        <v>#REF!</v>
      </c>
      <c r="C74" s="8" t="e">
        <f>IF('Patient Summary'!$B138="Yes",'Patient Summary'!C138,"")</f>
        <v>#REF!</v>
      </c>
      <c r="D74" s="8" t="e">
        <f>IF('Patient Summary'!$B138="Yes",'Patient Summary'!E138,"")</f>
        <v>#REF!</v>
      </c>
      <c r="E74" s="8" t="e">
        <f>IF('Patient Summary'!$B138="Yes",'Patient Summary'!F138,"")</f>
        <v>#REF!</v>
      </c>
      <c r="F74" s="8" t="e">
        <f>IF('Patient Summary'!$B138="Yes",'Patient Summary'!G138,"")</f>
        <v>#REF!</v>
      </c>
      <c r="G74" s="8" t="e">
        <f>IF('Patient Summary'!$B138="Yes",'Patient Summary'!H138,"")</f>
        <v>#REF!</v>
      </c>
      <c r="H74" s="8" t="e">
        <f>IF('Patient Summary'!$B138="Yes",'Patient Summary'!I138,"")</f>
        <v>#REF!</v>
      </c>
      <c r="I74" s="8" t="e">
        <f>IF('Patient Summary'!$B138="Yes",'Patient Summary'!J138,"")</f>
        <v>#REF!</v>
      </c>
    </row>
    <row r="75" spans="1:9" ht="16" customHeight="1">
      <c r="A75" s="8" t="e">
        <f>IF('Patient Summary'!$B139="Yes",'Patient Summary'!A139,"")</f>
        <v>#REF!</v>
      </c>
      <c r="B75" s="8" t="e">
        <f>IF('Patient Summary'!$B139="Yes",'Patient Summary'!B139,"")</f>
        <v>#REF!</v>
      </c>
      <c r="C75" s="8" t="e">
        <f>IF('Patient Summary'!$B139="Yes",'Patient Summary'!C139,"")</f>
        <v>#REF!</v>
      </c>
      <c r="D75" s="8" t="e">
        <f>IF('Patient Summary'!$B139="Yes",'Patient Summary'!E139,"")</f>
        <v>#REF!</v>
      </c>
      <c r="E75" s="8" t="e">
        <f>IF('Patient Summary'!$B139="Yes",'Patient Summary'!F139,"")</f>
        <v>#REF!</v>
      </c>
      <c r="F75" s="8" t="e">
        <f>IF('Patient Summary'!$B139="Yes",'Patient Summary'!G139,"")</f>
        <v>#REF!</v>
      </c>
      <c r="G75" s="8" t="e">
        <f>IF('Patient Summary'!$B139="Yes",'Patient Summary'!H139,"")</f>
        <v>#REF!</v>
      </c>
      <c r="H75" s="8" t="e">
        <f>IF('Patient Summary'!$B139="Yes",'Patient Summary'!I139,"")</f>
        <v>#REF!</v>
      </c>
      <c r="I75" s="8" t="e">
        <f>IF('Patient Summary'!$B139="Yes",'Patient Summary'!J139,"")</f>
        <v>#REF!</v>
      </c>
    </row>
    <row r="76" spans="1:9" ht="16" customHeight="1">
      <c r="A76" s="8" t="e">
        <f>IF('Patient Summary'!$B140="Yes",'Patient Summary'!A140,"")</f>
        <v>#REF!</v>
      </c>
      <c r="B76" s="8" t="e">
        <f>IF('Patient Summary'!$B140="Yes",'Patient Summary'!B140,"")</f>
        <v>#REF!</v>
      </c>
      <c r="C76" s="8" t="e">
        <f>IF('Patient Summary'!$B140="Yes",'Patient Summary'!C140,"")</f>
        <v>#REF!</v>
      </c>
      <c r="D76" s="8" t="e">
        <f>IF('Patient Summary'!$B140="Yes",'Patient Summary'!E140,"")</f>
        <v>#REF!</v>
      </c>
      <c r="E76" s="8" t="e">
        <f>IF('Patient Summary'!$B140="Yes",'Patient Summary'!F140,"")</f>
        <v>#REF!</v>
      </c>
      <c r="F76" s="8" t="e">
        <f>IF('Patient Summary'!$B140="Yes",'Patient Summary'!G140,"")</f>
        <v>#REF!</v>
      </c>
      <c r="G76" s="8" t="e">
        <f>IF('Patient Summary'!$B140="Yes",'Patient Summary'!H140,"")</f>
        <v>#REF!</v>
      </c>
      <c r="H76" s="8" t="e">
        <f>IF('Patient Summary'!$B140="Yes",'Patient Summary'!I140,"")</f>
        <v>#REF!</v>
      </c>
      <c r="I76" s="8" t="e">
        <f>IF('Patient Summary'!$B140="Yes",'Patient Summary'!J140,"")</f>
        <v>#REF!</v>
      </c>
    </row>
    <row r="77" spans="1:9" ht="16" customHeight="1">
      <c r="A77" s="8" t="e">
        <f>IF('Patient Summary'!$B141="Yes",'Patient Summary'!A141,"")</f>
        <v>#REF!</v>
      </c>
      <c r="B77" s="8" t="e">
        <f>IF('Patient Summary'!$B141="Yes",'Patient Summary'!B141,"")</f>
        <v>#REF!</v>
      </c>
      <c r="C77" s="8" t="e">
        <f>IF('Patient Summary'!$B141="Yes",'Patient Summary'!C141,"")</f>
        <v>#REF!</v>
      </c>
      <c r="D77" s="8" t="e">
        <f>IF('Patient Summary'!$B141="Yes",'Patient Summary'!E141,"")</f>
        <v>#REF!</v>
      </c>
      <c r="E77" s="8" t="e">
        <f>IF('Patient Summary'!$B141="Yes",'Patient Summary'!F141,"")</f>
        <v>#REF!</v>
      </c>
      <c r="F77" s="8" t="e">
        <f>IF('Patient Summary'!$B141="Yes",'Patient Summary'!G141,"")</f>
        <v>#REF!</v>
      </c>
      <c r="G77" s="8" t="e">
        <f>IF('Patient Summary'!$B141="Yes",'Patient Summary'!H141,"")</f>
        <v>#REF!</v>
      </c>
      <c r="H77" s="8" t="e">
        <f>IF('Patient Summary'!$B141="Yes",'Patient Summary'!I141,"")</f>
        <v>#REF!</v>
      </c>
      <c r="I77" s="8" t="e">
        <f>IF('Patient Summary'!$B141="Yes",'Patient Summary'!J141,"")</f>
        <v>#REF!</v>
      </c>
    </row>
    <row r="78" spans="1:9" ht="16" customHeight="1">
      <c r="A78" s="8" t="e">
        <f>IF('Patient Summary'!$B142="Yes",'Patient Summary'!A142,"")</f>
        <v>#REF!</v>
      </c>
      <c r="B78" s="8" t="e">
        <f>IF('Patient Summary'!$B142="Yes",'Patient Summary'!B142,"")</f>
        <v>#REF!</v>
      </c>
      <c r="C78" s="8" t="e">
        <f>IF('Patient Summary'!$B142="Yes",'Patient Summary'!C142,"")</f>
        <v>#REF!</v>
      </c>
      <c r="D78" s="8" t="e">
        <f>IF('Patient Summary'!$B142="Yes",'Patient Summary'!E142,"")</f>
        <v>#REF!</v>
      </c>
      <c r="E78" s="8" t="e">
        <f>IF('Patient Summary'!$B142="Yes",'Patient Summary'!F142,"")</f>
        <v>#REF!</v>
      </c>
      <c r="F78" s="8" t="e">
        <f>IF('Patient Summary'!$B142="Yes",'Patient Summary'!G142,"")</f>
        <v>#REF!</v>
      </c>
      <c r="G78" s="8" t="e">
        <f>IF('Patient Summary'!$B142="Yes",'Patient Summary'!H142,"")</f>
        <v>#REF!</v>
      </c>
      <c r="H78" s="8" t="e">
        <f>IF('Patient Summary'!$B142="Yes",'Patient Summary'!I142,"")</f>
        <v>#REF!</v>
      </c>
      <c r="I78" s="8" t="e">
        <f>IF('Patient Summary'!$B142="Yes",'Patient Summary'!J142,"")</f>
        <v>#REF!</v>
      </c>
    </row>
    <row r="79" spans="1:9" ht="16" customHeight="1">
      <c r="A79" s="8" t="e">
        <f>IF('Patient Summary'!$B143="Yes",'Patient Summary'!A143,"")</f>
        <v>#REF!</v>
      </c>
      <c r="B79" s="8" t="e">
        <f>IF('Patient Summary'!$B143="Yes",'Patient Summary'!B143,"")</f>
        <v>#REF!</v>
      </c>
      <c r="C79" s="8" t="e">
        <f>IF('Patient Summary'!$B143="Yes",'Patient Summary'!C143,"")</f>
        <v>#REF!</v>
      </c>
      <c r="D79" s="8" t="e">
        <f>IF('Patient Summary'!$B143="Yes",'Patient Summary'!E143,"")</f>
        <v>#REF!</v>
      </c>
      <c r="E79" s="8" t="e">
        <f>IF('Patient Summary'!$B143="Yes",'Patient Summary'!F143,"")</f>
        <v>#REF!</v>
      </c>
      <c r="F79" s="8" t="e">
        <f>IF('Patient Summary'!$B143="Yes",'Patient Summary'!G143,"")</f>
        <v>#REF!</v>
      </c>
      <c r="G79" s="8" t="e">
        <f>IF('Patient Summary'!$B143="Yes",'Patient Summary'!H143,"")</f>
        <v>#REF!</v>
      </c>
      <c r="H79" s="8" t="e">
        <f>IF('Patient Summary'!$B143="Yes",'Patient Summary'!I143,"")</f>
        <v>#REF!</v>
      </c>
      <c r="I79" s="8" t="e">
        <f>IF('Patient Summary'!$B143="Yes",'Patient Summary'!J143,"")</f>
        <v>#REF!</v>
      </c>
    </row>
    <row r="80" spans="1:9" ht="16" customHeight="1">
      <c r="A80" s="8" t="e">
        <f>IF('Patient Summary'!$B144="Yes",'Patient Summary'!A144,"")</f>
        <v>#REF!</v>
      </c>
      <c r="B80" s="8" t="e">
        <f>IF('Patient Summary'!$B144="Yes",'Patient Summary'!B144,"")</f>
        <v>#REF!</v>
      </c>
      <c r="C80" s="8" t="e">
        <f>IF('Patient Summary'!$B144="Yes",'Patient Summary'!C144,"")</f>
        <v>#REF!</v>
      </c>
      <c r="D80" s="8" t="e">
        <f>IF('Patient Summary'!$B144="Yes",'Patient Summary'!E144,"")</f>
        <v>#REF!</v>
      </c>
      <c r="E80" s="8" t="e">
        <f>IF('Patient Summary'!$B144="Yes",'Patient Summary'!F144,"")</f>
        <v>#REF!</v>
      </c>
      <c r="F80" s="8" t="e">
        <f>IF('Patient Summary'!$B144="Yes",'Patient Summary'!G144,"")</f>
        <v>#REF!</v>
      </c>
      <c r="G80" s="8" t="e">
        <f>IF('Patient Summary'!$B144="Yes",'Patient Summary'!H144,"")</f>
        <v>#REF!</v>
      </c>
      <c r="H80" s="8" t="e">
        <f>IF('Patient Summary'!$B144="Yes",'Patient Summary'!I144,"")</f>
        <v>#REF!</v>
      </c>
      <c r="I80" s="8" t="e">
        <f>IF('Patient Summary'!$B144="Yes",'Patient Summary'!J144,"")</f>
        <v>#REF!</v>
      </c>
    </row>
    <row r="81" spans="1:9" ht="16" customHeight="1">
      <c r="A81" s="8" t="e">
        <f>IF('Patient Summary'!$B145="Yes",'Patient Summary'!A145,"")</f>
        <v>#REF!</v>
      </c>
      <c r="B81" s="8" t="e">
        <f>IF('Patient Summary'!$B145="Yes",'Patient Summary'!B145,"")</f>
        <v>#REF!</v>
      </c>
      <c r="C81" s="8" t="e">
        <f>IF('Patient Summary'!$B145="Yes",'Patient Summary'!C145,"")</f>
        <v>#REF!</v>
      </c>
      <c r="D81" s="8" t="e">
        <f>IF('Patient Summary'!$B145="Yes",'Patient Summary'!E145,"")</f>
        <v>#REF!</v>
      </c>
      <c r="E81" s="8" t="e">
        <f>IF('Patient Summary'!$B145="Yes",'Patient Summary'!F145,"")</f>
        <v>#REF!</v>
      </c>
      <c r="F81" s="8" t="e">
        <f>IF('Patient Summary'!$B145="Yes",'Patient Summary'!G145,"")</f>
        <v>#REF!</v>
      </c>
      <c r="G81" s="8" t="e">
        <f>IF('Patient Summary'!$B145="Yes",'Patient Summary'!H145,"")</f>
        <v>#REF!</v>
      </c>
      <c r="H81" s="8" t="e">
        <f>IF('Patient Summary'!$B145="Yes",'Patient Summary'!I145,"")</f>
        <v>#REF!</v>
      </c>
      <c r="I81" s="8" t="e">
        <f>IF('Patient Summary'!$B145="Yes",'Patient Summary'!J145,"")</f>
        <v>#REF!</v>
      </c>
    </row>
    <row r="82" spans="1:9" ht="16" customHeight="1">
      <c r="A82" s="8" t="e">
        <f>IF('Patient Summary'!$B146="Yes",'Patient Summary'!A146,"")</f>
        <v>#REF!</v>
      </c>
      <c r="B82" s="8" t="e">
        <f>IF('Patient Summary'!$B146="Yes",'Patient Summary'!B146,"")</f>
        <v>#REF!</v>
      </c>
      <c r="C82" s="8" t="e">
        <f>IF('Patient Summary'!$B146="Yes",'Patient Summary'!C146,"")</f>
        <v>#REF!</v>
      </c>
      <c r="D82" s="8" t="e">
        <f>IF('Patient Summary'!$B146="Yes",'Patient Summary'!E146,"")</f>
        <v>#REF!</v>
      </c>
      <c r="E82" s="8" t="e">
        <f>IF('Patient Summary'!$B146="Yes",'Patient Summary'!F146,"")</f>
        <v>#REF!</v>
      </c>
      <c r="F82" s="8" t="e">
        <f>IF('Patient Summary'!$B146="Yes",'Patient Summary'!G146,"")</f>
        <v>#REF!</v>
      </c>
      <c r="G82" s="8" t="e">
        <f>IF('Patient Summary'!$B146="Yes",'Patient Summary'!H146,"")</f>
        <v>#REF!</v>
      </c>
      <c r="H82" s="8" t="e">
        <f>IF('Patient Summary'!$B146="Yes",'Patient Summary'!I146,"")</f>
        <v>#REF!</v>
      </c>
      <c r="I82" s="8" t="e">
        <f>IF('Patient Summary'!$B146="Yes",'Patient Summary'!J146,"")</f>
        <v>#REF!</v>
      </c>
    </row>
    <row r="83" spans="1:9" ht="16" customHeight="1">
      <c r="A83" s="8" t="e">
        <f>IF('Patient Summary'!$B147="Yes",'Patient Summary'!A147,"")</f>
        <v>#REF!</v>
      </c>
      <c r="B83" s="8" t="e">
        <f>IF('Patient Summary'!$B147="Yes",'Patient Summary'!B147,"")</f>
        <v>#REF!</v>
      </c>
      <c r="C83" s="8" t="e">
        <f>IF('Patient Summary'!$B147="Yes",'Patient Summary'!C147,"")</f>
        <v>#REF!</v>
      </c>
      <c r="D83" s="8" t="e">
        <f>IF('Patient Summary'!$B147="Yes",'Patient Summary'!E147,"")</f>
        <v>#REF!</v>
      </c>
      <c r="E83" s="8" t="e">
        <f>IF('Patient Summary'!$B147="Yes",'Patient Summary'!F147,"")</f>
        <v>#REF!</v>
      </c>
      <c r="F83" s="8" t="e">
        <f>IF('Patient Summary'!$B147="Yes",'Patient Summary'!G147,"")</f>
        <v>#REF!</v>
      </c>
      <c r="G83" s="8" t="e">
        <f>IF('Patient Summary'!$B147="Yes",'Patient Summary'!H147,"")</f>
        <v>#REF!</v>
      </c>
      <c r="H83" s="8" t="e">
        <f>IF('Patient Summary'!$B147="Yes",'Patient Summary'!I147,"")</f>
        <v>#REF!</v>
      </c>
      <c r="I83" s="8" t="e">
        <f>IF('Patient Summary'!$B147="Yes",'Patient Summary'!J147,"")</f>
        <v>#REF!</v>
      </c>
    </row>
    <row r="84" spans="1:9" ht="16" customHeight="1">
      <c r="A84" s="8" t="e">
        <f>IF('Patient Summary'!$B148="Yes",'Patient Summary'!A148,"")</f>
        <v>#REF!</v>
      </c>
      <c r="B84" s="8" t="e">
        <f>IF('Patient Summary'!$B148="Yes",'Patient Summary'!B148,"")</f>
        <v>#REF!</v>
      </c>
      <c r="C84" s="8" t="e">
        <f>IF('Patient Summary'!$B148="Yes",'Patient Summary'!C148,"")</f>
        <v>#REF!</v>
      </c>
      <c r="D84" s="8" t="e">
        <f>IF('Patient Summary'!$B148="Yes",'Patient Summary'!E148,"")</f>
        <v>#REF!</v>
      </c>
      <c r="E84" s="8" t="e">
        <f>IF('Patient Summary'!$B148="Yes",'Patient Summary'!F148,"")</f>
        <v>#REF!</v>
      </c>
      <c r="F84" s="8" t="e">
        <f>IF('Patient Summary'!$B148="Yes",'Patient Summary'!G148,"")</f>
        <v>#REF!</v>
      </c>
      <c r="G84" s="8" t="e">
        <f>IF('Patient Summary'!$B148="Yes",'Patient Summary'!H148,"")</f>
        <v>#REF!</v>
      </c>
      <c r="H84" s="8" t="e">
        <f>IF('Patient Summary'!$B148="Yes",'Patient Summary'!I148,"")</f>
        <v>#REF!</v>
      </c>
      <c r="I84" s="8" t="e">
        <f>IF('Patient Summary'!$B148="Yes",'Patient Summary'!J148,"")</f>
        <v>#REF!</v>
      </c>
    </row>
    <row r="85" spans="1:9" ht="16" customHeight="1">
      <c r="A85" s="8" t="e">
        <f>IF('Patient Summary'!$B149="Yes",'Patient Summary'!A149,"")</f>
        <v>#REF!</v>
      </c>
      <c r="B85" s="8" t="e">
        <f>IF('Patient Summary'!$B149="Yes",'Patient Summary'!B149,"")</f>
        <v>#REF!</v>
      </c>
      <c r="C85" s="8" t="e">
        <f>IF('Patient Summary'!$B149="Yes",'Patient Summary'!C149,"")</f>
        <v>#REF!</v>
      </c>
      <c r="D85" s="8" t="e">
        <f>IF('Patient Summary'!$B149="Yes",'Patient Summary'!E149,"")</f>
        <v>#REF!</v>
      </c>
      <c r="E85" s="8" t="e">
        <f>IF('Patient Summary'!$B149="Yes",'Patient Summary'!F149,"")</f>
        <v>#REF!</v>
      </c>
      <c r="F85" s="8" t="e">
        <f>IF('Patient Summary'!$B149="Yes",'Patient Summary'!G149,"")</f>
        <v>#REF!</v>
      </c>
      <c r="G85" s="8" t="e">
        <f>IF('Patient Summary'!$B149="Yes",'Patient Summary'!H149,"")</f>
        <v>#REF!</v>
      </c>
      <c r="H85" s="8" t="e">
        <f>IF('Patient Summary'!$B149="Yes",'Patient Summary'!I149,"")</f>
        <v>#REF!</v>
      </c>
      <c r="I85" s="8" t="e">
        <f>IF('Patient Summary'!$B149="Yes",'Patient Summary'!J149,"")</f>
        <v>#REF!</v>
      </c>
    </row>
    <row r="86" spans="1:9" ht="16" customHeight="1">
      <c r="A86" s="8" t="e">
        <f>IF('Patient Summary'!$B150="Yes",'Patient Summary'!A150,"")</f>
        <v>#REF!</v>
      </c>
      <c r="B86" s="8" t="e">
        <f>IF('Patient Summary'!$B150="Yes",'Patient Summary'!B150,"")</f>
        <v>#REF!</v>
      </c>
      <c r="C86" s="8" t="e">
        <f>IF('Patient Summary'!$B150="Yes",'Patient Summary'!C150,"")</f>
        <v>#REF!</v>
      </c>
      <c r="D86" s="8" t="e">
        <f>IF('Patient Summary'!$B150="Yes",'Patient Summary'!E150,"")</f>
        <v>#REF!</v>
      </c>
      <c r="E86" s="8" t="e">
        <f>IF('Patient Summary'!$B150="Yes",'Patient Summary'!F150,"")</f>
        <v>#REF!</v>
      </c>
      <c r="F86" s="8" t="e">
        <f>IF('Patient Summary'!$B150="Yes",'Patient Summary'!G150,"")</f>
        <v>#REF!</v>
      </c>
      <c r="G86" s="8" t="e">
        <f>IF('Patient Summary'!$B150="Yes",'Patient Summary'!H150,"")</f>
        <v>#REF!</v>
      </c>
      <c r="H86" s="8" t="e">
        <f>IF('Patient Summary'!$B150="Yes",'Patient Summary'!I150,"")</f>
        <v>#REF!</v>
      </c>
      <c r="I86" s="8" t="e">
        <f>IF('Patient Summary'!$B150="Yes",'Patient Summary'!J150,"")</f>
        <v>#REF!</v>
      </c>
    </row>
    <row r="87" spans="1:9" ht="16" customHeight="1">
      <c r="A87" s="8" t="e">
        <f>IF('Patient Summary'!$B151="Yes",'Patient Summary'!A151,"")</f>
        <v>#REF!</v>
      </c>
      <c r="B87" s="8" t="e">
        <f>IF('Patient Summary'!$B151="Yes",'Patient Summary'!B151,"")</f>
        <v>#REF!</v>
      </c>
      <c r="C87" s="8" t="e">
        <f>IF('Patient Summary'!$B151="Yes",'Patient Summary'!C151,"")</f>
        <v>#REF!</v>
      </c>
      <c r="D87" s="8" t="e">
        <f>IF('Patient Summary'!$B151="Yes",'Patient Summary'!E151,"")</f>
        <v>#REF!</v>
      </c>
      <c r="E87" s="8" t="e">
        <f>IF('Patient Summary'!$B151="Yes",'Patient Summary'!F151,"")</f>
        <v>#REF!</v>
      </c>
      <c r="F87" s="8" t="e">
        <f>IF('Patient Summary'!$B151="Yes",'Patient Summary'!G151,"")</f>
        <v>#REF!</v>
      </c>
      <c r="G87" s="8" t="e">
        <f>IF('Patient Summary'!$B151="Yes",'Patient Summary'!H151,"")</f>
        <v>#REF!</v>
      </c>
      <c r="H87" s="8" t="e">
        <f>IF('Patient Summary'!$B151="Yes",'Patient Summary'!I151,"")</f>
        <v>#REF!</v>
      </c>
      <c r="I87" s="8" t="e">
        <f>IF('Patient Summary'!$B151="Yes",'Patient Summary'!J151,"")</f>
        <v>#REF!</v>
      </c>
    </row>
    <row r="88" spans="1:9" ht="16" customHeight="1">
      <c r="A88" s="8" t="e">
        <f>IF('Patient Summary'!$B152="Yes",'Patient Summary'!A152,"")</f>
        <v>#REF!</v>
      </c>
      <c r="B88" s="8" t="e">
        <f>IF('Patient Summary'!$B152="Yes",'Patient Summary'!B152,"")</f>
        <v>#REF!</v>
      </c>
      <c r="C88" s="8" t="e">
        <f>IF('Patient Summary'!$B152="Yes",'Patient Summary'!C152,"")</f>
        <v>#REF!</v>
      </c>
      <c r="D88" s="8" t="e">
        <f>IF('Patient Summary'!$B152="Yes",'Patient Summary'!E152,"")</f>
        <v>#REF!</v>
      </c>
      <c r="E88" s="8" t="e">
        <f>IF('Patient Summary'!$B152="Yes",'Patient Summary'!F152,"")</f>
        <v>#REF!</v>
      </c>
      <c r="F88" s="8" t="e">
        <f>IF('Patient Summary'!$B152="Yes",'Patient Summary'!G152,"")</f>
        <v>#REF!</v>
      </c>
      <c r="G88" s="8" t="e">
        <f>IF('Patient Summary'!$B152="Yes",'Patient Summary'!H152,"")</f>
        <v>#REF!</v>
      </c>
      <c r="H88" s="8" t="e">
        <f>IF('Patient Summary'!$B152="Yes",'Patient Summary'!I152,"")</f>
        <v>#REF!</v>
      </c>
      <c r="I88" s="8" t="e">
        <f>IF('Patient Summary'!$B152="Yes",'Patient Summary'!J152,"")</f>
        <v>#REF!</v>
      </c>
    </row>
    <row r="89" spans="1:9" ht="16" customHeight="1">
      <c r="A89" s="8" t="e">
        <f>IF('Patient Summary'!$B153="Yes",'Patient Summary'!A153,"")</f>
        <v>#REF!</v>
      </c>
      <c r="B89" s="8" t="e">
        <f>IF('Patient Summary'!$B153="Yes",'Patient Summary'!B153,"")</f>
        <v>#REF!</v>
      </c>
      <c r="C89" s="8" t="e">
        <f>IF('Patient Summary'!$B153="Yes",'Patient Summary'!C153,"")</f>
        <v>#REF!</v>
      </c>
      <c r="D89" s="8" t="e">
        <f>IF('Patient Summary'!$B153="Yes",'Patient Summary'!E153,"")</f>
        <v>#REF!</v>
      </c>
      <c r="E89" s="8" t="e">
        <f>IF('Patient Summary'!$B153="Yes",'Patient Summary'!F153,"")</f>
        <v>#REF!</v>
      </c>
      <c r="F89" s="8" t="e">
        <f>IF('Patient Summary'!$B153="Yes",'Patient Summary'!G153,"")</f>
        <v>#REF!</v>
      </c>
      <c r="G89" s="8" t="e">
        <f>IF('Patient Summary'!$B153="Yes",'Patient Summary'!H153,"")</f>
        <v>#REF!</v>
      </c>
      <c r="H89" s="8" t="e">
        <f>IF('Patient Summary'!$B153="Yes",'Patient Summary'!I153,"")</f>
        <v>#REF!</v>
      </c>
      <c r="I89" s="8" t="e">
        <f>IF('Patient Summary'!$B153="Yes",'Patient Summary'!J153,"")</f>
        <v>#REF!</v>
      </c>
    </row>
    <row r="90" spans="1:9" ht="16" customHeight="1">
      <c r="A90" s="8" t="e">
        <f>IF('Patient Summary'!$B154="Yes",'Patient Summary'!A154,"")</f>
        <v>#REF!</v>
      </c>
      <c r="B90" s="8" t="e">
        <f>IF('Patient Summary'!$B154="Yes",'Patient Summary'!B154,"")</f>
        <v>#REF!</v>
      </c>
      <c r="C90" s="8" t="e">
        <f>IF('Patient Summary'!$B154="Yes",'Patient Summary'!C154,"")</f>
        <v>#REF!</v>
      </c>
      <c r="D90" s="8" t="e">
        <f>IF('Patient Summary'!$B154="Yes",'Patient Summary'!E154,"")</f>
        <v>#REF!</v>
      </c>
      <c r="E90" s="8" t="e">
        <f>IF('Patient Summary'!$B154="Yes",'Patient Summary'!F154,"")</f>
        <v>#REF!</v>
      </c>
      <c r="F90" s="8" t="e">
        <f>IF('Patient Summary'!$B154="Yes",'Patient Summary'!G154,"")</f>
        <v>#REF!</v>
      </c>
      <c r="G90" s="8" t="e">
        <f>IF('Patient Summary'!$B154="Yes",'Patient Summary'!H154,"")</f>
        <v>#REF!</v>
      </c>
      <c r="H90" s="8" t="e">
        <f>IF('Patient Summary'!$B154="Yes",'Patient Summary'!I154,"")</f>
        <v>#REF!</v>
      </c>
      <c r="I90" s="8" t="e">
        <f>IF('Patient Summary'!$B154="Yes",'Patient Summary'!J154,"")</f>
        <v>#REF!</v>
      </c>
    </row>
    <row r="91" spans="1:9" ht="16" customHeight="1">
      <c r="A91" s="8" t="e">
        <f>IF('Patient Summary'!$B155="Yes",'Patient Summary'!A155,"")</f>
        <v>#REF!</v>
      </c>
      <c r="B91" s="8" t="e">
        <f>IF('Patient Summary'!$B155="Yes",'Patient Summary'!B155,"")</f>
        <v>#REF!</v>
      </c>
      <c r="C91" s="8" t="e">
        <f>IF('Patient Summary'!$B155="Yes",'Patient Summary'!C155,"")</f>
        <v>#REF!</v>
      </c>
      <c r="D91" s="8" t="e">
        <f>IF('Patient Summary'!$B155="Yes",'Patient Summary'!E155,"")</f>
        <v>#REF!</v>
      </c>
      <c r="E91" s="8" t="e">
        <f>IF('Patient Summary'!$B155="Yes",'Patient Summary'!F155,"")</f>
        <v>#REF!</v>
      </c>
      <c r="F91" s="8" t="e">
        <f>IF('Patient Summary'!$B155="Yes",'Patient Summary'!G155,"")</f>
        <v>#REF!</v>
      </c>
      <c r="G91" s="8" t="e">
        <f>IF('Patient Summary'!$B155="Yes",'Patient Summary'!H155,"")</f>
        <v>#REF!</v>
      </c>
      <c r="H91" s="8" t="e">
        <f>IF('Patient Summary'!$B155="Yes",'Patient Summary'!I155,"")</f>
        <v>#REF!</v>
      </c>
      <c r="I91" s="8" t="e">
        <f>IF('Patient Summary'!$B155="Yes",'Patient Summary'!J155,"")</f>
        <v>#REF!</v>
      </c>
    </row>
    <row r="92" spans="1:9" ht="16" customHeight="1">
      <c r="A92" s="8" t="e">
        <f>IF('Patient Summary'!$B156="Yes",'Patient Summary'!A156,"")</f>
        <v>#REF!</v>
      </c>
      <c r="B92" s="8" t="e">
        <f>IF('Patient Summary'!$B156="Yes",'Patient Summary'!B156,"")</f>
        <v>#REF!</v>
      </c>
      <c r="C92" s="8" t="e">
        <f>IF('Patient Summary'!$B156="Yes",'Patient Summary'!C156,"")</f>
        <v>#REF!</v>
      </c>
      <c r="D92" s="8" t="e">
        <f>IF('Patient Summary'!$B156="Yes",'Patient Summary'!E156,"")</f>
        <v>#REF!</v>
      </c>
      <c r="E92" s="8" t="e">
        <f>IF('Patient Summary'!$B156="Yes",'Patient Summary'!F156,"")</f>
        <v>#REF!</v>
      </c>
      <c r="F92" s="8" t="e">
        <f>IF('Patient Summary'!$B156="Yes",'Patient Summary'!G156,"")</f>
        <v>#REF!</v>
      </c>
      <c r="G92" s="8" t="e">
        <f>IF('Patient Summary'!$B156="Yes",'Patient Summary'!H156,"")</f>
        <v>#REF!</v>
      </c>
      <c r="H92" s="8" t="e">
        <f>IF('Patient Summary'!$B156="Yes",'Patient Summary'!I156,"")</f>
        <v>#REF!</v>
      </c>
      <c r="I92" s="8" t="e">
        <f>IF('Patient Summary'!$B156="Yes",'Patient Summary'!J156,"")</f>
        <v>#REF!</v>
      </c>
    </row>
    <row r="93" spans="1:9" ht="16" customHeight="1">
      <c r="A93" s="8" t="e">
        <f>IF('Patient Summary'!$B157="Yes",'Patient Summary'!A157,"")</f>
        <v>#REF!</v>
      </c>
      <c r="B93" s="8" t="e">
        <f>IF('Patient Summary'!$B157="Yes",'Patient Summary'!B157,"")</f>
        <v>#REF!</v>
      </c>
      <c r="C93" s="8" t="e">
        <f>IF('Patient Summary'!$B157="Yes",'Patient Summary'!C157,"")</f>
        <v>#REF!</v>
      </c>
      <c r="D93" s="8" t="e">
        <f>IF('Patient Summary'!$B157="Yes",'Patient Summary'!E157,"")</f>
        <v>#REF!</v>
      </c>
      <c r="E93" s="8" t="e">
        <f>IF('Patient Summary'!$B157="Yes",'Patient Summary'!F157,"")</f>
        <v>#REF!</v>
      </c>
      <c r="F93" s="8" t="e">
        <f>IF('Patient Summary'!$B157="Yes",'Patient Summary'!G157,"")</f>
        <v>#REF!</v>
      </c>
      <c r="G93" s="8" t="e">
        <f>IF('Patient Summary'!$B157="Yes",'Patient Summary'!H157,"")</f>
        <v>#REF!</v>
      </c>
      <c r="H93" s="8" t="e">
        <f>IF('Patient Summary'!$B157="Yes",'Patient Summary'!I157,"")</f>
        <v>#REF!</v>
      </c>
      <c r="I93" s="8" t="e">
        <f>IF('Patient Summary'!$B157="Yes",'Patient Summary'!J157,"")</f>
        <v>#REF!</v>
      </c>
    </row>
    <row r="94" spans="1:9" ht="16" customHeight="1">
      <c r="A94" s="8" t="e">
        <f>IF('Patient Summary'!$B158="Yes",'Patient Summary'!A158,"")</f>
        <v>#REF!</v>
      </c>
      <c r="B94" s="8" t="e">
        <f>IF('Patient Summary'!$B158="Yes",'Patient Summary'!B158,"")</f>
        <v>#REF!</v>
      </c>
      <c r="C94" s="8" t="e">
        <f>IF('Patient Summary'!$B158="Yes",'Patient Summary'!C158,"")</f>
        <v>#REF!</v>
      </c>
      <c r="D94" s="8" t="e">
        <f>IF('Patient Summary'!$B158="Yes",'Patient Summary'!E158,"")</f>
        <v>#REF!</v>
      </c>
      <c r="E94" s="8" t="e">
        <f>IF('Patient Summary'!$B158="Yes",'Patient Summary'!F158,"")</f>
        <v>#REF!</v>
      </c>
      <c r="F94" s="8" t="e">
        <f>IF('Patient Summary'!$B158="Yes",'Patient Summary'!G158,"")</f>
        <v>#REF!</v>
      </c>
      <c r="G94" s="8" t="e">
        <f>IF('Patient Summary'!$B158="Yes",'Patient Summary'!H158,"")</f>
        <v>#REF!</v>
      </c>
      <c r="H94" s="8" t="e">
        <f>IF('Patient Summary'!$B158="Yes",'Patient Summary'!I158,"")</f>
        <v>#REF!</v>
      </c>
      <c r="I94" s="8" t="e">
        <f>IF('Patient Summary'!$B158="Yes",'Patient Summary'!J158,"")</f>
        <v>#REF!</v>
      </c>
    </row>
    <row r="95" spans="1:9" ht="16" customHeight="1">
      <c r="A95" s="8" t="e">
        <f>IF('Patient Summary'!$B159="Yes",'Patient Summary'!A159,"")</f>
        <v>#REF!</v>
      </c>
      <c r="B95" s="8" t="e">
        <f>IF('Patient Summary'!$B159="Yes",'Patient Summary'!B159,"")</f>
        <v>#REF!</v>
      </c>
      <c r="C95" s="8" t="e">
        <f>IF('Patient Summary'!$B159="Yes",'Patient Summary'!C159,"")</f>
        <v>#REF!</v>
      </c>
      <c r="D95" s="8" t="e">
        <f>IF('Patient Summary'!$B159="Yes",'Patient Summary'!E159,"")</f>
        <v>#REF!</v>
      </c>
      <c r="E95" s="8" t="e">
        <f>IF('Patient Summary'!$B159="Yes",'Patient Summary'!F159,"")</f>
        <v>#REF!</v>
      </c>
      <c r="F95" s="8" t="e">
        <f>IF('Patient Summary'!$B159="Yes",'Patient Summary'!G159,"")</f>
        <v>#REF!</v>
      </c>
      <c r="G95" s="8" t="e">
        <f>IF('Patient Summary'!$B159="Yes",'Patient Summary'!H159,"")</f>
        <v>#REF!</v>
      </c>
      <c r="H95" s="8" t="e">
        <f>IF('Patient Summary'!$B159="Yes",'Patient Summary'!I159,"")</f>
        <v>#REF!</v>
      </c>
      <c r="I95" s="8" t="e">
        <f>IF('Patient Summary'!$B159="Yes",'Patient Summary'!J159,"")</f>
        <v>#REF!</v>
      </c>
    </row>
    <row r="96" spans="1:9" ht="16" customHeight="1">
      <c r="A96" s="8" t="e">
        <f>IF('Patient Summary'!$B160="Yes",'Patient Summary'!A160,"")</f>
        <v>#REF!</v>
      </c>
      <c r="B96" s="8" t="e">
        <f>IF('Patient Summary'!$B160="Yes",'Patient Summary'!B160,"")</f>
        <v>#REF!</v>
      </c>
      <c r="C96" s="8" t="e">
        <f>IF('Patient Summary'!$B160="Yes",'Patient Summary'!C160,"")</f>
        <v>#REF!</v>
      </c>
      <c r="D96" s="8" t="e">
        <f>IF('Patient Summary'!$B160="Yes",'Patient Summary'!E160,"")</f>
        <v>#REF!</v>
      </c>
      <c r="E96" s="8" t="e">
        <f>IF('Patient Summary'!$B160="Yes",'Patient Summary'!F160,"")</f>
        <v>#REF!</v>
      </c>
      <c r="F96" s="8" t="e">
        <f>IF('Patient Summary'!$B160="Yes",'Patient Summary'!G160,"")</f>
        <v>#REF!</v>
      </c>
      <c r="G96" s="8" t="e">
        <f>IF('Patient Summary'!$B160="Yes",'Patient Summary'!H160,"")</f>
        <v>#REF!</v>
      </c>
      <c r="H96" s="8" t="e">
        <f>IF('Patient Summary'!$B160="Yes",'Patient Summary'!I160,"")</f>
        <v>#REF!</v>
      </c>
      <c r="I96" s="8" t="e">
        <f>IF('Patient Summary'!$B160="Yes",'Patient Summary'!J160,"")</f>
        <v>#REF!</v>
      </c>
    </row>
    <row r="97" spans="1:9" ht="16" customHeight="1">
      <c r="A97" s="8" t="e">
        <f>IF('Patient Summary'!$B161="Yes",'Patient Summary'!A161,"")</f>
        <v>#REF!</v>
      </c>
      <c r="B97" s="8" t="e">
        <f>IF('Patient Summary'!$B161="Yes",'Patient Summary'!B161,"")</f>
        <v>#REF!</v>
      </c>
      <c r="C97" s="8" t="e">
        <f>IF('Patient Summary'!$B161="Yes",'Patient Summary'!C161,"")</f>
        <v>#REF!</v>
      </c>
      <c r="D97" s="8" t="e">
        <f>IF('Patient Summary'!$B161="Yes",'Patient Summary'!E161,"")</f>
        <v>#REF!</v>
      </c>
      <c r="E97" s="8" t="e">
        <f>IF('Patient Summary'!$B161="Yes",'Patient Summary'!F161,"")</f>
        <v>#REF!</v>
      </c>
      <c r="F97" s="8" t="e">
        <f>IF('Patient Summary'!$B161="Yes",'Patient Summary'!G161,"")</f>
        <v>#REF!</v>
      </c>
      <c r="G97" s="8" t="e">
        <f>IF('Patient Summary'!$B161="Yes",'Patient Summary'!H161,"")</f>
        <v>#REF!</v>
      </c>
      <c r="H97" s="8" t="e">
        <f>IF('Patient Summary'!$B161="Yes",'Patient Summary'!I161,"")</f>
        <v>#REF!</v>
      </c>
      <c r="I97" s="8" t="e">
        <f>IF('Patient Summary'!$B161="Yes",'Patient Summary'!J161,"")</f>
        <v>#REF!</v>
      </c>
    </row>
    <row r="98" spans="1:9" ht="16" customHeight="1">
      <c r="A98" s="8" t="e">
        <f>IF('Patient Summary'!$B162="Yes",'Patient Summary'!A162,"")</f>
        <v>#REF!</v>
      </c>
      <c r="B98" s="8" t="e">
        <f>IF('Patient Summary'!$B162="Yes",'Patient Summary'!B162,"")</f>
        <v>#REF!</v>
      </c>
      <c r="C98" s="8" t="e">
        <f>IF('Patient Summary'!$B162="Yes",'Patient Summary'!C162,"")</f>
        <v>#REF!</v>
      </c>
      <c r="D98" s="8" t="e">
        <f>IF('Patient Summary'!$B162="Yes",'Patient Summary'!E162,"")</f>
        <v>#REF!</v>
      </c>
      <c r="E98" s="8" t="e">
        <f>IF('Patient Summary'!$B162="Yes",'Patient Summary'!F162,"")</f>
        <v>#REF!</v>
      </c>
      <c r="F98" s="8" t="e">
        <f>IF('Patient Summary'!$B162="Yes",'Patient Summary'!G162,"")</f>
        <v>#REF!</v>
      </c>
      <c r="G98" s="8" t="e">
        <f>IF('Patient Summary'!$B162="Yes",'Patient Summary'!H162,"")</f>
        <v>#REF!</v>
      </c>
      <c r="H98" s="8" t="e">
        <f>IF('Patient Summary'!$B162="Yes",'Patient Summary'!I162,"")</f>
        <v>#REF!</v>
      </c>
      <c r="I98" s="8" t="e">
        <f>IF('Patient Summary'!$B162="Yes",'Patient Summary'!J162,"")</f>
        <v>#REF!</v>
      </c>
    </row>
    <row r="99" spans="1:9" ht="16" customHeight="1">
      <c r="A99" s="8" t="e">
        <f>IF('Patient Summary'!$B163="Yes",'Patient Summary'!A163,"")</f>
        <v>#REF!</v>
      </c>
      <c r="B99" s="8" t="e">
        <f>IF('Patient Summary'!$B163="Yes",'Patient Summary'!B163,"")</f>
        <v>#REF!</v>
      </c>
      <c r="C99" s="8" t="e">
        <f>IF('Patient Summary'!$B163="Yes",'Patient Summary'!C163,"")</f>
        <v>#REF!</v>
      </c>
      <c r="D99" s="8" t="e">
        <f>IF('Patient Summary'!$B163="Yes",'Patient Summary'!E163,"")</f>
        <v>#REF!</v>
      </c>
      <c r="E99" s="8" t="e">
        <f>IF('Patient Summary'!$B163="Yes",'Patient Summary'!F163,"")</f>
        <v>#REF!</v>
      </c>
      <c r="F99" s="8" t="e">
        <f>IF('Patient Summary'!$B163="Yes",'Patient Summary'!G163,"")</f>
        <v>#REF!</v>
      </c>
      <c r="G99" s="8" t="e">
        <f>IF('Patient Summary'!$B163="Yes",'Patient Summary'!H163,"")</f>
        <v>#REF!</v>
      </c>
      <c r="H99" s="8" t="e">
        <f>IF('Patient Summary'!$B163="Yes",'Patient Summary'!I163,"")</f>
        <v>#REF!</v>
      </c>
      <c r="I99" s="8" t="e">
        <f>IF('Patient Summary'!$B163="Yes",'Patient Summary'!J163,"")</f>
        <v>#REF!</v>
      </c>
    </row>
    <row r="100" spans="1:9" ht="16" customHeight="1">
      <c r="A100" s="8" t="e">
        <f>IF('Patient Summary'!$B164="Yes",'Patient Summary'!A164,"")</f>
        <v>#REF!</v>
      </c>
      <c r="B100" s="8" t="e">
        <f>IF('Patient Summary'!$B164="Yes",'Patient Summary'!B164,"")</f>
        <v>#REF!</v>
      </c>
      <c r="C100" s="8" t="e">
        <f>IF('Patient Summary'!$B164="Yes",'Patient Summary'!C164,"")</f>
        <v>#REF!</v>
      </c>
      <c r="D100" s="8" t="e">
        <f>IF('Patient Summary'!$B164="Yes",'Patient Summary'!E164,"")</f>
        <v>#REF!</v>
      </c>
      <c r="E100" s="8" t="e">
        <f>IF('Patient Summary'!$B164="Yes",'Patient Summary'!F164,"")</f>
        <v>#REF!</v>
      </c>
      <c r="F100" s="8" t="e">
        <f>IF('Patient Summary'!$B164="Yes",'Patient Summary'!G164,"")</f>
        <v>#REF!</v>
      </c>
      <c r="G100" s="8" t="e">
        <f>IF('Patient Summary'!$B164="Yes",'Patient Summary'!H164,"")</f>
        <v>#REF!</v>
      </c>
      <c r="H100" s="8" t="e">
        <f>IF('Patient Summary'!$B164="Yes",'Patient Summary'!I164,"")</f>
        <v>#REF!</v>
      </c>
      <c r="I100" s="8" t="e">
        <f>IF('Patient Summary'!$B164="Yes",'Patient Summary'!J164,"")</f>
        <v>#REF!</v>
      </c>
    </row>
    <row r="101" spans="1:9" ht="16" customHeight="1">
      <c r="A101" s="8" t="e">
        <f>IF('Patient Summary'!$B165="Yes",'Patient Summary'!A165,"")</f>
        <v>#REF!</v>
      </c>
      <c r="B101" s="8" t="e">
        <f>IF('Patient Summary'!$B165="Yes",'Patient Summary'!B165,"")</f>
        <v>#REF!</v>
      </c>
      <c r="C101" s="8" t="e">
        <f>IF('Patient Summary'!$B165="Yes",'Patient Summary'!C165,"")</f>
        <v>#REF!</v>
      </c>
      <c r="D101" s="8" t="e">
        <f>IF('Patient Summary'!$B165="Yes",'Patient Summary'!E165,"")</f>
        <v>#REF!</v>
      </c>
      <c r="E101" s="8" t="e">
        <f>IF('Patient Summary'!$B165="Yes",'Patient Summary'!F165,"")</f>
        <v>#REF!</v>
      </c>
      <c r="F101" s="8" t="e">
        <f>IF('Patient Summary'!$B165="Yes",'Patient Summary'!G165,"")</f>
        <v>#REF!</v>
      </c>
      <c r="G101" s="8" t="e">
        <f>IF('Patient Summary'!$B165="Yes",'Patient Summary'!H165,"")</f>
        <v>#REF!</v>
      </c>
      <c r="H101" s="8" t="e">
        <f>IF('Patient Summary'!$B165="Yes",'Patient Summary'!I165,"")</f>
        <v>#REF!</v>
      </c>
      <c r="I101" s="8" t="e">
        <f>IF('Patient Summary'!$B165="Yes",'Patient Summary'!J165,"")</f>
        <v>#REF!</v>
      </c>
    </row>
    <row r="102" spans="1:9" ht="16" customHeight="1">
      <c r="A102" s="8" t="e">
        <f>IF('Patient Summary'!$B166="Yes",'Patient Summary'!A166,"")</f>
        <v>#REF!</v>
      </c>
      <c r="B102" s="8" t="e">
        <f>IF('Patient Summary'!$B166="Yes",'Patient Summary'!B166,"")</f>
        <v>#REF!</v>
      </c>
      <c r="C102" s="8" t="e">
        <f>IF('Patient Summary'!$B166="Yes",'Patient Summary'!C166,"")</f>
        <v>#REF!</v>
      </c>
      <c r="D102" s="8" t="e">
        <f>IF('Patient Summary'!$B166="Yes",'Patient Summary'!E166,"")</f>
        <v>#REF!</v>
      </c>
      <c r="E102" s="8" t="e">
        <f>IF('Patient Summary'!$B166="Yes",'Patient Summary'!F166,"")</f>
        <v>#REF!</v>
      </c>
      <c r="F102" s="8" t="e">
        <f>IF('Patient Summary'!$B166="Yes",'Patient Summary'!G166,"")</f>
        <v>#REF!</v>
      </c>
      <c r="G102" s="8" t="e">
        <f>IF('Patient Summary'!$B166="Yes",'Patient Summary'!H166,"")</f>
        <v>#REF!</v>
      </c>
      <c r="H102" s="8" t="e">
        <f>IF('Patient Summary'!$B166="Yes",'Patient Summary'!I166,"")</f>
        <v>#REF!</v>
      </c>
      <c r="I102" s="8" t="e">
        <f>IF('Patient Summary'!$B166="Yes",'Patient Summary'!J166,"")</f>
        <v>#REF!</v>
      </c>
    </row>
    <row r="103" spans="1:9" ht="16" customHeight="1">
      <c r="A103" s="8" t="e">
        <f>IF('Patient Summary'!$B167="Yes",'Patient Summary'!A167,"")</f>
        <v>#REF!</v>
      </c>
      <c r="B103" s="8" t="e">
        <f>IF('Patient Summary'!$B167="Yes",'Patient Summary'!B167,"")</f>
        <v>#REF!</v>
      </c>
      <c r="C103" s="8" t="e">
        <f>IF('Patient Summary'!$B167="Yes",'Patient Summary'!C167,"")</f>
        <v>#REF!</v>
      </c>
      <c r="D103" s="8" t="e">
        <f>IF('Patient Summary'!$B167="Yes",'Patient Summary'!E167,"")</f>
        <v>#REF!</v>
      </c>
      <c r="E103" s="8" t="e">
        <f>IF('Patient Summary'!$B167="Yes",'Patient Summary'!F167,"")</f>
        <v>#REF!</v>
      </c>
      <c r="F103" s="8" t="e">
        <f>IF('Patient Summary'!$B167="Yes",'Patient Summary'!G167,"")</f>
        <v>#REF!</v>
      </c>
      <c r="G103" s="8" t="e">
        <f>IF('Patient Summary'!$B167="Yes",'Patient Summary'!H167,"")</f>
        <v>#REF!</v>
      </c>
      <c r="H103" s="8" t="e">
        <f>IF('Patient Summary'!$B167="Yes",'Patient Summary'!I167,"")</f>
        <v>#REF!</v>
      </c>
      <c r="I103" s="8" t="e">
        <f>IF('Patient Summary'!$B167="Yes",'Patient Summary'!J167,"")</f>
        <v>#REF!</v>
      </c>
    </row>
    <row r="104" spans="1:9" ht="16" customHeight="1">
      <c r="A104" s="8" t="e">
        <f>IF('Patient Summary'!$B168="Yes",'Patient Summary'!A168,"")</f>
        <v>#REF!</v>
      </c>
      <c r="B104" s="8" t="e">
        <f>IF('Patient Summary'!$B168="Yes",'Patient Summary'!B168,"")</f>
        <v>#REF!</v>
      </c>
      <c r="C104" s="8" t="e">
        <f>IF('Patient Summary'!$B168="Yes",'Patient Summary'!C168,"")</f>
        <v>#REF!</v>
      </c>
      <c r="D104" s="8" t="e">
        <f>IF('Patient Summary'!$B168="Yes",'Patient Summary'!E168,"")</f>
        <v>#REF!</v>
      </c>
      <c r="E104" s="8" t="e">
        <f>IF('Patient Summary'!$B168="Yes",'Patient Summary'!F168,"")</f>
        <v>#REF!</v>
      </c>
      <c r="F104" s="8" t="e">
        <f>IF('Patient Summary'!$B168="Yes",'Patient Summary'!G168,"")</f>
        <v>#REF!</v>
      </c>
      <c r="G104" s="8" t="e">
        <f>IF('Patient Summary'!$B168="Yes",'Patient Summary'!H168,"")</f>
        <v>#REF!</v>
      </c>
      <c r="H104" s="8" t="e">
        <f>IF('Patient Summary'!$B168="Yes",'Patient Summary'!I168,"")</f>
        <v>#REF!</v>
      </c>
      <c r="I104" s="8" t="e">
        <f>IF('Patient Summary'!$B168="Yes",'Patient Summary'!J168,"")</f>
        <v>#REF!</v>
      </c>
    </row>
    <row r="105" spans="1:9" ht="16" customHeight="1">
      <c r="A105" s="8" t="e">
        <f>IF('Patient Summary'!$B169="Yes",'Patient Summary'!A169,"")</f>
        <v>#REF!</v>
      </c>
      <c r="B105" s="8" t="e">
        <f>IF('Patient Summary'!$B169="Yes",'Patient Summary'!B169,"")</f>
        <v>#REF!</v>
      </c>
      <c r="C105" s="8" t="e">
        <f>IF('Patient Summary'!$B169="Yes",'Patient Summary'!C169,"")</f>
        <v>#REF!</v>
      </c>
      <c r="D105" s="8" t="e">
        <f>IF('Patient Summary'!$B169="Yes",'Patient Summary'!E169,"")</f>
        <v>#REF!</v>
      </c>
      <c r="E105" s="8" t="e">
        <f>IF('Patient Summary'!$B169="Yes",'Patient Summary'!F169,"")</f>
        <v>#REF!</v>
      </c>
      <c r="F105" s="8" t="e">
        <f>IF('Patient Summary'!$B169="Yes",'Patient Summary'!G169,"")</f>
        <v>#REF!</v>
      </c>
      <c r="G105" s="8" t="e">
        <f>IF('Patient Summary'!$B169="Yes",'Patient Summary'!H169,"")</f>
        <v>#REF!</v>
      </c>
      <c r="H105" s="8" t="e">
        <f>IF('Patient Summary'!$B169="Yes",'Patient Summary'!I169,"")</f>
        <v>#REF!</v>
      </c>
      <c r="I105" s="8" t="e">
        <f>IF('Patient Summary'!$B169="Yes",'Patient Summary'!J169,"")</f>
        <v>#REF!</v>
      </c>
    </row>
  </sheetData>
  <conditionalFormatting sqref="I6:I105">
    <cfRule type="containsText" dxfId="12" priority="4" operator="containsText" text="CHECK">
      <formula>NOT(ISERROR(SEARCH("CHECK",I6)))</formula>
    </cfRule>
    <cfRule type="containsText" dxfId="11" priority="5" operator="containsText" text="pass">
      <formula>NOT(ISERROR(SEARCH("pass",I6)))</formula>
    </cfRule>
    <cfRule type="containsText" dxfId="10" priority="6" operator="containsText" text="artefact">
      <formula>NOT(ISERROR(SEARCH("artefact",I6)))</formula>
    </cfRule>
    <cfRule type="containsText" dxfId="9" priority="7" operator="containsText" text="sequence change">
      <formula>NOT(ISERROR(SEARCH("sequence change",I6)))</formula>
    </cfRule>
    <cfRule type="containsText" dxfId="8" priority="8" operator="containsText" text="SNP">
      <formula>NOT(ISERROR(SEARCH("SNP",I6)))</formula>
    </cfRule>
    <cfRule type="containsText" dxfId="7" priority="9" operator="containsText" text="outside ROI">
      <formula>NOT(ISERROR(SEARCH("outside ROI",I6)))</formula>
    </cfRule>
    <cfRule type="containsText" dxfId="6" priority="10" operator="containsText" text="mutation">
      <formula>NOT(ISERROR(SEARCH("mutation",I6)))</formula>
    </cfRule>
    <cfRule type="expression" dxfId="5" priority="11">
      <formula>$F6:$F138="exclude"</formula>
    </cfRule>
  </conditionalFormatting>
  <conditionalFormatting sqref="J14:J19 A6:I105 A1:H5">
    <cfRule type="containsText" dxfId="4" priority="3" operator="containsText" text="FALSE">
      <formula>NOT(ISERROR(SEARCH("FALSE",A1)))</formula>
    </cfRule>
  </conditionalFormatting>
  <conditionalFormatting sqref="H1:H105">
    <cfRule type="containsText" dxfId="3" priority="2" operator="containsText" text="TRIAL">
      <formula>NOT(ISERROR(SEARCH("TRIAL",H1)))</formula>
    </cfRule>
  </conditionalFormatting>
  <conditionalFormatting sqref="H6:I105 H1:H5">
    <cfRule type="containsText" dxfId="2" priority="1" operator="containsText" text="exclude">
      <formula>NOT(ISERROR(SEARCH("exclude",H1)))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44"/>
  <sheetViews>
    <sheetView tabSelected="1" zoomScaleNormal="100" workbookViewId="0">
      <selection activeCell="T15" sqref="T15"/>
    </sheetView>
  </sheetViews>
  <sheetFormatPr baseColWidth="10" defaultRowHeight="15"/>
  <cols>
    <col min="4" max="4" width="14.6640625" style="80" customWidth="1"/>
    <col min="7" max="7" width="38.6640625" style="80" customWidth="1"/>
    <col min="8" max="8" width="33.6640625" style="80" customWidth="1"/>
    <col min="9" max="9" width="39" style="80" customWidth="1"/>
  </cols>
  <sheetData>
    <row r="1" spans="1:13">
      <c r="A1" s="77" t="s">
        <v>84</v>
      </c>
      <c r="D1" s="76" t="s">
        <v>85</v>
      </c>
      <c r="E1" s="75" t="s">
        <v>86</v>
      </c>
      <c r="F1" s="75" t="s">
        <v>87</v>
      </c>
      <c r="G1" s="75" t="s">
        <v>88</v>
      </c>
      <c r="H1" s="75" t="s">
        <v>89</v>
      </c>
      <c r="I1" s="75" t="s">
        <v>90</v>
      </c>
      <c r="J1" s="75" t="s">
        <v>91</v>
      </c>
      <c r="K1" s="75" t="s">
        <v>92</v>
      </c>
      <c r="L1" s="75" t="s">
        <v>93</v>
      </c>
      <c r="M1" s="74" t="s">
        <v>94</v>
      </c>
    </row>
    <row r="2" spans="1:13">
      <c r="A2" s="73" t="str">
        <f>Metadata!B2</f>
        <v>SMP2-19M3</v>
      </c>
      <c r="D2" s="72" t="s">
        <v>95</v>
      </c>
      <c r="E2" s="69" t="s">
        <v>24</v>
      </c>
      <c r="F2" s="69" t="s">
        <v>96</v>
      </c>
      <c r="G2" s="69" t="s">
        <v>97</v>
      </c>
      <c r="H2" s="69" t="s">
        <v>191</v>
      </c>
      <c r="I2" t="str">
        <f t="array" ref="I2">IF(H2="No variant detected","High confidence",IF(H2="No result","Fail, repeat sample requested",_xlfn.TEXTJOIN(" AND ",TRUE,IF(PreReport!$A$6:$H$105=$E2,PreReport!$I$6:$I$105,TEXT(,)))))</f>
        <v>High confidence</v>
      </c>
      <c r="J2" s="69" t="str">
        <f t="shared" ref="J2:J19" si="0">IF(H2="No Result","Failure","Success")</f>
        <v>Success</v>
      </c>
      <c r="K2" s="82">
        <v>43774</v>
      </c>
      <c r="L2" s="69" t="s">
        <v>98</v>
      </c>
      <c r="M2" s="71"/>
    </row>
    <row r="3" spans="1:13">
      <c r="A3" s="73" t="str">
        <f>Metadata!B3</f>
        <v>SMP2-19M83</v>
      </c>
      <c r="D3" s="72" t="s">
        <v>99</v>
      </c>
      <c r="E3" s="69" t="s">
        <v>25</v>
      </c>
      <c r="F3" s="69" t="s">
        <v>96</v>
      </c>
      <c r="G3" s="69" t="s">
        <v>100</v>
      </c>
      <c r="H3" s="69" t="s">
        <v>191</v>
      </c>
      <c r="I3" t="str">
        <f t="array" ref="I3">IF(H3="No variant detected","High confidence",IF(H3="No result","Fail, repeat sample requested",_xlfn.TEXTJOIN(" AND ",TRUE,IF(PreReport!$A$6:$H$105=$E3,PreReport!$I$6:$I$105,TEXT(,)))))</f>
        <v>High confidence</v>
      </c>
      <c r="J3" s="69" t="str">
        <f t="shared" si="0"/>
        <v>Success</v>
      </c>
      <c r="K3" s="82">
        <v>43774</v>
      </c>
      <c r="L3" s="69" t="s">
        <v>98</v>
      </c>
      <c r="M3" s="71"/>
    </row>
    <row r="4" spans="1:13">
      <c r="D4" s="72" t="s">
        <v>101</v>
      </c>
      <c r="E4" s="69" t="s">
        <v>29</v>
      </c>
      <c r="F4" s="69" t="s">
        <v>96</v>
      </c>
      <c r="G4" s="69" t="s">
        <v>102</v>
      </c>
      <c r="H4" s="69" t="s">
        <v>191</v>
      </c>
      <c r="I4" t="str">
        <f t="array" ref="I4">IF(H4="No variant detected","High confidence",IF(H4="No result","Fail, repeat sample requested",_xlfn.TEXTJOIN(" AND ",TRUE,IF(PreReport!$A$6:$H$105=$E4,PreReport!$I$6:$I$105,TEXT(,)))))</f>
        <v>High confidence</v>
      </c>
      <c r="J4" s="69" t="str">
        <f t="shared" si="0"/>
        <v>Success</v>
      </c>
      <c r="K4" s="82">
        <v>43774</v>
      </c>
      <c r="L4" s="69" t="s">
        <v>98</v>
      </c>
      <c r="M4" s="71"/>
    </row>
    <row r="5" spans="1:13">
      <c r="D5" s="72" t="s">
        <v>103</v>
      </c>
      <c r="E5" s="69" t="s">
        <v>33</v>
      </c>
      <c r="F5" s="69" t="s">
        <v>96</v>
      </c>
      <c r="G5" s="69" t="s">
        <v>104</v>
      </c>
      <c r="H5" s="69" t="s">
        <v>191</v>
      </c>
      <c r="I5" t="str">
        <f t="array" ref="I5">IF(H5="No variant detected","High confidence",IF(H5="No result","Fail, repeat sample requested",_xlfn.TEXTJOIN(" AND ",TRUE,IF(PreReport!$A$6:$H$105=$E5,PreReport!$I$6:$I$105,TEXT(,)))))</f>
        <v>High confidence</v>
      </c>
      <c r="J5" s="69" t="str">
        <f t="shared" si="0"/>
        <v>Success</v>
      </c>
      <c r="K5" s="82">
        <v>43774</v>
      </c>
      <c r="L5" s="69" t="s">
        <v>98</v>
      </c>
      <c r="M5" s="71"/>
    </row>
    <row r="6" spans="1:13">
      <c r="D6" s="72" t="s">
        <v>105</v>
      </c>
      <c r="E6" s="69" t="s">
        <v>34</v>
      </c>
      <c r="F6" s="69" t="s">
        <v>96</v>
      </c>
      <c r="G6" s="69" t="s">
        <v>106</v>
      </c>
      <c r="H6" s="69" t="s">
        <v>191</v>
      </c>
      <c r="I6" t="str">
        <f t="array" ref="I6">IF(H6="No variant detected","High confidence",IF(H6="No result","Fail, repeat sample requested",_xlfn.TEXTJOIN(" AND ",TRUE,IF(PreReport!$A$6:$H$105=$E6,PreReport!$I$6:$I$105,TEXT(,)))))</f>
        <v>High confidence</v>
      </c>
      <c r="J6" s="69" t="str">
        <f t="shared" si="0"/>
        <v>Success</v>
      </c>
      <c r="K6" s="82">
        <v>43774</v>
      </c>
      <c r="L6" s="69" t="s">
        <v>98</v>
      </c>
      <c r="M6" s="71"/>
    </row>
    <row r="7" spans="1:13">
      <c r="D7" s="72" t="s">
        <v>107</v>
      </c>
      <c r="E7" s="69" t="s">
        <v>35</v>
      </c>
      <c r="F7" s="69" t="s">
        <v>96</v>
      </c>
      <c r="G7" s="69" t="s">
        <v>108</v>
      </c>
      <c r="H7" s="69" t="s">
        <v>191</v>
      </c>
      <c r="I7" t="str">
        <f t="array" ref="I7">IF(H7="No variant detected","High confidence",IF(H7="No result","Fail, repeat sample requested",_xlfn.TEXTJOIN(" AND ",TRUE,IF(PreReport!$A$6:$H$105=$E7,PreReport!$I$6:$I$105,TEXT(,)))))</f>
        <v>High confidence</v>
      </c>
      <c r="J7" s="69" t="str">
        <f t="shared" si="0"/>
        <v>Success</v>
      </c>
      <c r="K7" s="82">
        <v>43774</v>
      </c>
      <c r="L7" s="69" t="s">
        <v>98</v>
      </c>
      <c r="M7" s="71"/>
    </row>
    <row r="8" spans="1:13">
      <c r="D8" s="72" t="s">
        <v>109</v>
      </c>
      <c r="E8" s="69" t="s">
        <v>36</v>
      </c>
      <c r="F8" s="69" t="s">
        <v>96</v>
      </c>
      <c r="G8" s="69" t="s">
        <v>110</v>
      </c>
      <c r="H8" s="69" t="s">
        <v>191</v>
      </c>
      <c r="I8" t="str">
        <f t="array" ref="I8">IF(H8="No variant detected","High confidence",IF(H8="No result","Fail, repeat sample requested",_xlfn.TEXTJOIN(" AND ",TRUE,IF(PreReport!$A$6:$H$105=$E8,PreReport!$I$6:$I$105,TEXT(,)))))</f>
        <v>High confidence</v>
      </c>
      <c r="J8" s="69" t="str">
        <f t="shared" si="0"/>
        <v>Success</v>
      </c>
      <c r="K8" s="82">
        <v>43774</v>
      </c>
      <c r="L8" s="69" t="s">
        <v>98</v>
      </c>
      <c r="M8" s="71"/>
    </row>
    <row r="9" spans="1:13">
      <c r="D9" s="72" t="s">
        <v>111</v>
      </c>
      <c r="E9" s="69" t="s">
        <v>37</v>
      </c>
      <c r="F9" s="69" t="s">
        <v>96</v>
      </c>
      <c r="G9" s="69" t="s">
        <v>112</v>
      </c>
      <c r="H9" s="69" t="s">
        <v>191</v>
      </c>
      <c r="I9" t="str">
        <f t="array" ref="I9">IF(H9="No variant detected","High confidence",IF(H9="No result","Fail, repeat sample requested",_xlfn.TEXTJOIN(" AND ",TRUE,IF(PreReport!$A$6:$H$105=$E9,PreReport!$I$6:$I$105,TEXT(,)))))</f>
        <v>High confidence</v>
      </c>
      <c r="J9" s="69" t="str">
        <f t="shared" si="0"/>
        <v>Success</v>
      </c>
      <c r="K9" s="82">
        <v>43774</v>
      </c>
      <c r="L9" s="69" t="s">
        <v>98</v>
      </c>
      <c r="M9" s="71"/>
    </row>
    <row r="10" spans="1:13">
      <c r="D10" s="72" t="s">
        <v>113</v>
      </c>
      <c r="E10" s="69" t="s">
        <v>39</v>
      </c>
      <c r="F10" s="69" t="s">
        <v>96</v>
      </c>
      <c r="G10" s="69" t="s">
        <v>114</v>
      </c>
      <c r="H10" s="69" t="s">
        <v>191</v>
      </c>
      <c r="I10" t="str">
        <f t="array" ref="I10">IF(H10="No variant detected","High confidence",IF(H10="No result","Fail, repeat sample requested",_xlfn.TEXTJOIN(" AND ",TRUE,IF(PreReport!$A$6:$H$105=$E10,PreReport!$I$6:$I$105,TEXT(,)))))</f>
        <v>High confidence</v>
      </c>
      <c r="J10" s="69" t="str">
        <f t="shared" si="0"/>
        <v>Success</v>
      </c>
      <c r="K10" s="82">
        <v>43774</v>
      </c>
      <c r="L10" s="69" t="s">
        <v>98</v>
      </c>
      <c r="M10" s="71"/>
    </row>
    <row r="11" spans="1:13">
      <c r="D11" s="72" t="s">
        <v>115</v>
      </c>
      <c r="E11" s="69" t="s">
        <v>42</v>
      </c>
      <c r="F11" s="69" t="s">
        <v>96</v>
      </c>
      <c r="G11" s="69" t="s">
        <v>116</v>
      </c>
      <c r="H11" s="69" t="s">
        <v>191</v>
      </c>
      <c r="I11" t="str">
        <f t="array" ref="I11">IF(H11="No variant detected","High confidence",IF(H11="No result","Fail, repeat sample requested",_xlfn.TEXTJOIN(" AND ",TRUE,IF(PreReport!$A$6:$H$105=$E11,PreReport!$I$6:$I$105,TEXT(,)))))</f>
        <v>High confidence</v>
      </c>
      <c r="J11" s="69" t="str">
        <f t="shared" si="0"/>
        <v>Success</v>
      </c>
      <c r="K11" s="82">
        <v>43774</v>
      </c>
      <c r="L11" s="69" t="s">
        <v>98</v>
      </c>
      <c r="M11" s="71"/>
    </row>
    <row r="12" spans="1:13">
      <c r="D12" s="72" t="s">
        <v>117</v>
      </c>
      <c r="E12" s="69" t="s">
        <v>43</v>
      </c>
      <c r="F12" s="69" t="s">
        <v>96</v>
      </c>
      <c r="G12" s="69" t="s">
        <v>118</v>
      </c>
      <c r="H12" s="69" t="s">
        <v>191</v>
      </c>
      <c r="I12" t="str">
        <f t="array" ref="I12">IF(H12="No variant detected","High confidence",IF(H12="No result","Fail, repeat sample requested",_xlfn.TEXTJOIN(" AND ",TRUE,IF(PreReport!$A$6:$H$105=$E12,PreReport!$I$6:$I$105,TEXT(,)))))</f>
        <v>High confidence</v>
      </c>
      <c r="J12" s="69" t="str">
        <f t="shared" si="0"/>
        <v>Success</v>
      </c>
      <c r="K12" s="82">
        <v>43774</v>
      </c>
      <c r="L12" s="69" t="s">
        <v>98</v>
      </c>
      <c r="M12" s="71"/>
    </row>
    <row r="13" spans="1:13">
      <c r="D13" s="72" t="s">
        <v>119</v>
      </c>
      <c r="E13" s="69" t="s">
        <v>45</v>
      </c>
      <c r="F13" s="69" t="s">
        <v>96</v>
      </c>
      <c r="G13" s="69" t="s">
        <v>120</v>
      </c>
      <c r="H13" s="69" t="s">
        <v>191</v>
      </c>
      <c r="I13" t="str">
        <f t="array" ref="I13">IF(H13="No variant detected","High confidence",IF(H13="No result","Fail, repeat sample requested",_xlfn.TEXTJOIN(" AND ",TRUE,IF(PreReport!$A$6:$H$105=$E13,PreReport!$I$6:$I$105,TEXT(,)))))</f>
        <v>High confidence</v>
      </c>
      <c r="J13" s="69" t="str">
        <f t="shared" si="0"/>
        <v>Success</v>
      </c>
      <c r="K13" s="82">
        <v>43774</v>
      </c>
      <c r="L13" s="69" t="s">
        <v>98</v>
      </c>
      <c r="M13" s="71"/>
    </row>
    <row r="14" spans="1:13">
      <c r="D14" s="72" t="s">
        <v>121</v>
      </c>
      <c r="E14" s="69" t="s">
        <v>46</v>
      </c>
      <c r="F14" s="69" t="s">
        <v>96</v>
      </c>
      <c r="G14" s="69" t="s">
        <v>122</v>
      </c>
      <c r="H14" s="69" t="s">
        <v>198</v>
      </c>
      <c r="I14" t="s">
        <v>199</v>
      </c>
      <c r="J14" s="69" t="str">
        <f t="shared" si="0"/>
        <v>Success</v>
      </c>
      <c r="K14" s="82">
        <v>43774</v>
      </c>
      <c r="L14" s="69" t="s">
        <v>98</v>
      </c>
      <c r="M14" s="71"/>
    </row>
    <row r="15" spans="1:13">
      <c r="D15" s="72" t="s">
        <v>123</v>
      </c>
      <c r="E15" s="69" t="s">
        <v>47</v>
      </c>
      <c r="F15" s="69" t="s">
        <v>96</v>
      </c>
      <c r="G15" s="69" t="s">
        <v>124</v>
      </c>
      <c r="H15" s="69" t="s">
        <v>191</v>
      </c>
      <c r="I15" t="str">
        <f t="array" ref="I15">IF(H15="No variant detected","High confidence",IF(H15="No result","Fail, repeat sample requested",_xlfn.TEXTJOIN(" AND ",TRUE,IF(PreReport!$A$6:$H$105=$E15,PreReport!$I$6:$I$105,TEXT(,)))))</f>
        <v>High confidence</v>
      </c>
      <c r="J15" s="69" t="str">
        <f t="shared" si="0"/>
        <v>Success</v>
      </c>
      <c r="K15" s="82">
        <v>43774</v>
      </c>
      <c r="L15" s="69" t="s">
        <v>98</v>
      </c>
      <c r="M15" s="71"/>
    </row>
    <row r="16" spans="1:13">
      <c r="D16" s="72" t="s">
        <v>125</v>
      </c>
      <c r="E16" s="69" t="s">
        <v>48</v>
      </c>
      <c r="F16" s="69" t="s">
        <v>96</v>
      </c>
      <c r="G16" s="69" t="s">
        <v>126</v>
      </c>
      <c r="H16" s="69" t="s">
        <v>191</v>
      </c>
      <c r="I16" t="str">
        <f t="array" ref="I16">IF(H16="No variant detected","High confidence",IF(H16="No result","Fail, repeat sample requested",_xlfn.TEXTJOIN(" AND ",TRUE,IF(PreReport!$A$6:$H$105=$E16,PreReport!$I$6:$I$105,TEXT(,)))))</f>
        <v>High confidence</v>
      </c>
      <c r="J16" s="69" t="str">
        <f t="shared" si="0"/>
        <v>Success</v>
      </c>
      <c r="K16" s="82">
        <v>43774</v>
      </c>
      <c r="L16" s="69" t="s">
        <v>98</v>
      </c>
      <c r="M16" s="71"/>
    </row>
    <row r="17" spans="4:13">
      <c r="D17" s="72" t="s">
        <v>127</v>
      </c>
      <c r="E17" s="69" t="s">
        <v>49</v>
      </c>
      <c r="F17" s="69" t="s">
        <v>96</v>
      </c>
      <c r="G17" s="69" t="s">
        <v>128</v>
      </c>
      <c r="H17" s="69" t="s">
        <v>191</v>
      </c>
      <c r="I17" t="str">
        <f t="array" ref="I17">IF(H17="No variant detected","High confidence",IF(H17="No result","Fail, repeat sample requested",_xlfn.TEXTJOIN(" AND ",TRUE,IF(PreReport!$A$6:$H$105=$E17,PreReport!$I$6:$I$105,TEXT(,)))))</f>
        <v>High confidence</v>
      </c>
      <c r="J17" s="69" t="str">
        <f t="shared" si="0"/>
        <v>Success</v>
      </c>
      <c r="K17" s="82">
        <v>43774</v>
      </c>
      <c r="L17" s="69" t="s">
        <v>98</v>
      </c>
      <c r="M17" s="71"/>
    </row>
    <row r="18" spans="4:13">
      <c r="D18" s="72" t="s">
        <v>129</v>
      </c>
      <c r="E18" s="69" t="s">
        <v>50</v>
      </c>
      <c r="F18" s="69" t="s">
        <v>96</v>
      </c>
      <c r="G18" s="69" t="s">
        <v>130</v>
      </c>
      <c r="H18" s="69" t="s">
        <v>191</v>
      </c>
      <c r="I18" t="str">
        <f t="array" ref="I18">IF(H18="No variant detected","High confidence",IF(H18="No result","Fail, repeat sample requested",_xlfn.TEXTJOIN(" AND ",TRUE,IF(PreReport!$A$6:$H$105=$E18,PreReport!$I$6:$I$105,TEXT(,)))))</f>
        <v>High confidence</v>
      </c>
      <c r="J18" s="69" t="str">
        <f t="shared" si="0"/>
        <v>Success</v>
      </c>
      <c r="K18" s="82">
        <v>43774</v>
      </c>
      <c r="L18" s="69" t="s">
        <v>98</v>
      </c>
      <c r="M18" s="71"/>
    </row>
    <row r="19" spans="4:13">
      <c r="D19" s="72" t="s">
        <v>131</v>
      </c>
      <c r="E19" s="69" t="s">
        <v>51</v>
      </c>
      <c r="F19" s="69" t="s">
        <v>96</v>
      </c>
      <c r="G19" s="69" t="s">
        <v>132</v>
      </c>
      <c r="H19" s="69" t="s">
        <v>191</v>
      </c>
      <c r="I19" t="str">
        <f t="array" ref="I19">IF(H19="No variant detected","High confidence",IF(H19="No result","Fail, repeat sample requested",_xlfn.TEXTJOIN(" AND ",TRUE,IF(PreReport!$A$6:$H$105=$E19,PreReport!$I$6:$I$105,TEXT(,)))))</f>
        <v>High confidence</v>
      </c>
      <c r="J19" s="69" t="str">
        <f t="shared" si="0"/>
        <v>Success</v>
      </c>
      <c r="K19" s="82">
        <v>43774</v>
      </c>
      <c r="L19" s="69" t="s">
        <v>98</v>
      </c>
      <c r="M19" s="71"/>
    </row>
    <row r="20" spans="4:13">
      <c r="D20" s="72" t="s">
        <v>133</v>
      </c>
      <c r="E20" s="69" t="s">
        <v>52</v>
      </c>
      <c r="F20" s="69" t="s">
        <v>96</v>
      </c>
      <c r="G20" s="69" t="s">
        <v>134</v>
      </c>
      <c r="H20" s="69" t="s">
        <v>189</v>
      </c>
      <c r="I20" s="80" t="s">
        <v>189</v>
      </c>
      <c r="J20" s="69" t="s">
        <v>190</v>
      </c>
      <c r="K20" s="82">
        <v>43774</v>
      </c>
      <c r="L20" s="69" t="s">
        <v>98</v>
      </c>
      <c r="M20" s="71"/>
    </row>
    <row r="21" spans="4:13">
      <c r="D21" s="72" t="s">
        <v>135</v>
      </c>
      <c r="E21" s="69" t="s">
        <v>54</v>
      </c>
      <c r="F21" s="69" t="s">
        <v>96</v>
      </c>
      <c r="G21" s="69" t="s">
        <v>136</v>
      </c>
      <c r="H21" s="69" t="s">
        <v>191</v>
      </c>
      <c r="I21" t="str">
        <f t="array" ref="I21">IF(H21="No variant detected","High confidence",IF(H21="No result","Fail, repeat sample requested",_xlfn.TEXTJOIN(" AND ",TRUE,IF(PreReport!$A$6:$H$105=$E21,PreReport!$I$6:$I$105,TEXT(,)))))</f>
        <v>High confidence</v>
      </c>
      <c r="J21" s="69" t="str">
        <f t="shared" ref="J21:J44" si="1">IF(H21="No Result","Failure","Success")</f>
        <v>Success</v>
      </c>
      <c r="K21" s="82">
        <v>43774</v>
      </c>
      <c r="L21" s="69" t="s">
        <v>98</v>
      </c>
      <c r="M21" s="71"/>
    </row>
    <row r="22" spans="4:13">
      <c r="D22" s="72" t="s">
        <v>137</v>
      </c>
      <c r="E22" s="69" t="s">
        <v>56</v>
      </c>
      <c r="F22" s="69" t="s">
        <v>96</v>
      </c>
      <c r="G22" s="69" t="s">
        <v>138</v>
      </c>
      <c r="H22" s="69" t="s">
        <v>194</v>
      </c>
      <c r="I22" t="s">
        <v>197</v>
      </c>
      <c r="J22" s="69" t="str">
        <f t="shared" si="1"/>
        <v>Success</v>
      </c>
      <c r="K22" s="82">
        <v>43774</v>
      </c>
      <c r="L22" s="69" t="s">
        <v>98</v>
      </c>
      <c r="M22" s="71" t="s">
        <v>202</v>
      </c>
    </row>
    <row r="23" spans="4:13">
      <c r="D23" s="72" t="s">
        <v>139</v>
      </c>
      <c r="E23" s="69" t="s">
        <v>61</v>
      </c>
      <c r="F23" s="69" t="s">
        <v>96</v>
      </c>
      <c r="G23" s="69" t="s">
        <v>140</v>
      </c>
      <c r="H23" s="69" t="s">
        <v>191</v>
      </c>
      <c r="I23" t="str">
        <f t="array" ref="I23">IF(H23="No variant detected","High confidence",IF(H23="No result","Fail, repeat sample requested",_xlfn.TEXTJOIN(" AND ",TRUE,IF(PreReport!$A$6:$H$105=$E23,PreReport!$I$6:$I$105,TEXT(,)))))</f>
        <v>High confidence</v>
      </c>
      <c r="J23" s="69" t="str">
        <f t="shared" si="1"/>
        <v>Success</v>
      </c>
      <c r="K23" s="82">
        <v>43774</v>
      </c>
      <c r="L23" s="69" t="s">
        <v>98</v>
      </c>
      <c r="M23" s="71"/>
    </row>
    <row r="24" spans="4:13" ht="16" customHeight="1">
      <c r="D24" s="72" t="s">
        <v>141</v>
      </c>
      <c r="E24" s="69" t="s">
        <v>62</v>
      </c>
      <c r="F24" s="69" t="s">
        <v>96</v>
      </c>
      <c r="G24" s="69" t="s">
        <v>142</v>
      </c>
      <c r="H24" s="69" t="s">
        <v>191</v>
      </c>
      <c r="I24" t="str">
        <f t="array" ref="I24">IF(H24="No variant detected","High confidence",IF(H24="No result","Fail, repeat sample requested",_xlfn.TEXTJOIN(" AND ",TRUE,IF(PreReport!$A$6:$H$105=$E24,PreReport!$I$6:$I$105,TEXT(,)))))</f>
        <v>High confidence</v>
      </c>
      <c r="J24" s="69" t="str">
        <f t="shared" si="1"/>
        <v>Success</v>
      </c>
      <c r="K24" s="82">
        <v>43774</v>
      </c>
      <c r="L24" s="69" t="s">
        <v>98</v>
      </c>
      <c r="M24" s="71"/>
    </row>
    <row r="25" spans="4:13">
      <c r="D25" s="72" t="s">
        <v>143</v>
      </c>
      <c r="E25" s="69" t="s">
        <v>63</v>
      </c>
      <c r="F25" s="69" t="s">
        <v>96</v>
      </c>
      <c r="G25" s="69" t="s">
        <v>144</v>
      </c>
      <c r="H25" s="69" t="s">
        <v>191</v>
      </c>
      <c r="I25" t="str">
        <f t="array" ref="I25">IF(H25="No variant detected","High confidence",IF(H25="No result","Fail, repeat sample requested",_xlfn.TEXTJOIN(" AND ",TRUE,IF(PreReport!$A$6:$H$105=$E25,PreReport!$I$6:$I$105,TEXT(,)))))</f>
        <v>High confidence</v>
      </c>
      <c r="J25" s="69" t="str">
        <f t="shared" si="1"/>
        <v>Success</v>
      </c>
      <c r="K25" s="82">
        <v>43774</v>
      </c>
      <c r="L25" s="69" t="s">
        <v>98</v>
      </c>
      <c r="M25" s="71"/>
    </row>
    <row r="26" spans="4:13">
      <c r="D26" s="72" t="s">
        <v>145</v>
      </c>
      <c r="E26" s="69" t="s">
        <v>64</v>
      </c>
      <c r="F26" s="69" t="s">
        <v>96</v>
      </c>
      <c r="G26" s="69" t="s">
        <v>146</v>
      </c>
      <c r="H26" s="69" t="s">
        <v>191</v>
      </c>
      <c r="I26" t="str">
        <f t="array" ref="I26">IF(H26="No variant detected","High confidence",IF(H26="No result","Fail, repeat sample requested",_xlfn.TEXTJOIN(" AND ",TRUE,IF(PreReport!$A$6:$H$105=$E26,PreReport!$I$6:$I$105,TEXT(,)))))</f>
        <v>High confidence</v>
      </c>
      <c r="J26" s="69" t="str">
        <f t="shared" si="1"/>
        <v>Success</v>
      </c>
      <c r="K26" s="82">
        <v>43774</v>
      </c>
      <c r="L26" s="69" t="s">
        <v>98</v>
      </c>
      <c r="M26" s="71"/>
    </row>
    <row r="27" spans="4:13">
      <c r="D27" s="72" t="s">
        <v>147</v>
      </c>
      <c r="E27" s="69" t="s">
        <v>65</v>
      </c>
      <c r="F27" s="69" t="s">
        <v>96</v>
      </c>
      <c r="G27" s="69" t="s">
        <v>148</v>
      </c>
      <c r="H27" s="69" t="s">
        <v>191</v>
      </c>
      <c r="I27" t="str">
        <f t="array" ref="I27">IF(H27="No variant detected","High confidence",IF(H27="No result","Fail, repeat sample requested",_xlfn.TEXTJOIN(" AND ",TRUE,IF(PreReport!$A$6:$H$105=$E27,PreReport!$I$6:$I$105,TEXT(,)))))</f>
        <v>High confidence</v>
      </c>
      <c r="J27" s="69" t="str">
        <f t="shared" si="1"/>
        <v>Success</v>
      </c>
      <c r="K27" s="82">
        <v>43774</v>
      </c>
      <c r="L27" s="69" t="s">
        <v>98</v>
      </c>
      <c r="M27" s="71"/>
    </row>
    <row r="28" spans="4:13">
      <c r="D28" s="72" t="s">
        <v>149</v>
      </c>
      <c r="E28" s="69" t="s">
        <v>66</v>
      </c>
      <c r="F28" s="69" t="s">
        <v>96</v>
      </c>
      <c r="G28" s="69" t="s">
        <v>150</v>
      </c>
      <c r="H28" s="69" t="s">
        <v>191</v>
      </c>
      <c r="I28" t="str">
        <f t="array" ref="I28">IF(H28="No variant detected","High confidence",IF(H28="No result","Fail, repeat sample requested",_xlfn.TEXTJOIN(" AND ",TRUE,IF(PreReport!$A$6:$H$105=$E28,PreReport!$I$6:$I$105,TEXT(,)))))</f>
        <v>High confidence</v>
      </c>
      <c r="J28" s="69" t="str">
        <f t="shared" si="1"/>
        <v>Success</v>
      </c>
      <c r="K28" s="82">
        <v>43774</v>
      </c>
      <c r="L28" s="69" t="s">
        <v>98</v>
      </c>
      <c r="M28" s="71"/>
    </row>
    <row r="29" spans="4:13">
      <c r="D29" s="72" t="s">
        <v>151</v>
      </c>
      <c r="E29" s="69" t="s">
        <v>26</v>
      </c>
      <c r="F29" s="69" t="s">
        <v>96</v>
      </c>
      <c r="G29" s="69" t="s">
        <v>152</v>
      </c>
      <c r="H29" s="69" t="s">
        <v>191</v>
      </c>
      <c r="I29" t="str">
        <f t="array" ref="I29">IF(H29="No variant detected","High confidence",IF(H29="No result","Fail, repeat sample requested",_xlfn.TEXTJOIN(" AND ",TRUE,IF(PreReport!$A$6:$H$105=$E29,PreReport!$I$6:$I$105,TEXT(,)))))</f>
        <v>High confidence</v>
      </c>
      <c r="J29" s="69" t="str">
        <f t="shared" si="1"/>
        <v>Success</v>
      </c>
      <c r="K29" s="82">
        <v>43774</v>
      </c>
      <c r="L29" s="69" t="s">
        <v>98</v>
      </c>
      <c r="M29" s="71"/>
    </row>
    <row r="30" spans="4:13">
      <c r="D30" s="72" t="s">
        <v>153</v>
      </c>
      <c r="E30" s="69" t="s">
        <v>27</v>
      </c>
      <c r="F30" s="69" t="s">
        <v>96</v>
      </c>
      <c r="G30" s="69" t="s">
        <v>154</v>
      </c>
      <c r="H30" s="69" t="s">
        <v>191</v>
      </c>
      <c r="I30" t="str">
        <f t="array" ref="I30">IF(H30="No variant detected","High confidence",IF(H30="No result","Fail, repeat sample requested",_xlfn.TEXTJOIN(" AND ",TRUE,IF(PreReport!$A$6:$H$105=$E30,PreReport!$I$6:$I$105,TEXT(,)))))</f>
        <v>High confidence</v>
      </c>
      <c r="J30" s="69" t="str">
        <f t="shared" si="1"/>
        <v>Success</v>
      </c>
      <c r="K30" s="82">
        <v>43774</v>
      </c>
      <c r="L30" s="69" t="s">
        <v>98</v>
      </c>
      <c r="M30" s="71"/>
    </row>
    <row r="31" spans="4:13">
      <c r="D31" s="72" t="s">
        <v>155</v>
      </c>
      <c r="E31" s="69" t="s">
        <v>28</v>
      </c>
      <c r="F31" s="69" t="s">
        <v>96</v>
      </c>
      <c r="G31" s="69" t="s">
        <v>156</v>
      </c>
      <c r="H31" s="69" t="s">
        <v>191</v>
      </c>
      <c r="I31" t="str">
        <f t="array" ref="I31">IF(H31="No variant detected","High confidence",IF(H31="No result","Fail, repeat sample requested",_xlfn.TEXTJOIN(" AND ",TRUE,IF(PreReport!$A$6:$H$105=$E31,PreReport!$I$6:$I$105,TEXT(,)))))</f>
        <v>High confidence</v>
      </c>
      <c r="J31" s="69" t="str">
        <f t="shared" si="1"/>
        <v>Success</v>
      </c>
      <c r="K31" s="82">
        <v>43774</v>
      </c>
      <c r="L31" s="69" t="s">
        <v>98</v>
      </c>
      <c r="M31" s="71"/>
    </row>
    <row r="32" spans="4:13">
      <c r="D32" s="72" t="s">
        <v>157</v>
      </c>
      <c r="E32" s="69" t="s">
        <v>30</v>
      </c>
      <c r="F32" s="69" t="s">
        <v>96</v>
      </c>
      <c r="G32" s="69" t="s">
        <v>158</v>
      </c>
      <c r="H32" s="69" t="s">
        <v>191</v>
      </c>
      <c r="I32" t="str">
        <f t="array" ref="I32">IF(H32="No variant detected","High confidence",IF(H32="No result","Fail, repeat sample requested",_xlfn.TEXTJOIN(" AND ",TRUE,IF(PreReport!$A$6:$H$105=$E32,PreReport!$I$6:$I$105,TEXT(,)))))</f>
        <v>High confidence</v>
      </c>
      <c r="J32" s="69" t="str">
        <f t="shared" si="1"/>
        <v>Success</v>
      </c>
      <c r="K32" s="82">
        <v>43774</v>
      </c>
      <c r="L32" s="69" t="s">
        <v>98</v>
      </c>
      <c r="M32" s="71"/>
    </row>
    <row r="33" spans="4:13">
      <c r="D33" s="72" t="s">
        <v>159</v>
      </c>
      <c r="E33" s="69" t="s">
        <v>31</v>
      </c>
      <c r="F33" s="69" t="s">
        <v>96</v>
      </c>
      <c r="G33" s="69" t="s">
        <v>160</v>
      </c>
      <c r="H33" s="69" t="s">
        <v>195</v>
      </c>
      <c r="I33" t="s">
        <v>196</v>
      </c>
      <c r="J33" s="69" t="str">
        <f t="shared" si="1"/>
        <v>Success</v>
      </c>
      <c r="K33" s="82">
        <v>43774</v>
      </c>
      <c r="L33" s="69" t="s">
        <v>98</v>
      </c>
      <c r="M33" s="71"/>
    </row>
    <row r="34" spans="4:13">
      <c r="D34" s="72" t="s">
        <v>161</v>
      </c>
      <c r="E34" s="69" t="s">
        <v>32</v>
      </c>
      <c r="F34" s="69" t="s">
        <v>96</v>
      </c>
      <c r="G34" s="69" t="s">
        <v>162</v>
      </c>
      <c r="H34" s="69" t="s">
        <v>191</v>
      </c>
      <c r="I34" t="str">
        <f t="array" ref="I34">IF(H34="No variant detected","High confidence",IF(H34="No result","Fail, repeat sample requested",_xlfn.TEXTJOIN(" AND ",TRUE,IF(PreReport!$A$6:$H$105=$E34,PreReport!$I$6:$I$105,TEXT(,)))))</f>
        <v>High confidence</v>
      </c>
      <c r="J34" s="69" t="str">
        <f t="shared" si="1"/>
        <v>Success</v>
      </c>
      <c r="K34" s="82">
        <v>43774</v>
      </c>
      <c r="L34" s="69" t="s">
        <v>98</v>
      </c>
      <c r="M34" s="71"/>
    </row>
    <row r="35" spans="4:13">
      <c r="D35" s="72" t="s">
        <v>163</v>
      </c>
      <c r="E35" s="69" t="s">
        <v>38</v>
      </c>
      <c r="F35" s="69" t="s">
        <v>96</v>
      </c>
      <c r="G35" s="69" t="s">
        <v>164</v>
      </c>
      <c r="H35" s="69" t="s">
        <v>191</v>
      </c>
      <c r="I35" t="str">
        <f t="array" ref="I35">IF(H35="No variant detected","High confidence",IF(H35="No result","Fail, repeat sample requested",_xlfn.TEXTJOIN(" AND ",TRUE,IF(PreReport!$A$6:$H$105=$E35,PreReport!$I$6:$I$105,TEXT(,)))))</f>
        <v>High confidence</v>
      </c>
      <c r="J35" s="69" t="str">
        <f t="shared" si="1"/>
        <v>Success</v>
      </c>
      <c r="K35" s="82">
        <v>43774</v>
      </c>
      <c r="L35" s="69" t="s">
        <v>98</v>
      </c>
      <c r="M35" s="71"/>
    </row>
    <row r="36" spans="4:13">
      <c r="D36" s="72" t="s">
        <v>165</v>
      </c>
      <c r="E36" s="69" t="s">
        <v>40</v>
      </c>
      <c r="F36" s="69" t="s">
        <v>96</v>
      </c>
      <c r="G36" s="69" t="s">
        <v>166</v>
      </c>
      <c r="H36" s="69" t="s">
        <v>191</v>
      </c>
      <c r="I36" t="str">
        <f t="array" ref="I36">IF(H36="No variant detected","High confidence",IF(H36="No result","Fail, repeat sample requested",_xlfn.TEXTJOIN(" AND ",TRUE,IF(PreReport!$A$6:$H$105=$E36,PreReport!$I$6:$I$105,TEXT(,)))))</f>
        <v>High confidence</v>
      </c>
      <c r="J36" s="69" t="str">
        <f t="shared" si="1"/>
        <v>Success</v>
      </c>
      <c r="K36" s="82">
        <v>43774</v>
      </c>
      <c r="L36" s="69" t="s">
        <v>98</v>
      </c>
      <c r="M36" s="71"/>
    </row>
    <row r="37" spans="4:13">
      <c r="D37" s="72" t="s">
        <v>167</v>
      </c>
      <c r="E37" s="69" t="s">
        <v>41</v>
      </c>
      <c r="F37" s="69" t="s">
        <v>96</v>
      </c>
      <c r="G37" s="69" t="s">
        <v>168</v>
      </c>
      <c r="H37" s="69" t="s">
        <v>191</v>
      </c>
      <c r="I37" t="str">
        <f t="array" ref="I37">IF(H37="No variant detected","High confidence",IF(H37="No result","Fail, repeat sample requested",_xlfn.TEXTJOIN(" AND ",TRUE,IF(PreReport!$A$6:$H$105=$E37,PreReport!$I$6:$I$105,TEXT(,)))))</f>
        <v>High confidence</v>
      </c>
      <c r="J37" s="69" t="str">
        <f t="shared" si="1"/>
        <v>Success</v>
      </c>
      <c r="K37" s="82">
        <v>43774</v>
      </c>
      <c r="L37" s="69" t="s">
        <v>98</v>
      </c>
      <c r="M37" s="71"/>
    </row>
    <row r="38" spans="4:13">
      <c r="D38" s="72" t="s">
        <v>169</v>
      </c>
      <c r="E38" s="69" t="s">
        <v>44</v>
      </c>
      <c r="F38" s="69" t="s">
        <v>96</v>
      </c>
      <c r="G38" s="69" t="s">
        <v>170</v>
      </c>
      <c r="H38" s="69" t="s">
        <v>191</v>
      </c>
      <c r="I38" t="str">
        <f t="array" ref="I38">IF(H38="No variant detected","High confidence",IF(H38="No result","Fail, repeat sample requested",_xlfn.TEXTJOIN(" AND ",TRUE,IF(PreReport!$A$6:$H$105=$E38,PreReport!$I$6:$I$105,TEXT(,)))))</f>
        <v>High confidence</v>
      </c>
      <c r="J38" s="69" t="str">
        <f t="shared" si="1"/>
        <v>Success</v>
      </c>
      <c r="K38" s="82">
        <v>43774</v>
      </c>
      <c r="L38" s="69" t="s">
        <v>98</v>
      </c>
      <c r="M38" s="71"/>
    </row>
    <row r="39" spans="4:13">
      <c r="D39" s="72" t="s">
        <v>171</v>
      </c>
      <c r="E39" s="69" t="s">
        <v>53</v>
      </c>
      <c r="F39" s="69" t="s">
        <v>96</v>
      </c>
      <c r="G39" s="69" t="s">
        <v>172</v>
      </c>
      <c r="H39" s="69" t="s">
        <v>191</v>
      </c>
      <c r="I39" t="str">
        <f t="array" ref="I39">IF(H39="No variant detected","High confidence",IF(H39="No result","Fail, repeat sample requested",_xlfn.TEXTJOIN(" AND ",TRUE,IF(PreReport!$A$6:$H$105=$E39,PreReport!$I$6:$I$105,TEXT(,)))))</f>
        <v>High confidence</v>
      </c>
      <c r="J39" s="69" t="str">
        <f t="shared" si="1"/>
        <v>Success</v>
      </c>
      <c r="K39" s="82">
        <v>43774</v>
      </c>
      <c r="L39" s="69" t="s">
        <v>98</v>
      </c>
      <c r="M39" s="71"/>
    </row>
    <row r="40" spans="4:13">
      <c r="D40" s="72" t="s">
        <v>173</v>
      </c>
      <c r="E40" s="69" t="s">
        <v>55</v>
      </c>
      <c r="F40" s="69" t="s">
        <v>96</v>
      </c>
      <c r="G40" s="69" t="s">
        <v>174</v>
      </c>
      <c r="H40" s="69" t="s">
        <v>191</v>
      </c>
      <c r="I40" t="str">
        <f t="array" ref="I40">IF(H40="No variant detected","High confidence",IF(H40="No result","Fail, repeat sample requested",_xlfn.TEXTJOIN(" AND ",TRUE,IF(PreReport!$A$6:$H$105=$E40,PreReport!$I$6:$I$105,TEXT(,)))))</f>
        <v>High confidence</v>
      </c>
      <c r="J40" s="69" t="str">
        <f t="shared" si="1"/>
        <v>Success</v>
      </c>
      <c r="K40" s="82">
        <v>43774</v>
      </c>
      <c r="L40" s="69" t="s">
        <v>98</v>
      </c>
      <c r="M40" s="71"/>
    </row>
    <row r="41" spans="4:13">
      <c r="D41" s="72" t="s">
        <v>175</v>
      </c>
      <c r="E41" s="69" t="s">
        <v>57</v>
      </c>
      <c r="F41" s="69" t="s">
        <v>96</v>
      </c>
      <c r="G41" s="69" t="s">
        <v>176</v>
      </c>
      <c r="H41" s="69" t="s">
        <v>191</v>
      </c>
      <c r="I41" t="str">
        <f t="array" ref="I41">IF(H41="No variant detected","High confidence",IF(H41="No result","Fail, repeat sample requested",_xlfn.TEXTJOIN(" AND ",TRUE,IF(PreReport!$A$6:$H$105=$E41,PreReport!$I$6:$I$105,TEXT(,)))))</f>
        <v>High confidence</v>
      </c>
      <c r="J41" s="69" t="str">
        <f t="shared" si="1"/>
        <v>Success</v>
      </c>
      <c r="K41" s="82">
        <v>43774</v>
      </c>
      <c r="L41" s="69" t="s">
        <v>98</v>
      </c>
      <c r="M41" s="71"/>
    </row>
    <row r="42" spans="4:13">
      <c r="D42" s="72" t="s">
        <v>177</v>
      </c>
      <c r="E42" s="69" t="s">
        <v>58</v>
      </c>
      <c r="F42" s="69" t="s">
        <v>96</v>
      </c>
      <c r="G42" s="69" t="s">
        <v>178</v>
      </c>
      <c r="H42" s="69" t="s">
        <v>191</v>
      </c>
      <c r="I42" t="str">
        <f t="array" ref="I42">IF(H42="No variant detected","High confidence",IF(H42="No result","Fail, repeat sample requested",_xlfn.TEXTJOIN(" AND ",TRUE,IF(PreReport!$A$6:$H$105=$E42,PreReport!$I$6:$I$105,TEXT(,)))))</f>
        <v>High confidence</v>
      </c>
      <c r="J42" s="69" t="str">
        <f t="shared" si="1"/>
        <v>Success</v>
      </c>
      <c r="K42" s="82">
        <v>43774</v>
      </c>
      <c r="L42" s="69" t="s">
        <v>98</v>
      </c>
      <c r="M42" s="71"/>
    </row>
    <row r="43" spans="4:13">
      <c r="D43" s="72" t="s">
        <v>179</v>
      </c>
      <c r="E43" s="69" t="s">
        <v>59</v>
      </c>
      <c r="F43" s="69" t="s">
        <v>96</v>
      </c>
      <c r="G43" s="69" t="s">
        <v>180</v>
      </c>
      <c r="H43" s="69" t="s">
        <v>191</v>
      </c>
      <c r="I43" t="str">
        <f t="array" ref="I43">IF(H43="No variant detected","High confidence",IF(H43="No result","Fail, repeat sample requested",_xlfn.TEXTJOIN(" AND ",TRUE,IF(PreReport!$A$6:$H$105=$E43,PreReport!$I$6:$I$105,TEXT(,)))))</f>
        <v>High confidence</v>
      </c>
      <c r="J43" s="69" t="str">
        <f t="shared" si="1"/>
        <v>Success</v>
      </c>
      <c r="K43" s="82">
        <v>43774</v>
      </c>
      <c r="L43" s="69" t="s">
        <v>98</v>
      </c>
      <c r="M43" s="71"/>
    </row>
    <row r="44" spans="4:13" ht="16" customHeight="1">
      <c r="D44" s="70" t="s">
        <v>181</v>
      </c>
      <c r="E44" s="68" t="s">
        <v>60</v>
      </c>
      <c r="F44" s="68" t="s">
        <v>96</v>
      </c>
      <c r="G44" s="69" t="s">
        <v>182</v>
      </c>
      <c r="H44" s="69" t="s">
        <v>191</v>
      </c>
      <c r="I44" t="str">
        <f t="array" ref="I44">IF(H44="No variant detected","High confidence",IF(H44="No result","Fail, repeat sample requested",_xlfn.TEXTJOIN(" AND ",TRUE,IF(PreReport!$A$6:$H$105=$E44,PreReport!$I$6:$I$105,TEXT(,)))))</f>
        <v>High confidence</v>
      </c>
      <c r="J44" s="69" t="str">
        <f t="shared" si="1"/>
        <v>Success</v>
      </c>
      <c r="K44" s="82">
        <v>43774</v>
      </c>
      <c r="L44" s="68" t="s">
        <v>98</v>
      </c>
      <c r="M44" s="67"/>
    </row>
  </sheetData>
  <conditionalFormatting sqref="I1 I45:I1048576">
    <cfRule type="containsText" dxfId="1" priority="1" operator="containsText" text="FALSe">
      <formula>NOT(ISERROR(SEARCH("FALSe",I1)))</formula>
    </cfRule>
    <cfRule type="containsText" dxfId="0" priority="2" operator="containsText" text="Exclude">
      <formula>NOT(ISERROR(SEARCH("Exclude",I1)))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0000"/>
  </sheetPr>
  <dimension ref="A1:B4"/>
  <sheetViews>
    <sheetView workbookViewId="0">
      <selection activeCell="C9" sqref="C9"/>
    </sheetView>
  </sheetViews>
  <sheetFormatPr baseColWidth="10" defaultRowHeight="15"/>
  <cols>
    <col min="1" max="1" width="30" customWidth="1"/>
  </cols>
  <sheetData>
    <row r="1" spans="1:2">
      <c r="A1" t="s">
        <v>183</v>
      </c>
      <c r="B1" t="s">
        <v>184</v>
      </c>
    </row>
    <row r="2" spans="1:2">
      <c r="A2" t="s">
        <v>185</v>
      </c>
      <c r="B2" t="s">
        <v>192</v>
      </c>
    </row>
    <row r="3" spans="1:2">
      <c r="A3" t="s">
        <v>186</v>
      </c>
      <c r="B3" t="s">
        <v>193</v>
      </c>
    </row>
    <row r="4" spans="1:2">
      <c r="A4" t="s">
        <v>187</v>
      </c>
      <c r="B4"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Patient Summary</vt:lpstr>
      <vt:lpstr>PreReport</vt:lpstr>
      <vt:lpstr>Report</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rglnextgen</dc:creator>
  <cp:keywords/>
  <dc:description/>
  <cp:lastModifiedBy>Sara Rey</cp:lastModifiedBy>
  <cp:revision/>
  <cp:lastPrinted>2016-09-30T11:15:39Z</cp:lastPrinted>
  <dcterms:created xsi:type="dcterms:W3CDTF">2013-08-13T12:22:01Z</dcterms:created>
  <dcterms:modified xsi:type="dcterms:W3CDTF">2019-11-11T11:58:44Z</dcterms:modified>
  <cp:category/>
  <dc:identifier/>
  <cp:contentStatus/>
  <dc:language/>
  <cp:version/>
</cp:coreProperties>
</file>