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rey/PycharmProjects/CRUK_report/tests/"/>
    </mc:Choice>
  </mc:AlternateContent>
  <xr:revisionPtr revIDLastSave="0" documentId="13_ncr:1_{6A7C66DD-F605-264B-8F8E-6A146939E79D}" xr6:coauthVersionLast="45" xr6:coauthVersionMax="45" xr10:uidLastSave="{00000000-0000-0000-0000-000000000000}"/>
  <bookViews>
    <workbookView xWindow="20360" yWindow="1560" windowWidth="42440" windowHeight="24700" activeTab="2" xr2:uid="{00000000-000D-0000-FFFF-FFFF00000000}"/>
  </bookViews>
  <sheets>
    <sheet name="New database incoming" sheetId="4" r:id="rId1"/>
    <sheet name="New database workflow" sheetId="3" r:id="rId2"/>
    <sheet name="KPI sheet" sheetId="2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B8" i="2"/>
  <c r="C8" i="2"/>
  <c r="D8" i="2"/>
  <c r="E8" i="2"/>
  <c r="F8" i="2"/>
  <c r="G8" i="2"/>
  <c r="H8" i="2"/>
  <c r="I8" i="2"/>
  <c r="K8" i="2"/>
  <c r="L8" i="2"/>
  <c r="M8" i="2"/>
  <c r="O8" i="2"/>
  <c r="T8" i="2"/>
  <c r="V8" i="2"/>
  <c r="A7" i="2"/>
  <c r="B7" i="2"/>
  <c r="C7" i="2"/>
  <c r="D7" i="2"/>
  <c r="E7" i="2"/>
  <c r="F7" i="2"/>
  <c r="G7" i="2"/>
  <c r="H7" i="2"/>
  <c r="I7" i="2"/>
  <c r="K7" i="2"/>
  <c r="L7" i="2"/>
  <c r="M7" i="2"/>
  <c r="O7" i="2"/>
  <c r="T7" i="2"/>
  <c r="V7" i="2"/>
  <c r="A8" i="4"/>
  <c r="R8" i="4"/>
  <c r="N8" i="4" s="1"/>
  <c r="A7" i="4" l="1"/>
  <c r="R7" i="4"/>
  <c r="N7" i="4" s="1"/>
  <c r="A3" i="4"/>
  <c r="A4" i="4"/>
  <c r="A5" i="4"/>
  <c r="A6" i="4"/>
  <c r="A4" i="3" l="1"/>
  <c r="B4" i="3"/>
  <c r="D4" i="3"/>
  <c r="E4" i="3"/>
  <c r="I4" i="3"/>
  <c r="J4" i="3"/>
  <c r="K4" i="3"/>
  <c r="L4" i="3"/>
  <c r="M4" i="3"/>
  <c r="N4" i="3"/>
  <c r="P4" i="3"/>
  <c r="Q4" i="3"/>
  <c r="A5" i="3"/>
  <c r="B5" i="3"/>
  <c r="D5" i="3"/>
  <c r="E5" i="3"/>
  <c r="I5" i="3"/>
  <c r="J5" i="3"/>
  <c r="K5" i="3"/>
  <c r="L5" i="3"/>
  <c r="M5" i="3"/>
  <c r="N5" i="3"/>
  <c r="P5" i="3"/>
  <c r="Q5" i="3"/>
  <c r="A6" i="3"/>
  <c r="B6" i="3"/>
  <c r="D6" i="3"/>
  <c r="E6" i="3"/>
  <c r="I6" i="3"/>
  <c r="J6" i="3"/>
  <c r="K6" i="3"/>
  <c r="L6" i="3"/>
  <c r="M6" i="3"/>
  <c r="N6" i="3"/>
  <c r="P6" i="3"/>
  <c r="Q6" i="3"/>
  <c r="A2" i="3"/>
  <c r="B2" i="3"/>
  <c r="D2" i="3"/>
  <c r="E2" i="3"/>
  <c r="I2" i="3"/>
  <c r="J2" i="3"/>
  <c r="K2" i="3"/>
  <c r="L2" i="3"/>
  <c r="M2" i="3"/>
  <c r="N2" i="3"/>
  <c r="P2" i="3"/>
  <c r="Q2" i="3"/>
  <c r="A3" i="3"/>
  <c r="B3" i="3"/>
  <c r="D3" i="3"/>
  <c r="E3" i="3"/>
  <c r="I3" i="3"/>
  <c r="J3" i="3"/>
  <c r="K3" i="3"/>
  <c r="L3" i="3"/>
  <c r="M3" i="3"/>
  <c r="N3" i="3"/>
  <c r="P3" i="3"/>
  <c r="Q3" i="3"/>
  <c r="H6" i="2"/>
  <c r="I6" i="2"/>
  <c r="K6" i="2"/>
  <c r="L6" i="2"/>
  <c r="M6" i="2"/>
  <c r="O6" i="2"/>
  <c r="V6" i="2"/>
  <c r="G6" i="2"/>
  <c r="F6" i="2"/>
  <c r="E6" i="2"/>
  <c r="T6" i="2" s="1"/>
  <c r="D6" i="2"/>
  <c r="C3" i="2"/>
  <c r="C4" i="2"/>
  <c r="C5" i="2"/>
  <c r="C6" i="2"/>
  <c r="B3" i="2"/>
  <c r="B4" i="2"/>
  <c r="B5" i="2"/>
  <c r="B6" i="2"/>
  <c r="A3" i="2"/>
  <c r="A4" i="2"/>
  <c r="A5" i="2"/>
  <c r="A6" i="2"/>
  <c r="A93" i="2"/>
  <c r="B93" i="2"/>
  <c r="C93" i="2"/>
  <c r="D93" i="2"/>
  <c r="E93" i="2"/>
  <c r="T93" i="2" s="1"/>
  <c r="F93" i="2"/>
  <c r="G93" i="2"/>
  <c r="H93" i="2"/>
  <c r="I93" i="2"/>
  <c r="K93" i="2"/>
  <c r="L93" i="2"/>
  <c r="M93" i="2"/>
  <c r="O93" i="2"/>
  <c r="D93" i="3"/>
  <c r="E93" i="3"/>
  <c r="H93" i="3"/>
  <c r="I93" i="3"/>
  <c r="J93" i="3"/>
  <c r="K93" i="3"/>
  <c r="L93" i="3"/>
  <c r="M93" i="3"/>
  <c r="N93" i="3"/>
  <c r="O93" i="3"/>
  <c r="P93" i="3"/>
  <c r="Q93" i="3"/>
  <c r="B178" i="3"/>
  <c r="H178" i="3"/>
  <c r="Q178" i="3"/>
  <c r="B179" i="3"/>
  <c r="H179" i="3"/>
  <c r="Q179" i="3"/>
  <c r="B180" i="3"/>
  <c r="H180" i="3"/>
  <c r="Q180" i="3"/>
  <c r="A151" i="3"/>
  <c r="C151" i="3"/>
  <c r="D151" i="3"/>
  <c r="E151" i="3"/>
  <c r="I151" i="3"/>
  <c r="J151" i="3"/>
  <c r="K151" i="3"/>
  <c r="L151" i="3"/>
  <c r="M151" i="3"/>
  <c r="N151" i="3"/>
  <c r="O151" i="3"/>
  <c r="P151" i="3"/>
  <c r="A152" i="3"/>
  <c r="C152" i="3"/>
  <c r="D152" i="3"/>
  <c r="E152" i="3"/>
  <c r="I152" i="3"/>
  <c r="J152" i="3"/>
  <c r="K152" i="3"/>
  <c r="L152" i="3"/>
  <c r="M152" i="3"/>
  <c r="N152" i="3"/>
  <c r="O152" i="3"/>
  <c r="P152" i="3"/>
  <c r="A153" i="3"/>
  <c r="C153" i="3"/>
  <c r="D153" i="3"/>
  <c r="E153" i="3"/>
  <c r="I153" i="3"/>
  <c r="J153" i="3"/>
  <c r="K153" i="3"/>
  <c r="L153" i="3"/>
  <c r="M153" i="3"/>
  <c r="N153" i="3"/>
  <c r="O153" i="3"/>
  <c r="P153" i="3"/>
  <c r="A154" i="3"/>
  <c r="C154" i="3"/>
  <c r="D154" i="3"/>
  <c r="E154" i="3"/>
  <c r="I154" i="3"/>
  <c r="J154" i="3"/>
  <c r="K154" i="3"/>
  <c r="L154" i="3"/>
  <c r="M154" i="3"/>
  <c r="N154" i="3"/>
  <c r="O154" i="3"/>
  <c r="P154" i="3"/>
  <c r="A155" i="3"/>
  <c r="C155" i="3"/>
  <c r="D155" i="3"/>
  <c r="E155" i="3"/>
  <c r="I155" i="3"/>
  <c r="J155" i="3"/>
  <c r="K155" i="3"/>
  <c r="L155" i="3"/>
  <c r="M155" i="3"/>
  <c r="N155" i="3"/>
  <c r="O155" i="3"/>
  <c r="P155" i="3"/>
  <c r="A156" i="3"/>
  <c r="C156" i="3"/>
  <c r="D156" i="3"/>
  <c r="E156" i="3"/>
  <c r="I156" i="3"/>
  <c r="J156" i="3"/>
  <c r="K156" i="3"/>
  <c r="L156" i="3"/>
  <c r="M156" i="3"/>
  <c r="N156" i="3"/>
  <c r="O156" i="3"/>
  <c r="P156" i="3"/>
  <c r="A157" i="3"/>
  <c r="C157" i="3"/>
  <c r="D157" i="3"/>
  <c r="E157" i="3"/>
  <c r="I157" i="3"/>
  <c r="J157" i="3"/>
  <c r="K157" i="3"/>
  <c r="L157" i="3"/>
  <c r="M157" i="3"/>
  <c r="N157" i="3"/>
  <c r="O157" i="3"/>
  <c r="P157" i="3"/>
  <c r="A158" i="3"/>
  <c r="C158" i="3"/>
  <c r="D158" i="3"/>
  <c r="E158" i="3"/>
  <c r="I158" i="3"/>
  <c r="J158" i="3"/>
  <c r="K158" i="3"/>
  <c r="L158" i="3"/>
  <c r="M158" i="3"/>
  <c r="N158" i="3"/>
  <c r="O158" i="3"/>
  <c r="P158" i="3"/>
  <c r="A159" i="3"/>
  <c r="C159" i="3"/>
  <c r="D159" i="3"/>
  <c r="E159" i="3"/>
  <c r="I159" i="3"/>
  <c r="J159" i="3"/>
  <c r="K159" i="3"/>
  <c r="L159" i="3"/>
  <c r="M159" i="3"/>
  <c r="N159" i="3"/>
  <c r="O159" i="3"/>
  <c r="P159" i="3"/>
  <c r="A160" i="3"/>
  <c r="C160" i="3"/>
  <c r="D160" i="3"/>
  <c r="E160" i="3"/>
  <c r="I160" i="3"/>
  <c r="J160" i="3"/>
  <c r="K160" i="3"/>
  <c r="L160" i="3"/>
  <c r="M160" i="3"/>
  <c r="N160" i="3"/>
  <c r="O160" i="3"/>
  <c r="P160" i="3"/>
  <c r="A161" i="3"/>
  <c r="C161" i="3"/>
  <c r="D161" i="3"/>
  <c r="E161" i="3"/>
  <c r="I161" i="3"/>
  <c r="J161" i="3"/>
  <c r="K161" i="3"/>
  <c r="L161" i="3"/>
  <c r="M161" i="3"/>
  <c r="N161" i="3"/>
  <c r="O161" i="3"/>
  <c r="P161" i="3"/>
  <c r="A162" i="3"/>
  <c r="C162" i="3"/>
  <c r="D162" i="3"/>
  <c r="E162" i="3"/>
  <c r="I162" i="3"/>
  <c r="J162" i="3"/>
  <c r="K162" i="3"/>
  <c r="L162" i="3"/>
  <c r="M162" i="3"/>
  <c r="N162" i="3"/>
  <c r="O162" i="3"/>
  <c r="P162" i="3"/>
  <c r="A163" i="3"/>
  <c r="C163" i="3"/>
  <c r="D163" i="3"/>
  <c r="E163" i="3"/>
  <c r="I163" i="3"/>
  <c r="J163" i="3"/>
  <c r="K163" i="3"/>
  <c r="L163" i="3"/>
  <c r="M163" i="3"/>
  <c r="N163" i="3"/>
  <c r="O163" i="3"/>
  <c r="P163" i="3"/>
  <c r="A164" i="3"/>
  <c r="C164" i="3"/>
  <c r="D164" i="3"/>
  <c r="E164" i="3"/>
  <c r="I164" i="3"/>
  <c r="J164" i="3"/>
  <c r="K164" i="3"/>
  <c r="L164" i="3"/>
  <c r="M164" i="3"/>
  <c r="N164" i="3"/>
  <c r="O164" i="3"/>
  <c r="P164" i="3"/>
  <c r="A165" i="3"/>
  <c r="C165" i="3"/>
  <c r="D165" i="3"/>
  <c r="E165" i="3"/>
  <c r="I165" i="3"/>
  <c r="J165" i="3"/>
  <c r="K165" i="3"/>
  <c r="L165" i="3"/>
  <c r="M165" i="3"/>
  <c r="N165" i="3"/>
  <c r="O165" i="3"/>
  <c r="P165" i="3"/>
  <c r="A166" i="3"/>
  <c r="C166" i="3"/>
  <c r="D166" i="3"/>
  <c r="E166" i="3"/>
  <c r="I166" i="3"/>
  <c r="J166" i="3"/>
  <c r="K166" i="3"/>
  <c r="L166" i="3"/>
  <c r="M166" i="3"/>
  <c r="N166" i="3"/>
  <c r="O166" i="3"/>
  <c r="P166" i="3"/>
  <c r="A167" i="3"/>
  <c r="C167" i="3"/>
  <c r="D167" i="3"/>
  <c r="E167" i="3"/>
  <c r="I167" i="3"/>
  <c r="J167" i="3"/>
  <c r="K167" i="3"/>
  <c r="L167" i="3"/>
  <c r="M167" i="3"/>
  <c r="N167" i="3"/>
  <c r="O167" i="3"/>
  <c r="P167" i="3"/>
  <c r="A168" i="3"/>
  <c r="C168" i="3"/>
  <c r="D168" i="3"/>
  <c r="E168" i="3"/>
  <c r="I168" i="3"/>
  <c r="J168" i="3"/>
  <c r="K168" i="3"/>
  <c r="L168" i="3"/>
  <c r="M168" i="3"/>
  <c r="N168" i="3"/>
  <c r="O168" i="3"/>
  <c r="P168" i="3"/>
  <c r="A169" i="3"/>
  <c r="C169" i="3"/>
  <c r="D169" i="3"/>
  <c r="E169" i="3"/>
  <c r="I169" i="3"/>
  <c r="J169" i="3"/>
  <c r="K169" i="3"/>
  <c r="L169" i="3"/>
  <c r="M169" i="3"/>
  <c r="N169" i="3"/>
  <c r="O169" i="3"/>
  <c r="P169" i="3"/>
  <c r="A170" i="3"/>
  <c r="C170" i="3"/>
  <c r="D170" i="3"/>
  <c r="E170" i="3"/>
  <c r="I170" i="3"/>
  <c r="J170" i="3"/>
  <c r="K170" i="3"/>
  <c r="L170" i="3"/>
  <c r="M170" i="3"/>
  <c r="N170" i="3"/>
  <c r="O170" i="3"/>
  <c r="P170" i="3"/>
  <c r="A171" i="3"/>
  <c r="C171" i="3"/>
  <c r="D171" i="3"/>
  <c r="E171" i="3"/>
  <c r="I171" i="3"/>
  <c r="J171" i="3"/>
  <c r="K171" i="3"/>
  <c r="L171" i="3"/>
  <c r="M171" i="3"/>
  <c r="N171" i="3"/>
  <c r="O171" i="3"/>
  <c r="P171" i="3"/>
  <c r="A172" i="3"/>
  <c r="C172" i="3"/>
  <c r="D172" i="3"/>
  <c r="E172" i="3"/>
  <c r="I172" i="3"/>
  <c r="J172" i="3"/>
  <c r="K172" i="3"/>
  <c r="L172" i="3"/>
  <c r="M172" i="3"/>
  <c r="N172" i="3"/>
  <c r="O172" i="3"/>
  <c r="P172" i="3"/>
  <c r="A173" i="3"/>
  <c r="C173" i="3"/>
  <c r="D173" i="3"/>
  <c r="E173" i="3"/>
  <c r="I173" i="3"/>
  <c r="J173" i="3"/>
  <c r="K173" i="3"/>
  <c r="L173" i="3"/>
  <c r="M173" i="3"/>
  <c r="N173" i="3"/>
  <c r="O173" i="3"/>
  <c r="P173" i="3"/>
  <c r="A174" i="3"/>
  <c r="C174" i="3"/>
  <c r="D174" i="3"/>
  <c r="E174" i="3"/>
  <c r="I174" i="3"/>
  <c r="J174" i="3"/>
  <c r="K174" i="3"/>
  <c r="L174" i="3"/>
  <c r="M174" i="3"/>
  <c r="N174" i="3"/>
  <c r="O174" i="3"/>
  <c r="P174" i="3"/>
  <c r="A175" i="3"/>
  <c r="C175" i="3"/>
  <c r="D175" i="3"/>
  <c r="E175" i="3"/>
  <c r="I175" i="3"/>
  <c r="J175" i="3"/>
  <c r="K175" i="3"/>
  <c r="L175" i="3"/>
  <c r="M175" i="3"/>
  <c r="N175" i="3"/>
  <c r="O175" i="3"/>
  <c r="P175" i="3"/>
  <c r="A176" i="3"/>
  <c r="C176" i="3"/>
  <c r="D176" i="3"/>
  <c r="E176" i="3"/>
  <c r="I176" i="3"/>
  <c r="J176" i="3"/>
  <c r="K176" i="3"/>
  <c r="L176" i="3"/>
  <c r="M176" i="3"/>
  <c r="N176" i="3"/>
  <c r="O176" i="3"/>
  <c r="P176" i="3"/>
  <c r="A177" i="3"/>
  <c r="C177" i="3"/>
  <c r="D177" i="3"/>
  <c r="E177" i="3"/>
  <c r="I177" i="3"/>
  <c r="J177" i="3"/>
  <c r="K177" i="3"/>
  <c r="L177" i="3"/>
  <c r="M177" i="3"/>
  <c r="N177" i="3"/>
  <c r="O177" i="3"/>
  <c r="P177" i="3"/>
  <c r="A178" i="3"/>
  <c r="C178" i="3"/>
  <c r="D178" i="3"/>
  <c r="E178" i="3"/>
  <c r="I178" i="3"/>
  <c r="J178" i="3"/>
  <c r="K178" i="3"/>
  <c r="L178" i="3"/>
  <c r="M178" i="3"/>
  <c r="N178" i="3"/>
  <c r="O178" i="3"/>
  <c r="P178" i="3"/>
  <c r="A179" i="3"/>
  <c r="C179" i="3"/>
  <c r="D179" i="3"/>
  <c r="E179" i="3"/>
  <c r="I179" i="3"/>
  <c r="J179" i="3"/>
  <c r="K179" i="3"/>
  <c r="L179" i="3"/>
  <c r="M179" i="3"/>
  <c r="N179" i="3"/>
  <c r="O179" i="3"/>
  <c r="P179" i="3"/>
  <c r="A180" i="3"/>
  <c r="C180" i="3"/>
  <c r="D180" i="3"/>
  <c r="E180" i="3"/>
  <c r="I180" i="3"/>
  <c r="J180" i="3"/>
  <c r="K180" i="3"/>
  <c r="L180" i="3"/>
  <c r="M180" i="3"/>
  <c r="N180" i="3"/>
  <c r="O180" i="3"/>
  <c r="P180" i="3"/>
  <c r="B151" i="3"/>
  <c r="H151" i="3"/>
  <c r="Q151" i="3"/>
  <c r="B152" i="3"/>
  <c r="H152" i="3"/>
  <c r="Q152" i="3"/>
  <c r="B153" i="3"/>
  <c r="H153" i="3"/>
  <c r="Q153" i="3"/>
  <c r="B154" i="3"/>
  <c r="H154" i="3"/>
  <c r="Q154" i="3"/>
  <c r="B155" i="3"/>
  <c r="H155" i="3"/>
  <c r="Q155" i="3"/>
  <c r="B156" i="3"/>
  <c r="H156" i="3"/>
  <c r="Q156" i="3"/>
  <c r="B157" i="3"/>
  <c r="H157" i="3"/>
  <c r="Q157" i="3"/>
  <c r="B158" i="3"/>
  <c r="H158" i="3"/>
  <c r="Q158" i="3"/>
  <c r="B159" i="3"/>
  <c r="H159" i="3"/>
  <c r="Q159" i="3"/>
  <c r="B160" i="3"/>
  <c r="H160" i="3"/>
  <c r="Q160" i="3"/>
  <c r="B161" i="3"/>
  <c r="H161" i="3"/>
  <c r="Q161" i="3"/>
  <c r="B162" i="3"/>
  <c r="H162" i="3"/>
  <c r="Q162" i="3"/>
  <c r="B163" i="3"/>
  <c r="H163" i="3"/>
  <c r="Q163" i="3"/>
  <c r="B164" i="3"/>
  <c r="H164" i="3"/>
  <c r="Q164" i="3"/>
  <c r="B165" i="3"/>
  <c r="H165" i="3"/>
  <c r="Q165" i="3"/>
  <c r="B166" i="3"/>
  <c r="H166" i="3"/>
  <c r="Q166" i="3"/>
  <c r="B167" i="3"/>
  <c r="H167" i="3"/>
  <c r="Q167" i="3"/>
  <c r="B168" i="3"/>
  <c r="H168" i="3"/>
  <c r="Q168" i="3"/>
  <c r="B169" i="3"/>
  <c r="H169" i="3"/>
  <c r="Q169" i="3"/>
  <c r="B170" i="3"/>
  <c r="H170" i="3"/>
  <c r="Q170" i="3"/>
  <c r="B171" i="3"/>
  <c r="H171" i="3"/>
  <c r="Q171" i="3"/>
  <c r="B172" i="3"/>
  <c r="H172" i="3"/>
  <c r="Q172" i="3"/>
  <c r="B173" i="3"/>
  <c r="H173" i="3"/>
  <c r="Q173" i="3"/>
  <c r="B174" i="3"/>
  <c r="H174" i="3"/>
  <c r="Q174" i="3"/>
  <c r="B175" i="3"/>
  <c r="H175" i="3"/>
  <c r="Q175" i="3"/>
  <c r="B176" i="3"/>
  <c r="H176" i="3"/>
  <c r="Q176" i="3"/>
  <c r="B177" i="3"/>
  <c r="H177" i="3"/>
  <c r="Q177" i="3"/>
  <c r="A81" i="3"/>
  <c r="C81" i="3"/>
  <c r="D81" i="3"/>
  <c r="E81" i="3"/>
  <c r="I81" i="3"/>
  <c r="J81" i="3"/>
  <c r="K81" i="3"/>
  <c r="L81" i="3"/>
  <c r="M81" i="3"/>
  <c r="N81" i="3"/>
  <c r="O81" i="3"/>
  <c r="P81" i="3"/>
  <c r="L108" i="2"/>
  <c r="L109" i="2"/>
  <c r="L110" i="2"/>
  <c r="L111" i="2"/>
  <c r="L112" i="2"/>
  <c r="Q113" i="3"/>
  <c r="Q114" i="3"/>
  <c r="L115" i="2"/>
  <c r="Q116" i="3"/>
  <c r="L117" i="2"/>
  <c r="L118" i="2"/>
  <c r="L119" i="2"/>
  <c r="L120" i="2"/>
  <c r="L121" i="2"/>
  <c r="L122" i="2"/>
  <c r="L123" i="2"/>
  <c r="L124" i="2"/>
  <c r="Q125" i="3"/>
  <c r="Q126" i="3"/>
  <c r="L127" i="2"/>
  <c r="Q128" i="3"/>
  <c r="L129" i="2"/>
  <c r="L130" i="2"/>
  <c r="L131" i="2"/>
  <c r="Q132" i="3"/>
  <c r="Q133" i="3"/>
  <c r="L134" i="2"/>
  <c r="L135" i="2"/>
  <c r="L136" i="2"/>
  <c r="L137" i="2"/>
  <c r="Q138" i="3"/>
  <c r="Q139" i="3"/>
  <c r="Q140" i="3"/>
  <c r="Q141" i="3"/>
  <c r="L142" i="2"/>
  <c r="L143" i="2"/>
  <c r="L144" i="2"/>
  <c r="L145" i="2"/>
  <c r="Q146" i="3"/>
  <c r="Q147" i="3"/>
  <c r="Q148" i="3"/>
  <c r="L149" i="2"/>
  <c r="L150" i="2"/>
  <c r="Q81" i="3"/>
  <c r="A108" i="2"/>
  <c r="B108" i="2"/>
  <c r="C108" i="2"/>
  <c r="D108" i="2"/>
  <c r="E108" i="2"/>
  <c r="T108" i="2" s="1"/>
  <c r="G108" i="2"/>
  <c r="I108" i="2"/>
  <c r="K108" i="2"/>
  <c r="M108" i="2"/>
  <c r="O108" i="2"/>
  <c r="A109" i="2"/>
  <c r="B109" i="2"/>
  <c r="C109" i="2"/>
  <c r="D109" i="2"/>
  <c r="E109" i="2"/>
  <c r="T109" i="2" s="1"/>
  <c r="G109" i="2"/>
  <c r="I109" i="2"/>
  <c r="K109" i="2"/>
  <c r="M109" i="2"/>
  <c r="O109" i="2"/>
  <c r="A110" i="2"/>
  <c r="B110" i="2"/>
  <c r="C110" i="2"/>
  <c r="D110" i="2"/>
  <c r="E110" i="2"/>
  <c r="T110" i="2" s="1"/>
  <c r="G110" i="2"/>
  <c r="I110" i="2"/>
  <c r="K110" i="2"/>
  <c r="M110" i="2"/>
  <c r="O110" i="2"/>
  <c r="A111" i="2"/>
  <c r="B111" i="2"/>
  <c r="C111" i="2"/>
  <c r="D111" i="2"/>
  <c r="E111" i="2"/>
  <c r="T111" i="2" s="1"/>
  <c r="G111" i="2"/>
  <c r="I111" i="2"/>
  <c r="K111" i="2"/>
  <c r="M111" i="2"/>
  <c r="O111" i="2"/>
  <c r="A112" i="2"/>
  <c r="B112" i="2"/>
  <c r="C112" i="2"/>
  <c r="D112" i="2"/>
  <c r="E112" i="2"/>
  <c r="T112" i="2" s="1"/>
  <c r="G112" i="2"/>
  <c r="I112" i="2"/>
  <c r="K112" i="2"/>
  <c r="M112" i="2"/>
  <c r="O112" i="2"/>
  <c r="A113" i="2"/>
  <c r="B113" i="2"/>
  <c r="C113" i="2"/>
  <c r="D113" i="2"/>
  <c r="E113" i="2"/>
  <c r="T113" i="2" s="1"/>
  <c r="G113" i="2"/>
  <c r="I113" i="2"/>
  <c r="K113" i="2"/>
  <c r="M113" i="2"/>
  <c r="O113" i="2"/>
  <c r="A114" i="2"/>
  <c r="B114" i="2"/>
  <c r="C114" i="2"/>
  <c r="D114" i="2"/>
  <c r="E114" i="2"/>
  <c r="T114" i="2" s="1"/>
  <c r="G114" i="2"/>
  <c r="I114" i="2"/>
  <c r="K114" i="2"/>
  <c r="M114" i="2"/>
  <c r="O114" i="2"/>
  <c r="A115" i="2"/>
  <c r="B115" i="2"/>
  <c r="C115" i="2"/>
  <c r="D115" i="2"/>
  <c r="E115" i="2"/>
  <c r="T115" i="2" s="1"/>
  <c r="G115" i="2"/>
  <c r="I115" i="2"/>
  <c r="K115" i="2"/>
  <c r="M115" i="2"/>
  <c r="O115" i="2"/>
  <c r="A116" i="2"/>
  <c r="B116" i="2"/>
  <c r="C116" i="2"/>
  <c r="D116" i="2"/>
  <c r="E116" i="2"/>
  <c r="T116" i="2" s="1"/>
  <c r="G116" i="2"/>
  <c r="I116" i="2"/>
  <c r="K116" i="2"/>
  <c r="M116" i="2"/>
  <c r="O116" i="2"/>
  <c r="A117" i="2"/>
  <c r="B117" i="2"/>
  <c r="C117" i="2"/>
  <c r="D117" i="2"/>
  <c r="E117" i="2"/>
  <c r="T117" i="2" s="1"/>
  <c r="G117" i="2"/>
  <c r="I117" i="2"/>
  <c r="K117" i="2"/>
  <c r="M117" i="2"/>
  <c r="O117" i="2"/>
  <c r="A118" i="2"/>
  <c r="B118" i="2"/>
  <c r="C118" i="2"/>
  <c r="D118" i="2"/>
  <c r="E118" i="2"/>
  <c r="T118" i="2" s="1"/>
  <c r="G118" i="2"/>
  <c r="I118" i="2"/>
  <c r="K118" i="2"/>
  <c r="M118" i="2"/>
  <c r="O118" i="2"/>
  <c r="A119" i="2"/>
  <c r="B119" i="2"/>
  <c r="C119" i="2"/>
  <c r="D119" i="2"/>
  <c r="E119" i="2"/>
  <c r="T119" i="2" s="1"/>
  <c r="G119" i="2"/>
  <c r="I119" i="2"/>
  <c r="K119" i="2"/>
  <c r="M119" i="2"/>
  <c r="O119" i="2"/>
  <c r="A120" i="2"/>
  <c r="B120" i="2"/>
  <c r="C120" i="2"/>
  <c r="D120" i="2"/>
  <c r="E120" i="2"/>
  <c r="T120" i="2" s="1"/>
  <c r="G120" i="2"/>
  <c r="I120" i="2"/>
  <c r="K120" i="2"/>
  <c r="M120" i="2"/>
  <c r="O120" i="2"/>
  <c r="A121" i="2"/>
  <c r="B121" i="2"/>
  <c r="C121" i="2"/>
  <c r="D121" i="2"/>
  <c r="E121" i="2"/>
  <c r="T121" i="2" s="1"/>
  <c r="G121" i="2"/>
  <c r="I121" i="2"/>
  <c r="K121" i="2"/>
  <c r="M121" i="2"/>
  <c r="O121" i="2"/>
  <c r="A122" i="2"/>
  <c r="B122" i="2"/>
  <c r="C122" i="2"/>
  <c r="D122" i="2"/>
  <c r="E122" i="2"/>
  <c r="T122" i="2" s="1"/>
  <c r="G122" i="2"/>
  <c r="I122" i="2"/>
  <c r="K122" i="2"/>
  <c r="M122" i="2"/>
  <c r="O122" i="2"/>
  <c r="A123" i="2"/>
  <c r="B123" i="2"/>
  <c r="C123" i="2"/>
  <c r="D123" i="2"/>
  <c r="E123" i="2"/>
  <c r="T123" i="2" s="1"/>
  <c r="G123" i="2"/>
  <c r="I123" i="2"/>
  <c r="K123" i="2"/>
  <c r="M123" i="2"/>
  <c r="O123" i="2"/>
  <c r="A124" i="2"/>
  <c r="B124" i="2"/>
  <c r="C124" i="2"/>
  <c r="D124" i="2"/>
  <c r="E124" i="2"/>
  <c r="T124" i="2" s="1"/>
  <c r="G124" i="2"/>
  <c r="I124" i="2"/>
  <c r="K124" i="2"/>
  <c r="M124" i="2"/>
  <c r="O124" i="2"/>
  <c r="A125" i="2"/>
  <c r="B125" i="2"/>
  <c r="C125" i="2"/>
  <c r="D125" i="2"/>
  <c r="E125" i="2"/>
  <c r="T125" i="2" s="1"/>
  <c r="G125" i="2"/>
  <c r="I125" i="2"/>
  <c r="K125" i="2"/>
  <c r="M125" i="2"/>
  <c r="O125" i="2"/>
  <c r="A126" i="2"/>
  <c r="B126" i="2"/>
  <c r="C126" i="2"/>
  <c r="D126" i="2"/>
  <c r="E126" i="2"/>
  <c r="T126" i="2" s="1"/>
  <c r="G126" i="2"/>
  <c r="I126" i="2"/>
  <c r="K126" i="2"/>
  <c r="M126" i="2"/>
  <c r="O126" i="2"/>
  <c r="A127" i="2"/>
  <c r="B127" i="2"/>
  <c r="C127" i="2"/>
  <c r="D127" i="2"/>
  <c r="E127" i="2"/>
  <c r="T127" i="2" s="1"/>
  <c r="G127" i="2"/>
  <c r="I127" i="2"/>
  <c r="K127" i="2"/>
  <c r="M127" i="2"/>
  <c r="O127" i="2"/>
  <c r="A128" i="2"/>
  <c r="B128" i="2"/>
  <c r="C128" i="2"/>
  <c r="D128" i="2"/>
  <c r="E128" i="2"/>
  <c r="T128" i="2" s="1"/>
  <c r="G128" i="2"/>
  <c r="I128" i="2"/>
  <c r="K128" i="2"/>
  <c r="M128" i="2"/>
  <c r="O128" i="2"/>
  <c r="A129" i="2"/>
  <c r="B129" i="2"/>
  <c r="C129" i="2"/>
  <c r="D129" i="2"/>
  <c r="E129" i="2"/>
  <c r="T129" i="2" s="1"/>
  <c r="G129" i="2"/>
  <c r="I129" i="2"/>
  <c r="K129" i="2"/>
  <c r="M129" i="2"/>
  <c r="O129" i="2"/>
  <c r="A130" i="2"/>
  <c r="B130" i="2"/>
  <c r="C130" i="2"/>
  <c r="D130" i="2"/>
  <c r="E130" i="2"/>
  <c r="T130" i="2" s="1"/>
  <c r="G130" i="2"/>
  <c r="I130" i="2"/>
  <c r="K130" i="2"/>
  <c r="M130" i="2"/>
  <c r="O130" i="2"/>
  <c r="A131" i="2"/>
  <c r="B131" i="2"/>
  <c r="C131" i="2"/>
  <c r="D131" i="2"/>
  <c r="E131" i="2"/>
  <c r="T131" i="2" s="1"/>
  <c r="G131" i="2"/>
  <c r="I131" i="2"/>
  <c r="K131" i="2"/>
  <c r="M131" i="2"/>
  <c r="O131" i="2"/>
  <c r="A132" i="2"/>
  <c r="B132" i="2"/>
  <c r="C132" i="2"/>
  <c r="D132" i="2"/>
  <c r="E132" i="2"/>
  <c r="T132" i="2" s="1"/>
  <c r="G132" i="2"/>
  <c r="I132" i="2"/>
  <c r="K132" i="2"/>
  <c r="M132" i="2"/>
  <c r="O132" i="2"/>
  <c r="A133" i="2"/>
  <c r="B133" i="2"/>
  <c r="C133" i="2"/>
  <c r="D133" i="2"/>
  <c r="E133" i="2"/>
  <c r="T133" i="2" s="1"/>
  <c r="G133" i="2"/>
  <c r="I133" i="2"/>
  <c r="K133" i="2"/>
  <c r="M133" i="2"/>
  <c r="O133" i="2"/>
  <c r="A134" i="2"/>
  <c r="B134" i="2"/>
  <c r="C134" i="2"/>
  <c r="D134" i="2"/>
  <c r="E134" i="2"/>
  <c r="T134" i="2" s="1"/>
  <c r="G134" i="2"/>
  <c r="I134" i="2"/>
  <c r="K134" i="2"/>
  <c r="M134" i="2"/>
  <c r="O134" i="2"/>
  <c r="A135" i="2"/>
  <c r="B135" i="2"/>
  <c r="C135" i="2"/>
  <c r="D135" i="2"/>
  <c r="E135" i="2"/>
  <c r="T135" i="2" s="1"/>
  <c r="G135" i="2"/>
  <c r="I135" i="2"/>
  <c r="K135" i="2"/>
  <c r="M135" i="2"/>
  <c r="O135" i="2"/>
  <c r="A136" i="2"/>
  <c r="B136" i="2"/>
  <c r="C136" i="2"/>
  <c r="D136" i="2"/>
  <c r="E136" i="2"/>
  <c r="T136" i="2" s="1"/>
  <c r="G136" i="2"/>
  <c r="I136" i="2"/>
  <c r="K136" i="2"/>
  <c r="M136" i="2"/>
  <c r="O136" i="2"/>
  <c r="A137" i="2"/>
  <c r="B137" i="2"/>
  <c r="C137" i="2"/>
  <c r="D137" i="2"/>
  <c r="E137" i="2"/>
  <c r="T137" i="2" s="1"/>
  <c r="G137" i="2"/>
  <c r="I137" i="2"/>
  <c r="K137" i="2"/>
  <c r="M137" i="2"/>
  <c r="O137" i="2"/>
  <c r="A138" i="2"/>
  <c r="B138" i="2"/>
  <c r="C138" i="2"/>
  <c r="D138" i="2"/>
  <c r="E138" i="2"/>
  <c r="T138" i="2" s="1"/>
  <c r="G138" i="2"/>
  <c r="I138" i="2"/>
  <c r="K138" i="2"/>
  <c r="M138" i="2"/>
  <c r="O138" i="2"/>
  <c r="A139" i="2"/>
  <c r="B139" i="2"/>
  <c r="C139" i="2"/>
  <c r="D139" i="2"/>
  <c r="E139" i="2"/>
  <c r="T139" i="2" s="1"/>
  <c r="G139" i="2"/>
  <c r="I139" i="2"/>
  <c r="K139" i="2"/>
  <c r="M139" i="2"/>
  <c r="O139" i="2"/>
  <c r="A140" i="2"/>
  <c r="B140" i="2"/>
  <c r="C140" i="2"/>
  <c r="D140" i="2"/>
  <c r="E140" i="2"/>
  <c r="T140" i="2" s="1"/>
  <c r="G140" i="2"/>
  <c r="I140" i="2"/>
  <c r="K140" i="2"/>
  <c r="M140" i="2"/>
  <c r="O140" i="2"/>
  <c r="A141" i="2"/>
  <c r="B141" i="2"/>
  <c r="C141" i="2"/>
  <c r="D141" i="2"/>
  <c r="E141" i="2"/>
  <c r="T141" i="2" s="1"/>
  <c r="G141" i="2"/>
  <c r="I141" i="2"/>
  <c r="K141" i="2"/>
  <c r="M141" i="2"/>
  <c r="O141" i="2"/>
  <c r="A142" i="2"/>
  <c r="B142" i="2"/>
  <c r="C142" i="2"/>
  <c r="D142" i="2"/>
  <c r="E142" i="2"/>
  <c r="T142" i="2" s="1"/>
  <c r="G142" i="2"/>
  <c r="I142" i="2"/>
  <c r="K142" i="2"/>
  <c r="M142" i="2"/>
  <c r="O142" i="2"/>
  <c r="A143" i="2"/>
  <c r="B143" i="2"/>
  <c r="C143" i="2"/>
  <c r="D143" i="2"/>
  <c r="E143" i="2"/>
  <c r="T143" i="2" s="1"/>
  <c r="G143" i="2"/>
  <c r="I143" i="2"/>
  <c r="K143" i="2"/>
  <c r="M143" i="2"/>
  <c r="O143" i="2"/>
  <c r="A144" i="2"/>
  <c r="B144" i="2"/>
  <c r="C144" i="2"/>
  <c r="D144" i="2"/>
  <c r="E144" i="2"/>
  <c r="T144" i="2" s="1"/>
  <c r="G144" i="2"/>
  <c r="I144" i="2"/>
  <c r="K144" i="2"/>
  <c r="M144" i="2"/>
  <c r="O144" i="2"/>
  <c r="A145" i="2"/>
  <c r="B145" i="2"/>
  <c r="C145" i="2"/>
  <c r="D145" i="2"/>
  <c r="E145" i="2"/>
  <c r="T145" i="2" s="1"/>
  <c r="G145" i="2"/>
  <c r="I145" i="2"/>
  <c r="K145" i="2"/>
  <c r="M145" i="2"/>
  <c r="O145" i="2"/>
  <c r="A146" i="2"/>
  <c r="B146" i="2"/>
  <c r="C146" i="2"/>
  <c r="D146" i="2"/>
  <c r="E146" i="2"/>
  <c r="T146" i="2" s="1"/>
  <c r="G146" i="2"/>
  <c r="I146" i="2"/>
  <c r="K146" i="2"/>
  <c r="M146" i="2"/>
  <c r="O146" i="2"/>
  <c r="A147" i="2"/>
  <c r="B147" i="2"/>
  <c r="C147" i="2"/>
  <c r="D147" i="2"/>
  <c r="E147" i="2"/>
  <c r="T147" i="2" s="1"/>
  <c r="G147" i="2"/>
  <c r="I147" i="2"/>
  <c r="K147" i="2"/>
  <c r="M147" i="2"/>
  <c r="O147" i="2"/>
  <c r="A148" i="2"/>
  <c r="B148" i="2"/>
  <c r="C148" i="2"/>
  <c r="D148" i="2"/>
  <c r="E148" i="2"/>
  <c r="T148" i="2" s="1"/>
  <c r="G148" i="2"/>
  <c r="I148" i="2"/>
  <c r="K148" i="2"/>
  <c r="M148" i="2"/>
  <c r="O148" i="2"/>
  <c r="A149" i="2"/>
  <c r="B149" i="2"/>
  <c r="C149" i="2"/>
  <c r="D149" i="2"/>
  <c r="E149" i="2"/>
  <c r="T149" i="2" s="1"/>
  <c r="G149" i="2"/>
  <c r="I149" i="2"/>
  <c r="K149" i="2"/>
  <c r="M149" i="2"/>
  <c r="O149" i="2"/>
  <c r="A150" i="2"/>
  <c r="B150" i="2"/>
  <c r="C150" i="2"/>
  <c r="D150" i="2"/>
  <c r="E150" i="2"/>
  <c r="T150" i="2" s="1"/>
  <c r="G150" i="2"/>
  <c r="I150" i="2"/>
  <c r="K150" i="2"/>
  <c r="M150" i="2"/>
  <c r="O150" i="2"/>
  <c r="A108" i="3"/>
  <c r="C108" i="3"/>
  <c r="D108" i="3"/>
  <c r="E108" i="3"/>
  <c r="I108" i="3"/>
  <c r="J108" i="3"/>
  <c r="K108" i="3"/>
  <c r="L108" i="3"/>
  <c r="M108" i="3"/>
  <c r="N108" i="3"/>
  <c r="O108" i="3"/>
  <c r="P108" i="3"/>
  <c r="A109" i="3"/>
  <c r="C109" i="3"/>
  <c r="D109" i="3"/>
  <c r="E109" i="3"/>
  <c r="I109" i="3"/>
  <c r="J109" i="3"/>
  <c r="K109" i="3"/>
  <c r="L109" i="3"/>
  <c r="M109" i="3"/>
  <c r="N109" i="3"/>
  <c r="O109" i="3"/>
  <c r="P109" i="3"/>
  <c r="A110" i="3"/>
  <c r="C110" i="3"/>
  <c r="D110" i="3"/>
  <c r="E110" i="3"/>
  <c r="I110" i="3"/>
  <c r="J110" i="3"/>
  <c r="K110" i="3"/>
  <c r="L110" i="3"/>
  <c r="M110" i="3"/>
  <c r="N110" i="3"/>
  <c r="O110" i="3"/>
  <c r="P110" i="3"/>
  <c r="A111" i="3"/>
  <c r="C111" i="3"/>
  <c r="D111" i="3"/>
  <c r="E111" i="3"/>
  <c r="I111" i="3"/>
  <c r="J111" i="3"/>
  <c r="K111" i="3"/>
  <c r="L111" i="3"/>
  <c r="M111" i="3"/>
  <c r="N111" i="3"/>
  <c r="O111" i="3"/>
  <c r="P111" i="3"/>
  <c r="A112" i="3"/>
  <c r="C112" i="3"/>
  <c r="D112" i="3"/>
  <c r="E112" i="3"/>
  <c r="I112" i="3"/>
  <c r="J112" i="3"/>
  <c r="K112" i="3"/>
  <c r="L112" i="3"/>
  <c r="M112" i="3"/>
  <c r="N112" i="3"/>
  <c r="O112" i="3"/>
  <c r="P112" i="3"/>
  <c r="A113" i="3"/>
  <c r="C113" i="3"/>
  <c r="D113" i="3"/>
  <c r="E113" i="3"/>
  <c r="I113" i="3"/>
  <c r="J113" i="3"/>
  <c r="K113" i="3"/>
  <c r="L113" i="3"/>
  <c r="M113" i="3"/>
  <c r="N113" i="3"/>
  <c r="O113" i="3"/>
  <c r="P113" i="3"/>
  <c r="A114" i="3"/>
  <c r="C114" i="3"/>
  <c r="D114" i="3"/>
  <c r="E114" i="3"/>
  <c r="I114" i="3"/>
  <c r="J114" i="3"/>
  <c r="K114" i="3"/>
  <c r="L114" i="3"/>
  <c r="M114" i="3"/>
  <c r="N114" i="3"/>
  <c r="O114" i="3"/>
  <c r="P114" i="3"/>
  <c r="A115" i="3"/>
  <c r="C115" i="3"/>
  <c r="D115" i="3"/>
  <c r="E115" i="3"/>
  <c r="I115" i="3"/>
  <c r="J115" i="3"/>
  <c r="K115" i="3"/>
  <c r="L115" i="3"/>
  <c r="M115" i="3"/>
  <c r="N115" i="3"/>
  <c r="O115" i="3"/>
  <c r="P115" i="3"/>
  <c r="A116" i="3"/>
  <c r="C116" i="3"/>
  <c r="D116" i="3"/>
  <c r="E116" i="3"/>
  <c r="I116" i="3"/>
  <c r="J116" i="3"/>
  <c r="K116" i="3"/>
  <c r="L116" i="3"/>
  <c r="M116" i="3"/>
  <c r="N116" i="3"/>
  <c r="O116" i="3"/>
  <c r="P116" i="3"/>
  <c r="A117" i="3"/>
  <c r="C117" i="3"/>
  <c r="D117" i="3"/>
  <c r="E117" i="3"/>
  <c r="I117" i="3"/>
  <c r="J117" i="3"/>
  <c r="K117" i="3"/>
  <c r="L117" i="3"/>
  <c r="M117" i="3"/>
  <c r="N117" i="3"/>
  <c r="O117" i="3"/>
  <c r="P117" i="3"/>
  <c r="A118" i="3"/>
  <c r="C118" i="3"/>
  <c r="D118" i="3"/>
  <c r="E118" i="3"/>
  <c r="I118" i="3"/>
  <c r="J118" i="3"/>
  <c r="K118" i="3"/>
  <c r="L118" i="3"/>
  <c r="M118" i="3"/>
  <c r="N118" i="3"/>
  <c r="O118" i="3"/>
  <c r="P118" i="3"/>
  <c r="A119" i="3"/>
  <c r="C119" i="3"/>
  <c r="D119" i="3"/>
  <c r="E119" i="3"/>
  <c r="I119" i="3"/>
  <c r="J119" i="3"/>
  <c r="K119" i="3"/>
  <c r="L119" i="3"/>
  <c r="M119" i="3"/>
  <c r="N119" i="3"/>
  <c r="O119" i="3"/>
  <c r="P119" i="3"/>
  <c r="A120" i="3"/>
  <c r="C120" i="3"/>
  <c r="D120" i="3"/>
  <c r="E120" i="3"/>
  <c r="I120" i="3"/>
  <c r="J120" i="3"/>
  <c r="K120" i="3"/>
  <c r="L120" i="3"/>
  <c r="M120" i="3"/>
  <c r="N120" i="3"/>
  <c r="O120" i="3"/>
  <c r="P120" i="3"/>
  <c r="A121" i="3"/>
  <c r="C121" i="3"/>
  <c r="D121" i="3"/>
  <c r="E121" i="3"/>
  <c r="I121" i="3"/>
  <c r="J121" i="3"/>
  <c r="K121" i="3"/>
  <c r="L121" i="3"/>
  <c r="M121" i="3"/>
  <c r="N121" i="3"/>
  <c r="O121" i="3"/>
  <c r="P121" i="3"/>
  <c r="A122" i="3"/>
  <c r="C122" i="3"/>
  <c r="D122" i="3"/>
  <c r="E122" i="3"/>
  <c r="I122" i="3"/>
  <c r="J122" i="3"/>
  <c r="K122" i="3"/>
  <c r="L122" i="3"/>
  <c r="M122" i="3"/>
  <c r="N122" i="3"/>
  <c r="O122" i="3"/>
  <c r="P122" i="3"/>
  <c r="A123" i="3"/>
  <c r="C123" i="3"/>
  <c r="D123" i="3"/>
  <c r="E123" i="3"/>
  <c r="I123" i="3"/>
  <c r="J123" i="3"/>
  <c r="K123" i="3"/>
  <c r="L123" i="3"/>
  <c r="M123" i="3"/>
  <c r="N123" i="3"/>
  <c r="O123" i="3"/>
  <c r="P123" i="3"/>
  <c r="A124" i="3"/>
  <c r="C124" i="3"/>
  <c r="D124" i="3"/>
  <c r="E124" i="3"/>
  <c r="I124" i="3"/>
  <c r="J124" i="3"/>
  <c r="K124" i="3"/>
  <c r="L124" i="3"/>
  <c r="M124" i="3"/>
  <c r="N124" i="3"/>
  <c r="O124" i="3"/>
  <c r="P124" i="3"/>
  <c r="A125" i="3"/>
  <c r="C125" i="3"/>
  <c r="D125" i="3"/>
  <c r="E125" i="3"/>
  <c r="I125" i="3"/>
  <c r="J125" i="3"/>
  <c r="K125" i="3"/>
  <c r="L125" i="3"/>
  <c r="M125" i="3"/>
  <c r="N125" i="3"/>
  <c r="O125" i="3"/>
  <c r="P125" i="3"/>
  <c r="A126" i="3"/>
  <c r="C126" i="3"/>
  <c r="D126" i="3"/>
  <c r="E126" i="3"/>
  <c r="I126" i="3"/>
  <c r="J126" i="3"/>
  <c r="K126" i="3"/>
  <c r="L126" i="3"/>
  <c r="M126" i="3"/>
  <c r="N126" i="3"/>
  <c r="O126" i="3"/>
  <c r="P126" i="3"/>
  <c r="A127" i="3"/>
  <c r="C127" i="3"/>
  <c r="D127" i="3"/>
  <c r="E127" i="3"/>
  <c r="I127" i="3"/>
  <c r="J127" i="3"/>
  <c r="K127" i="3"/>
  <c r="L127" i="3"/>
  <c r="M127" i="3"/>
  <c r="N127" i="3"/>
  <c r="O127" i="3"/>
  <c r="P127" i="3"/>
  <c r="A128" i="3"/>
  <c r="C128" i="3"/>
  <c r="D128" i="3"/>
  <c r="E128" i="3"/>
  <c r="I128" i="3"/>
  <c r="J128" i="3"/>
  <c r="K128" i="3"/>
  <c r="L128" i="3"/>
  <c r="M128" i="3"/>
  <c r="N128" i="3"/>
  <c r="O128" i="3"/>
  <c r="P128" i="3"/>
  <c r="A129" i="3"/>
  <c r="C129" i="3"/>
  <c r="D129" i="3"/>
  <c r="E129" i="3"/>
  <c r="I129" i="3"/>
  <c r="J129" i="3"/>
  <c r="K129" i="3"/>
  <c r="L129" i="3"/>
  <c r="M129" i="3"/>
  <c r="N129" i="3"/>
  <c r="O129" i="3"/>
  <c r="P129" i="3"/>
  <c r="A130" i="3"/>
  <c r="C130" i="3"/>
  <c r="D130" i="3"/>
  <c r="E130" i="3"/>
  <c r="I130" i="3"/>
  <c r="J130" i="3"/>
  <c r="K130" i="3"/>
  <c r="L130" i="3"/>
  <c r="M130" i="3"/>
  <c r="N130" i="3"/>
  <c r="O130" i="3"/>
  <c r="P130" i="3"/>
  <c r="A131" i="3"/>
  <c r="C131" i="3"/>
  <c r="D131" i="3"/>
  <c r="E131" i="3"/>
  <c r="I131" i="3"/>
  <c r="J131" i="3"/>
  <c r="K131" i="3"/>
  <c r="L131" i="3"/>
  <c r="M131" i="3"/>
  <c r="N131" i="3"/>
  <c r="O131" i="3"/>
  <c r="P131" i="3"/>
  <c r="A132" i="3"/>
  <c r="C132" i="3"/>
  <c r="D132" i="3"/>
  <c r="E132" i="3"/>
  <c r="I132" i="3"/>
  <c r="J132" i="3"/>
  <c r="K132" i="3"/>
  <c r="L132" i="3"/>
  <c r="M132" i="3"/>
  <c r="N132" i="3"/>
  <c r="O132" i="3"/>
  <c r="P132" i="3"/>
  <c r="A133" i="3"/>
  <c r="C133" i="3"/>
  <c r="D133" i="3"/>
  <c r="E133" i="3"/>
  <c r="I133" i="3"/>
  <c r="J133" i="3"/>
  <c r="K133" i="3"/>
  <c r="L133" i="3"/>
  <c r="M133" i="3"/>
  <c r="N133" i="3"/>
  <c r="O133" i="3"/>
  <c r="P133" i="3"/>
  <c r="A134" i="3"/>
  <c r="C134" i="3"/>
  <c r="D134" i="3"/>
  <c r="E134" i="3"/>
  <c r="I134" i="3"/>
  <c r="J134" i="3"/>
  <c r="K134" i="3"/>
  <c r="L134" i="3"/>
  <c r="M134" i="3"/>
  <c r="N134" i="3"/>
  <c r="O134" i="3"/>
  <c r="P134" i="3"/>
  <c r="A135" i="3"/>
  <c r="C135" i="3"/>
  <c r="D135" i="3"/>
  <c r="E135" i="3"/>
  <c r="I135" i="3"/>
  <c r="J135" i="3"/>
  <c r="K135" i="3"/>
  <c r="L135" i="3"/>
  <c r="M135" i="3"/>
  <c r="N135" i="3"/>
  <c r="O135" i="3"/>
  <c r="P135" i="3"/>
  <c r="A136" i="3"/>
  <c r="C136" i="3"/>
  <c r="D136" i="3"/>
  <c r="E136" i="3"/>
  <c r="I136" i="3"/>
  <c r="J136" i="3"/>
  <c r="K136" i="3"/>
  <c r="L136" i="3"/>
  <c r="M136" i="3"/>
  <c r="N136" i="3"/>
  <c r="O136" i="3"/>
  <c r="P136" i="3"/>
  <c r="A137" i="3"/>
  <c r="C137" i="3"/>
  <c r="D137" i="3"/>
  <c r="E137" i="3"/>
  <c r="I137" i="3"/>
  <c r="J137" i="3"/>
  <c r="K137" i="3"/>
  <c r="L137" i="3"/>
  <c r="M137" i="3"/>
  <c r="N137" i="3"/>
  <c r="O137" i="3"/>
  <c r="P137" i="3"/>
  <c r="A138" i="3"/>
  <c r="C138" i="3"/>
  <c r="D138" i="3"/>
  <c r="E138" i="3"/>
  <c r="I138" i="3"/>
  <c r="J138" i="3"/>
  <c r="K138" i="3"/>
  <c r="L138" i="3"/>
  <c r="M138" i="3"/>
  <c r="N138" i="3"/>
  <c r="O138" i="3"/>
  <c r="P138" i="3"/>
  <c r="A139" i="3"/>
  <c r="C139" i="3"/>
  <c r="D139" i="3"/>
  <c r="E139" i="3"/>
  <c r="I139" i="3"/>
  <c r="J139" i="3"/>
  <c r="K139" i="3"/>
  <c r="L139" i="3"/>
  <c r="M139" i="3"/>
  <c r="N139" i="3"/>
  <c r="O139" i="3"/>
  <c r="P139" i="3"/>
  <c r="A140" i="3"/>
  <c r="C140" i="3"/>
  <c r="D140" i="3"/>
  <c r="E140" i="3"/>
  <c r="I140" i="3"/>
  <c r="J140" i="3"/>
  <c r="K140" i="3"/>
  <c r="L140" i="3"/>
  <c r="M140" i="3"/>
  <c r="N140" i="3"/>
  <c r="O140" i="3"/>
  <c r="P140" i="3"/>
  <c r="A141" i="3"/>
  <c r="C141" i="3"/>
  <c r="D141" i="3"/>
  <c r="E141" i="3"/>
  <c r="I141" i="3"/>
  <c r="J141" i="3"/>
  <c r="K141" i="3"/>
  <c r="L141" i="3"/>
  <c r="M141" i="3"/>
  <c r="N141" i="3"/>
  <c r="O141" i="3"/>
  <c r="P141" i="3"/>
  <c r="A142" i="3"/>
  <c r="C142" i="3"/>
  <c r="D142" i="3"/>
  <c r="E142" i="3"/>
  <c r="I142" i="3"/>
  <c r="J142" i="3"/>
  <c r="K142" i="3"/>
  <c r="L142" i="3"/>
  <c r="M142" i="3"/>
  <c r="N142" i="3"/>
  <c r="O142" i="3"/>
  <c r="P142" i="3"/>
  <c r="A143" i="3"/>
  <c r="C143" i="3"/>
  <c r="D143" i="3"/>
  <c r="E143" i="3"/>
  <c r="I143" i="3"/>
  <c r="J143" i="3"/>
  <c r="K143" i="3"/>
  <c r="L143" i="3"/>
  <c r="M143" i="3"/>
  <c r="N143" i="3"/>
  <c r="O143" i="3"/>
  <c r="P143" i="3"/>
  <c r="A144" i="3"/>
  <c r="C144" i="3"/>
  <c r="D144" i="3"/>
  <c r="E144" i="3"/>
  <c r="I144" i="3"/>
  <c r="J144" i="3"/>
  <c r="K144" i="3"/>
  <c r="L144" i="3"/>
  <c r="M144" i="3"/>
  <c r="N144" i="3"/>
  <c r="O144" i="3"/>
  <c r="P144" i="3"/>
  <c r="A145" i="3"/>
  <c r="C145" i="3"/>
  <c r="D145" i="3"/>
  <c r="E145" i="3"/>
  <c r="I145" i="3"/>
  <c r="J145" i="3"/>
  <c r="K145" i="3"/>
  <c r="L145" i="3"/>
  <c r="M145" i="3"/>
  <c r="N145" i="3"/>
  <c r="O145" i="3"/>
  <c r="P145" i="3"/>
  <c r="A146" i="3"/>
  <c r="C146" i="3"/>
  <c r="D146" i="3"/>
  <c r="E146" i="3"/>
  <c r="I146" i="3"/>
  <c r="J146" i="3"/>
  <c r="K146" i="3"/>
  <c r="L146" i="3"/>
  <c r="M146" i="3"/>
  <c r="N146" i="3"/>
  <c r="O146" i="3"/>
  <c r="P146" i="3"/>
  <c r="A147" i="3"/>
  <c r="C147" i="3"/>
  <c r="D147" i="3"/>
  <c r="E147" i="3"/>
  <c r="I147" i="3"/>
  <c r="J147" i="3"/>
  <c r="K147" i="3"/>
  <c r="L147" i="3"/>
  <c r="M147" i="3"/>
  <c r="N147" i="3"/>
  <c r="O147" i="3"/>
  <c r="P147" i="3"/>
  <c r="A148" i="3"/>
  <c r="C148" i="3"/>
  <c r="D148" i="3"/>
  <c r="E148" i="3"/>
  <c r="I148" i="3"/>
  <c r="J148" i="3"/>
  <c r="K148" i="3"/>
  <c r="L148" i="3"/>
  <c r="M148" i="3"/>
  <c r="N148" i="3"/>
  <c r="O148" i="3"/>
  <c r="P148" i="3"/>
  <c r="A149" i="3"/>
  <c r="C149" i="3"/>
  <c r="D149" i="3"/>
  <c r="E149" i="3"/>
  <c r="I149" i="3"/>
  <c r="J149" i="3"/>
  <c r="K149" i="3"/>
  <c r="L149" i="3"/>
  <c r="M149" i="3"/>
  <c r="N149" i="3"/>
  <c r="O149" i="3"/>
  <c r="P149" i="3"/>
  <c r="A150" i="3"/>
  <c r="C150" i="3"/>
  <c r="D150" i="3"/>
  <c r="E150" i="3"/>
  <c r="I150" i="3"/>
  <c r="J150" i="3"/>
  <c r="K150" i="3"/>
  <c r="L150" i="3"/>
  <c r="M150" i="3"/>
  <c r="N150" i="3"/>
  <c r="O150" i="3"/>
  <c r="P150" i="3"/>
  <c r="B108" i="3"/>
  <c r="H108" i="3"/>
  <c r="F109" i="2"/>
  <c r="H109" i="2"/>
  <c r="F110" i="2"/>
  <c r="H110" i="3"/>
  <c r="F111" i="2"/>
  <c r="H111" i="3"/>
  <c r="F112" i="2"/>
  <c r="H112" i="2"/>
  <c r="B113" i="3"/>
  <c r="H113" i="3"/>
  <c r="F114" i="2"/>
  <c r="H114" i="2"/>
  <c r="F115" i="2"/>
  <c r="H115" i="3"/>
  <c r="F116" i="2"/>
  <c r="H116" i="3"/>
  <c r="F117" i="2"/>
  <c r="H117" i="2"/>
  <c r="B118" i="3"/>
  <c r="H118" i="2"/>
  <c r="B119" i="3"/>
  <c r="H119" i="2"/>
  <c r="F120" i="2"/>
  <c r="H120" i="2"/>
  <c r="F121" i="2"/>
  <c r="H121" i="3"/>
  <c r="B122" i="3"/>
  <c r="H122" i="2"/>
  <c r="F123" i="2"/>
  <c r="H123" i="2"/>
  <c r="B124" i="3"/>
  <c r="H124" i="2"/>
  <c r="F125" i="2"/>
  <c r="H125" i="3"/>
  <c r="F126" i="2"/>
  <c r="H126" i="3"/>
  <c r="B127" i="3"/>
  <c r="H127" i="3"/>
  <c r="B128" i="3"/>
  <c r="H128" i="2"/>
  <c r="B129" i="3"/>
  <c r="H129" i="2"/>
  <c r="B130" i="3"/>
  <c r="H130" i="3"/>
  <c r="F131" i="2"/>
  <c r="H131" i="2"/>
  <c r="F132" i="2"/>
  <c r="H132" i="2"/>
  <c r="B133" i="3"/>
  <c r="H133" i="2"/>
  <c r="F134" i="2"/>
  <c r="H134" i="2"/>
  <c r="B135" i="3"/>
  <c r="H135" i="2"/>
  <c r="F136" i="2"/>
  <c r="H136" i="3"/>
  <c r="F137" i="2"/>
  <c r="H137" i="2"/>
  <c r="B138" i="3"/>
  <c r="H138" i="2"/>
  <c r="B139" i="3"/>
  <c r="H139" i="3"/>
  <c r="F140" i="2"/>
  <c r="H140" i="3"/>
  <c r="F141" i="2"/>
  <c r="H141" i="2"/>
  <c r="B142" i="3"/>
  <c r="H142" i="2"/>
  <c r="B143" i="3"/>
  <c r="H143" i="2"/>
  <c r="F144" i="2"/>
  <c r="H144" i="3"/>
  <c r="B145" i="3"/>
  <c r="H145" i="2"/>
  <c r="F146" i="2"/>
  <c r="H146" i="2"/>
  <c r="B147" i="3"/>
  <c r="H147" i="3"/>
  <c r="F148" i="2"/>
  <c r="H148" i="3"/>
  <c r="F149" i="2"/>
  <c r="H149" i="2"/>
  <c r="B150" i="3"/>
  <c r="H150" i="2"/>
  <c r="E80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89" i="3"/>
  <c r="O90" i="3"/>
  <c r="O91" i="3"/>
  <c r="O92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C94" i="3"/>
  <c r="H126" i="2" l="1"/>
  <c r="Q150" i="3"/>
  <c r="L126" i="2"/>
  <c r="Q115" i="3"/>
  <c r="Q122" i="3"/>
  <c r="L138" i="2"/>
  <c r="Q118" i="3"/>
  <c r="Q134" i="3"/>
  <c r="L139" i="2"/>
  <c r="H134" i="3"/>
  <c r="Q143" i="3"/>
  <c r="Q144" i="3"/>
  <c r="Q131" i="3"/>
  <c r="L147" i="2"/>
  <c r="H148" i="2"/>
  <c r="H146" i="3"/>
  <c r="H137" i="3"/>
  <c r="L114" i="2"/>
  <c r="H127" i="2"/>
  <c r="H149" i="3"/>
  <c r="H140" i="2"/>
  <c r="Q123" i="3"/>
  <c r="H141" i="3"/>
  <c r="Q135" i="3"/>
  <c r="Q127" i="3"/>
  <c r="Q119" i="3"/>
  <c r="Q111" i="3"/>
  <c r="H144" i="2"/>
  <c r="H136" i="2"/>
  <c r="H119" i="3"/>
  <c r="L116" i="2"/>
  <c r="B149" i="3"/>
  <c r="B141" i="3"/>
  <c r="B137" i="3"/>
  <c r="F147" i="2"/>
  <c r="F143" i="2"/>
  <c r="F139" i="2"/>
  <c r="B131" i="3"/>
  <c r="B123" i="3"/>
  <c r="B117" i="3"/>
  <c r="H109" i="3"/>
  <c r="B109" i="3"/>
  <c r="L132" i="2"/>
  <c r="H125" i="2"/>
  <c r="H143" i="3"/>
  <c r="H120" i="3"/>
  <c r="H114" i="3"/>
  <c r="H121" i="2"/>
  <c r="F119" i="2"/>
  <c r="H115" i="2"/>
  <c r="H111" i="2"/>
  <c r="H110" i="2"/>
  <c r="H131" i="3"/>
  <c r="H123" i="3"/>
  <c r="H117" i="3"/>
  <c r="Q112" i="3"/>
  <c r="F133" i="2"/>
  <c r="F129" i="2"/>
  <c r="H129" i="3"/>
  <c r="Q124" i="3"/>
  <c r="B111" i="3"/>
  <c r="F145" i="2"/>
  <c r="F135" i="2"/>
  <c r="F113" i="2"/>
  <c r="B146" i="3"/>
  <c r="B126" i="3"/>
  <c r="B120" i="3"/>
  <c r="B114" i="3"/>
  <c r="F138" i="2"/>
  <c r="F118" i="2"/>
  <c r="B140" i="3"/>
  <c r="H128" i="3"/>
  <c r="H122" i="3"/>
  <c r="Q120" i="3"/>
  <c r="B116" i="3"/>
  <c r="F130" i="2"/>
  <c r="L128" i="2"/>
  <c r="F124" i="2"/>
  <c r="H116" i="2"/>
  <c r="F108" i="2"/>
  <c r="B144" i="3"/>
  <c r="H138" i="3"/>
  <c r="Q136" i="3"/>
  <c r="H135" i="3"/>
  <c r="H132" i="3"/>
  <c r="B132" i="3"/>
  <c r="H124" i="3"/>
  <c r="B121" i="3"/>
  <c r="H112" i="3"/>
  <c r="B112" i="3"/>
  <c r="L148" i="2"/>
  <c r="H147" i="2"/>
  <c r="L140" i="2"/>
  <c r="H139" i="2"/>
  <c r="H130" i="2"/>
  <c r="F127" i="2"/>
  <c r="F122" i="2"/>
  <c r="H113" i="2"/>
  <c r="H108" i="2"/>
  <c r="L146" i="2"/>
  <c r="B134" i="3"/>
  <c r="F150" i="2"/>
  <c r="F142" i="2"/>
  <c r="F128" i="2"/>
  <c r="B148" i="3"/>
  <c r="H150" i="3"/>
  <c r="H145" i="3"/>
  <c r="H142" i="3"/>
  <c r="B136" i="3"/>
  <c r="H133" i="3"/>
  <c r="B125" i="3"/>
  <c r="H118" i="3"/>
  <c r="B115" i="3"/>
  <c r="B110" i="3"/>
  <c r="Q108" i="3"/>
  <c r="Q142" i="3"/>
  <c r="Q110" i="3"/>
  <c r="Q130" i="3"/>
  <c r="Q149" i="3"/>
  <c r="Q137" i="3"/>
  <c r="Q129" i="3"/>
  <c r="Q121" i="3"/>
  <c r="Q117" i="3"/>
  <c r="Q109" i="3"/>
  <c r="L113" i="2"/>
  <c r="L141" i="2"/>
  <c r="L133" i="2"/>
  <c r="L125" i="2"/>
  <c r="Q145" i="3"/>
  <c r="B83" i="3"/>
  <c r="B84" i="3"/>
  <c r="B85" i="3"/>
  <c r="F86" i="2"/>
  <c r="F89" i="2"/>
  <c r="F90" i="2"/>
  <c r="F91" i="2"/>
  <c r="F92" i="2"/>
  <c r="B94" i="3"/>
  <c r="B95" i="3"/>
  <c r="B103" i="3"/>
  <c r="F104" i="2"/>
  <c r="B105" i="3"/>
  <c r="B106" i="3"/>
  <c r="B107" i="3"/>
  <c r="H95" i="2"/>
  <c r="L95" i="2"/>
  <c r="H96" i="2"/>
  <c r="R6" i="4"/>
  <c r="H97" i="2" s="1"/>
  <c r="L97" i="2"/>
  <c r="H98" i="3"/>
  <c r="Q98" i="3"/>
  <c r="H99" i="2"/>
  <c r="Q99" i="3"/>
  <c r="H100" i="2"/>
  <c r="L100" i="2"/>
  <c r="H101" i="2"/>
  <c r="L101" i="2"/>
  <c r="H102" i="3"/>
  <c r="L102" i="2"/>
  <c r="H103" i="2"/>
  <c r="L103" i="2"/>
  <c r="H104" i="2"/>
  <c r="H105" i="2"/>
  <c r="H106" i="3"/>
  <c r="L106" i="2"/>
  <c r="H107" i="3"/>
  <c r="Q107" i="3"/>
  <c r="L74" i="2"/>
  <c r="Q75" i="3"/>
  <c r="Q76" i="3"/>
  <c r="L77" i="2"/>
  <c r="L78" i="2"/>
  <c r="L79" i="2"/>
  <c r="Q80" i="3"/>
  <c r="Q82" i="3"/>
  <c r="Q83" i="3"/>
  <c r="L84" i="2"/>
  <c r="Q85" i="3"/>
  <c r="L86" i="2"/>
  <c r="Q87" i="3"/>
  <c r="L88" i="2"/>
  <c r="L89" i="2"/>
  <c r="L90" i="2"/>
  <c r="L91" i="2"/>
  <c r="L92" i="2"/>
  <c r="L96" i="2"/>
  <c r="Q97" i="3"/>
  <c r="L104" i="2"/>
  <c r="Q105" i="3"/>
  <c r="H74" i="2"/>
  <c r="H75" i="2"/>
  <c r="H76" i="2"/>
  <c r="B77" i="3"/>
  <c r="H78" i="2"/>
  <c r="B79" i="3"/>
  <c r="B80" i="3"/>
  <c r="H82" i="2"/>
  <c r="H83" i="3"/>
  <c r="H84" i="3"/>
  <c r="H85" i="2"/>
  <c r="H86" i="2"/>
  <c r="H87" i="2"/>
  <c r="H88" i="3"/>
  <c r="H89" i="2"/>
  <c r="H90" i="2"/>
  <c r="H91" i="2"/>
  <c r="H92" i="2"/>
  <c r="G81" i="2"/>
  <c r="K81" i="2"/>
  <c r="E81" i="2"/>
  <c r="T81" i="2" s="1"/>
  <c r="D81" i="2"/>
  <c r="C81" i="2"/>
  <c r="I81" i="2"/>
  <c r="L81" i="2"/>
  <c r="M81" i="2"/>
  <c r="O81" i="2"/>
  <c r="G82" i="2"/>
  <c r="K82" i="2"/>
  <c r="E82" i="2"/>
  <c r="T82" i="2" s="1"/>
  <c r="D82" i="2"/>
  <c r="C82" i="2"/>
  <c r="I82" i="2"/>
  <c r="L82" i="2"/>
  <c r="M82" i="2"/>
  <c r="O82" i="2"/>
  <c r="G83" i="2"/>
  <c r="K83" i="2"/>
  <c r="E83" i="2"/>
  <c r="T83" i="2" s="1"/>
  <c r="D83" i="2"/>
  <c r="C83" i="2"/>
  <c r="I83" i="2"/>
  <c r="M83" i="2"/>
  <c r="O83" i="2"/>
  <c r="G84" i="2"/>
  <c r="K84" i="2"/>
  <c r="E84" i="2"/>
  <c r="T84" i="2" s="1"/>
  <c r="D84" i="2"/>
  <c r="C84" i="2"/>
  <c r="I84" i="2"/>
  <c r="M84" i="2"/>
  <c r="O84" i="2"/>
  <c r="G85" i="2"/>
  <c r="K85" i="2"/>
  <c r="E85" i="2"/>
  <c r="T85" i="2" s="1"/>
  <c r="D85" i="2"/>
  <c r="C85" i="2"/>
  <c r="I85" i="2"/>
  <c r="M85" i="2"/>
  <c r="O85" i="2"/>
  <c r="G86" i="2"/>
  <c r="K86" i="2"/>
  <c r="E86" i="2"/>
  <c r="T86" i="2" s="1"/>
  <c r="D86" i="2"/>
  <c r="C86" i="2"/>
  <c r="I86" i="2"/>
  <c r="M86" i="2"/>
  <c r="O86" i="2"/>
  <c r="G87" i="2"/>
  <c r="K87" i="2"/>
  <c r="E87" i="2"/>
  <c r="T87" i="2" s="1"/>
  <c r="D87" i="2"/>
  <c r="C87" i="2"/>
  <c r="I87" i="2"/>
  <c r="M87" i="2"/>
  <c r="O87" i="2"/>
  <c r="G88" i="2"/>
  <c r="K88" i="2"/>
  <c r="E88" i="2"/>
  <c r="T88" i="2" s="1"/>
  <c r="D88" i="2"/>
  <c r="C88" i="2"/>
  <c r="I88" i="2"/>
  <c r="M88" i="2"/>
  <c r="O88" i="2"/>
  <c r="G89" i="2"/>
  <c r="K89" i="2"/>
  <c r="E89" i="2"/>
  <c r="T89" i="2" s="1"/>
  <c r="D89" i="2"/>
  <c r="C89" i="2"/>
  <c r="I89" i="2"/>
  <c r="M89" i="2"/>
  <c r="O89" i="2"/>
  <c r="G90" i="2"/>
  <c r="K90" i="2"/>
  <c r="E90" i="2"/>
  <c r="T90" i="2" s="1"/>
  <c r="D90" i="2"/>
  <c r="C90" i="2"/>
  <c r="I90" i="2"/>
  <c r="M90" i="2"/>
  <c r="O90" i="2"/>
  <c r="G91" i="2"/>
  <c r="K91" i="2"/>
  <c r="E91" i="2"/>
  <c r="T91" i="2" s="1"/>
  <c r="D91" i="2"/>
  <c r="C91" i="2"/>
  <c r="I91" i="2"/>
  <c r="M91" i="2"/>
  <c r="O91" i="2"/>
  <c r="G92" i="2"/>
  <c r="K92" i="2"/>
  <c r="E92" i="2"/>
  <c r="T92" i="2" s="1"/>
  <c r="D92" i="2"/>
  <c r="C92" i="2"/>
  <c r="I92" i="2"/>
  <c r="M92" i="2"/>
  <c r="O92" i="2"/>
  <c r="D94" i="2"/>
  <c r="H94" i="2"/>
  <c r="L94" i="2"/>
  <c r="G95" i="2"/>
  <c r="K95" i="2"/>
  <c r="E95" i="2"/>
  <c r="T95" i="2" s="1"/>
  <c r="D95" i="2"/>
  <c r="C95" i="2"/>
  <c r="I95" i="2"/>
  <c r="M95" i="2"/>
  <c r="O95" i="2"/>
  <c r="G96" i="2"/>
  <c r="K96" i="2"/>
  <c r="E96" i="2"/>
  <c r="T96" i="2" s="1"/>
  <c r="D96" i="2"/>
  <c r="C96" i="2"/>
  <c r="I96" i="2"/>
  <c r="M96" i="2"/>
  <c r="O96" i="2"/>
  <c r="G97" i="2"/>
  <c r="K97" i="2"/>
  <c r="E97" i="2"/>
  <c r="T97" i="2" s="1"/>
  <c r="D97" i="2"/>
  <c r="C97" i="2"/>
  <c r="I97" i="2"/>
  <c r="M97" i="2"/>
  <c r="O97" i="2"/>
  <c r="G98" i="2"/>
  <c r="K98" i="2"/>
  <c r="E98" i="2"/>
  <c r="T98" i="2" s="1"/>
  <c r="D98" i="2"/>
  <c r="C98" i="2"/>
  <c r="I98" i="2"/>
  <c r="L98" i="2"/>
  <c r="M98" i="2"/>
  <c r="O98" i="2"/>
  <c r="G99" i="2"/>
  <c r="K99" i="2"/>
  <c r="E99" i="2"/>
  <c r="T99" i="2" s="1"/>
  <c r="D99" i="2"/>
  <c r="C99" i="2"/>
  <c r="I99" i="2"/>
  <c r="M99" i="2"/>
  <c r="O99" i="2"/>
  <c r="G100" i="2"/>
  <c r="K100" i="2"/>
  <c r="E100" i="2"/>
  <c r="T100" i="2" s="1"/>
  <c r="D100" i="2"/>
  <c r="C100" i="2"/>
  <c r="I100" i="2"/>
  <c r="M100" i="2"/>
  <c r="O100" i="2"/>
  <c r="G101" i="2"/>
  <c r="K101" i="2"/>
  <c r="E101" i="2"/>
  <c r="T101" i="2" s="1"/>
  <c r="D101" i="2"/>
  <c r="C101" i="2"/>
  <c r="I101" i="2"/>
  <c r="M101" i="2"/>
  <c r="O101" i="2"/>
  <c r="G102" i="2"/>
  <c r="K102" i="2"/>
  <c r="E102" i="2"/>
  <c r="T102" i="2" s="1"/>
  <c r="D102" i="2"/>
  <c r="C102" i="2"/>
  <c r="I102" i="2"/>
  <c r="M102" i="2"/>
  <c r="O102" i="2"/>
  <c r="G103" i="2"/>
  <c r="K103" i="2"/>
  <c r="E103" i="2"/>
  <c r="T103" i="2" s="1"/>
  <c r="D103" i="2"/>
  <c r="C103" i="2"/>
  <c r="I103" i="2"/>
  <c r="M103" i="2"/>
  <c r="O103" i="2"/>
  <c r="G104" i="2"/>
  <c r="K104" i="2"/>
  <c r="E104" i="2"/>
  <c r="T104" i="2" s="1"/>
  <c r="D104" i="2"/>
  <c r="C104" i="2"/>
  <c r="I104" i="2"/>
  <c r="M104" i="2"/>
  <c r="O104" i="2"/>
  <c r="G105" i="2"/>
  <c r="K105" i="2"/>
  <c r="E105" i="2"/>
  <c r="T105" i="2" s="1"/>
  <c r="D105" i="2"/>
  <c r="C105" i="2"/>
  <c r="I105" i="2"/>
  <c r="L105" i="2"/>
  <c r="M105" i="2"/>
  <c r="O105" i="2"/>
  <c r="G106" i="2"/>
  <c r="K106" i="2"/>
  <c r="E106" i="2"/>
  <c r="T106" i="2" s="1"/>
  <c r="D106" i="2"/>
  <c r="C106" i="2"/>
  <c r="I106" i="2"/>
  <c r="M106" i="2"/>
  <c r="O106" i="2"/>
  <c r="G107" i="2"/>
  <c r="K107" i="2"/>
  <c r="E107" i="2"/>
  <c r="T107" i="2" s="1"/>
  <c r="D107" i="2"/>
  <c r="C107" i="2"/>
  <c r="I107" i="2"/>
  <c r="L107" i="2"/>
  <c r="M107" i="2"/>
  <c r="O107" i="2"/>
  <c r="H94" i="3"/>
  <c r="E74" i="3"/>
  <c r="E75" i="3"/>
  <c r="E76" i="3"/>
  <c r="E77" i="3"/>
  <c r="E78" i="3"/>
  <c r="E79" i="3"/>
  <c r="E82" i="3"/>
  <c r="E83" i="3"/>
  <c r="E84" i="3"/>
  <c r="E85" i="3"/>
  <c r="E86" i="3"/>
  <c r="E87" i="3"/>
  <c r="E88" i="3"/>
  <c r="E89" i="3"/>
  <c r="E90" i="3"/>
  <c r="E91" i="3"/>
  <c r="E92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C82" i="3"/>
  <c r="C83" i="3"/>
  <c r="C84" i="3"/>
  <c r="C85" i="3"/>
  <c r="C86" i="3"/>
  <c r="C87" i="3"/>
  <c r="C88" i="3"/>
  <c r="C89" i="3"/>
  <c r="C90" i="3"/>
  <c r="C91" i="3"/>
  <c r="C92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74" i="3"/>
  <c r="C75" i="3"/>
  <c r="C76" i="3"/>
  <c r="C77" i="3"/>
  <c r="C78" i="3"/>
  <c r="C79" i="3"/>
  <c r="C80" i="3"/>
  <c r="A74" i="3"/>
  <c r="D74" i="3"/>
  <c r="I74" i="3"/>
  <c r="J74" i="3"/>
  <c r="K74" i="3"/>
  <c r="L74" i="3"/>
  <c r="M74" i="3"/>
  <c r="N74" i="3"/>
  <c r="P74" i="3"/>
  <c r="Q74" i="3"/>
  <c r="A75" i="3"/>
  <c r="D75" i="3"/>
  <c r="I75" i="3"/>
  <c r="J75" i="3"/>
  <c r="K75" i="3"/>
  <c r="L75" i="3"/>
  <c r="M75" i="3"/>
  <c r="N75" i="3"/>
  <c r="P75" i="3"/>
  <c r="A76" i="3"/>
  <c r="D76" i="3"/>
  <c r="I76" i="3"/>
  <c r="J76" i="3"/>
  <c r="K76" i="3"/>
  <c r="L76" i="3"/>
  <c r="M76" i="3"/>
  <c r="N76" i="3"/>
  <c r="P76" i="3"/>
  <c r="A77" i="3"/>
  <c r="D77" i="3"/>
  <c r="I77" i="3"/>
  <c r="J77" i="3"/>
  <c r="K77" i="3"/>
  <c r="L77" i="3"/>
  <c r="M77" i="3"/>
  <c r="N77" i="3"/>
  <c r="P77" i="3"/>
  <c r="A78" i="3"/>
  <c r="D78" i="3"/>
  <c r="I78" i="3"/>
  <c r="J78" i="3"/>
  <c r="K78" i="3"/>
  <c r="L78" i="3"/>
  <c r="M78" i="3"/>
  <c r="N78" i="3"/>
  <c r="P78" i="3"/>
  <c r="Q78" i="3"/>
  <c r="A79" i="3"/>
  <c r="D79" i="3"/>
  <c r="I79" i="3"/>
  <c r="J79" i="3"/>
  <c r="K79" i="3"/>
  <c r="L79" i="3"/>
  <c r="M79" i="3"/>
  <c r="N79" i="3"/>
  <c r="P79" i="3"/>
  <c r="A80" i="3"/>
  <c r="D80" i="3"/>
  <c r="I80" i="3"/>
  <c r="J80" i="3"/>
  <c r="K80" i="3"/>
  <c r="L80" i="3"/>
  <c r="M80" i="3"/>
  <c r="N80" i="3"/>
  <c r="P80" i="3"/>
  <c r="A82" i="3"/>
  <c r="D82" i="3"/>
  <c r="I82" i="3"/>
  <c r="J82" i="3"/>
  <c r="K82" i="3"/>
  <c r="L82" i="3"/>
  <c r="M82" i="3"/>
  <c r="N82" i="3"/>
  <c r="P82" i="3"/>
  <c r="A83" i="3"/>
  <c r="D83" i="3"/>
  <c r="I83" i="3"/>
  <c r="J83" i="3"/>
  <c r="K83" i="3"/>
  <c r="L83" i="3"/>
  <c r="M83" i="3"/>
  <c r="N83" i="3"/>
  <c r="P83" i="3"/>
  <c r="A84" i="3"/>
  <c r="D84" i="3"/>
  <c r="I84" i="3"/>
  <c r="J84" i="3"/>
  <c r="K84" i="3"/>
  <c r="L84" i="3"/>
  <c r="M84" i="3"/>
  <c r="N84" i="3"/>
  <c r="P84" i="3"/>
  <c r="A85" i="3"/>
  <c r="D85" i="3"/>
  <c r="I85" i="3"/>
  <c r="J85" i="3"/>
  <c r="K85" i="3"/>
  <c r="L85" i="3"/>
  <c r="M85" i="3"/>
  <c r="N85" i="3"/>
  <c r="P85" i="3"/>
  <c r="A86" i="3"/>
  <c r="D86" i="3"/>
  <c r="I86" i="3"/>
  <c r="J86" i="3"/>
  <c r="K86" i="3"/>
  <c r="L86" i="3"/>
  <c r="M86" i="3"/>
  <c r="N86" i="3"/>
  <c r="P86" i="3"/>
  <c r="Q86" i="3"/>
  <c r="A87" i="3"/>
  <c r="D87" i="3"/>
  <c r="I87" i="3"/>
  <c r="J87" i="3"/>
  <c r="K87" i="3"/>
  <c r="L87" i="3"/>
  <c r="M87" i="3"/>
  <c r="N87" i="3"/>
  <c r="P87" i="3"/>
  <c r="A88" i="3"/>
  <c r="D88" i="3"/>
  <c r="I88" i="3"/>
  <c r="J88" i="3"/>
  <c r="K88" i="3"/>
  <c r="L88" i="3"/>
  <c r="M88" i="3"/>
  <c r="N88" i="3"/>
  <c r="P88" i="3"/>
  <c r="A89" i="3"/>
  <c r="D89" i="3"/>
  <c r="I89" i="3"/>
  <c r="J89" i="3"/>
  <c r="K89" i="3"/>
  <c r="L89" i="3"/>
  <c r="M89" i="3"/>
  <c r="N89" i="3"/>
  <c r="P89" i="3"/>
  <c r="Q89" i="3"/>
  <c r="A90" i="3"/>
  <c r="D90" i="3"/>
  <c r="I90" i="3"/>
  <c r="J90" i="3"/>
  <c r="K90" i="3"/>
  <c r="L90" i="3"/>
  <c r="M90" i="3"/>
  <c r="N90" i="3"/>
  <c r="P90" i="3"/>
  <c r="A91" i="3"/>
  <c r="D91" i="3"/>
  <c r="I91" i="3"/>
  <c r="J91" i="3"/>
  <c r="K91" i="3"/>
  <c r="L91" i="3"/>
  <c r="M91" i="3"/>
  <c r="N91" i="3"/>
  <c r="P91" i="3"/>
  <c r="A92" i="3"/>
  <c r="D92" i="3"/>
  <c r="I92" i="3"/>
  <c r="J92" i="3"/>
  <c r="K92" i="3"/>
  <c r="L92" i="3"/>
  <c r="M92" i="3"/>
  <c r="N92" i="3"/>
  <c r="P92" i="3"/>
  <c r="Q94" i="3"/>
  <c r="A95" i="3"/>
  <c r="D95" i="3"/>
  <c r="I95" i="3"/>
  <c r="J95" i="3"/>
  <c r="K95" i="3"/>
  <c r="L95" i="3"/>
  <c r="M95" i="3"/>
  <c r="N95" i="3"/>
  <c r="P95" i="3"/>
  <c r="A96" i="3"/>
  <c r="D96" i="3"/>
  <c r="I96" i="3"/>
  <c r="J96" i="3"/>
  <c r="K96" i="3"/>
  <c r="L96" i="3"/>
  <c r="M96" i="3"/>
  <c r="N96" i="3"/>
  <c r="P96" i="3"/>
  <c r="A97" i="3"/>
  <c r="D97" i="3"/>
  <c r="I97" i="3"/>
  <c r="J97" i="3"/>
  <c r="K97" i="3"/>
  <c r="L97" i="3"/>
  <c r="M97" i="3"/>
  <c r="N97" i="3"/>
  <c r="P97" i="3"/>
  <c r="A98" i="3"/>
  <c r="D98" i="3"/>
  <c r="I98" i="3"/>
  <c r="J98" i="3"/>
  <c r="K98" i="3"/>
  <c r="L98" i="3"/>
  <c r="M98" i="3"/>
  <c r="N98" i="3"/>
  <c r="P98" i="3"/>
  <c r="A99" i="3"/>
  <c r="D99" i="3"/>
  <c r="I99" i="3"/>
  <c r="J99" i="3"/>
  <c r="K99" i="3"/>
  <c r="L99" i="3"/>
  <c r="M99" i="3"/>
  <c r="N99" i="3"/>
  <c r="P99" i="3"/>
  <c r="A100" i="3"/>
  <c r="D100" i="3"/>
  <c r="I100" i="3"/>
  <c r="J100" i="3"/>
  <c r="K100" i="3"/>
  <c r="L100" i="3"/>
  <c r="M100" i="3"/>
  <c r="N100" i="3"/>
  <c r="P100" i="3"/>
  <c r="A101" i="3"/>
  <c r="D101" i="3"/>
  <c r="I101" i="3"/>
  <c r="J101" i="3"/>
  <c r="K101" i="3"/>
  <c r="L101" i="3"/>
  <c r="M101" i="3"/>
  <c r="N101" i="3"/>
  <c r="P101" i="3"/>
  <c r="A102" i="3"/>
  <c r="D102" i="3"/>
  <c r="I102" i="3"/>
  <c r="J102" i="3"/>
  <c r="K102" i="3"/>
  <c r="L102" i="3"/>
  <c r="M102" i="3"/>
  <c r="N102" i="3"/>
  <c r="P102" i="3"/>
  <c r="A103" i="3"/>
  <c r="D103" i="3"/>
  <c r="I103" i="3"/>
  <c r="J103" i="3"/>
  <c r="K103" i="3"/>
  <c r="L103" i="3"/>
  <c r="M103" i="3"/>
  <c r="N103" i="3"/>
  <c r="P103" i="3"/>
  <c r="Q103" i="3"/>
  <c r="A104" i="3"/>
  <c r="D104" i="3"/>
  <c r="I104" i="3"/>
  <c r="J104" i="3"/>
  <c r="K104" i="3"/>
  <c r="L104" i="3"/>
  <c r="M104" i="3"/>
  <c r="N104" i="3"/>
  <c r="P104" i="3"/>
  <c r="A105" i="3"/>
  <c r="D105" i="3"/>
  <c r="I105" i="3"/>
  <c r="J105" i="3"/>
  <c r="K105" i="3"/>
  <c r="L105" i="3"/>
  <c r="M105" i="3"/>
  <c r="N105" i="3"/>
  <c r="P105" i="3"/>
  <c r="A106" i="3"/>
  <c r="D106" i="3"/>
  <c r="I106" i="3"/>
  <c r="J106" i="3"/>
  <c r="K106" i="3"/>
  <c r="L106" i="3"/>
  <c r="M106" i="3"/>
  <c r="N106" i="3"/>
  <c r="P106" i="3"/>
  <c r="Q106" i="3"/>
  <c r="A107" i="3"/>
  <c r="D107" i="3"/>
  <c r="I107" i="3"/>
  <c r="J107" i="3"/>
  <c r="K107" i="3"/>
  <c r="L107" i="3"/>
  <c r="M107" i="3"/>
  <c r="N107" i="3"/>
  <c r="P107" i="3"/>
  <c r="A75" i="2"/>
  <c r="B75" i="2"/>
  <c r="G75" i="2"/>
  <c r="K75" i="2"/>
  <c r="E75" i="2"/>
  <c r="T75" i="2" s="1"/>
  <c r="D75" i="2"/>
  <c r="C75" i="2"/>
  <c r="I75" i="2"/>
  <c r="M75" i="2"/>
  <c r="O75" i="2"/>
  <c r="A76" i="2"/>
  <c r="B76" i="2"/>
  <c r="G76" i="2"/>
  <c r="K76" i="2"/>
  <c r="E76" i="2"/>
  <c r="T76" i="2" s="1"/>
  <c r="D76" i="2"/>
  <c r="C76" i="2"/>
  <c r="I76" i="2"/>
  <c r="M76" i="2"/>
  <c r="O76" i="2"/>
  <c r="L76" i="2"/>
  <c r="A77" i="2"/>
  <c r="B77" i="2"/>
  <c r="G77" i="2"/>
  <c r="K77" i="2"/>
  <c r="E77" i="2"/>
  <c r="T77" i="2" s="1"/>
  <c r="D77" i="2"/>
  <c r="C77" i="2"/>
  <c r="I77" i="2"/>
  <c r="M77" i="2"/>
  <c r="O77" i="2"/>
  <c r="A78" i="2"/>
  <c r="B78" i="2"/>
  <c r="G78" i="2"/>
  <c r="K78" i="2"/>
  <c r="E78" i="2"/>
  <c r="T78" i="2" s="1"/>
  <c r="D78" i="2"/>
  <c r="C78" i="2"/>
  <c r="I78" i="2"/>
  <c r="M78" i="2"/>
  <c r="O78" i="2"/>
  <c r="A79" i="2"/>
  <c r="B79" i="2"/>
  <c r="G79" i="2"/>
  <c r="K79" i="2"/>
  <c r="E79" i="2"/>
  <c r="T79" i="2" s="1"/>
  <c r="D79" i="2"/>
  <c r="C79" i="2"/>
  <c r="I79" i="2"/>
  <c r="M79" i="2"/>
  <c r="O79" i="2"/>
  <c r="A80" i="2"/>
  <c r="B80" i="2"/>
  <c r="G80" i="2"/>
  <c r="K80" i="2"/>
  <c r="E80" i="2"/>
  <c r="T80" i="2" s="1"/>
  <c r="D80" i="2"/>
  <c r="C80" i="2"/>
  <c r="I80" i="2"/>
  <c r="M80" i="2"/>
  <c r="O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O74" i="2"/>
  <c r="M74" i="2"/>
  <c r="I74" i="2"/>
  <c r="C74" i="2"/>
  <c r="D74" i="2"/>
  <c r="E74" i="2"/>
  <c r="T74" i="2" s="1"/>
  <c r="K74" i="2"/>
  <c r="G74" i="2"/>
  <c r="B74" i="2"/>
  <c r="A74" i="2"/>
  <c r="B99" i="3" l="1"/>
  <c r="F88" i="2"/>
  <c r="F102" i="2"/>
  <c r="N6" i="4"/>
  <c r="F97" i="2" s="1"/>
  <c r="B87" i="3"/>
  <c r="F101" i="2"/>
  <c r="B75" i="3"/>
  <c r="F100" i="2"/>
  <c r="B98" i="3"/>
  <c r="B96" i="3"/>
  <c r="H105" i="3"/>
  <c r="H107" i="2"/>
  <c r="H91" i="3"/>
  <c r="H80" i="2"/>
  <c r="F105" i="2"/>
  <c r="H104" i="3"/>
  <c r="H102" i="2"/>
  <c r="H99" i="3"/>
  <c r="H100" i="3"/>
  <c r="H87" i="3"/>
  <c r="H75" i="3"/>
  <c r="H79" i="2"/>
  <c r="H79" i="3"/>
  <c r="H89" i="3"/>
  <c r="H86" i="3"/>
  <c r="H85" i="3"/>
  <c r="H81" i="3"/>
  <c r="H90" i="3"/>
  <c r="H83" i="2"/>
  <c r="H96" i="3"/>
  <c r="H95" i="3"/>
  <c r="H80" i="3"/>
  <c r="H76" i="3"/>
  <c r="H106" i="2"/>
  <c r="L85" i="2"/>
  <c r="H84" i="2"/>
  <c r="F76" i="2"/>
  <c r="H77" i="2"/>
  <c r="Q90" i="3"/>
  <c r="Q77" i="3"/>
  <c r="H101" i="3"/>
  <c r="H77" i="3"/>
  <c r="H88" i="2"/>
  <c r="L75" i="2"/>
  <c r="Q95" i="3"/>
  <c r="H103" i="3"/>
  <c r="H97" i="3"/>
  <c r="H92" i="3"/>
  <c r="H78" i="3"/>
  <c r="H74" i="3"/>
  <c r="B78" i="3"/>
  <c r="F74" i="2"/>
  <c r="H81" i="2"/>
  <c r="H82" i="3"/>
  <c r="F82" i="2"/>
  <c r="F75" i="2"/>
  <c r="F79" i="2"/>
  <c r="B100" i="3"/>
  <c r="B104" i="3"/>
  <c r="F83" i="2"/>
  <c r="B91" i="3"/>
  <c r="F87" i="2"/>
  <c r="L99" i="2"/>
  <c r="H98" i="2"/>
  <c r="Q102" i="3"/>
  <c r="B101" i="3"/>
  <c r="B89" i="3"/>
  <c r="F85" i="2"/>
  <c r="B102" i="3"/>
  <c r="F106" i="2"/>
  <c r="Q104" i="3"/>
  <c r="Q100" i="3"/>
  <c r="Q96" i="3"/>
  <c r="Q79" i="3"/>
  <c r="L87" i="2"/>
  <c r="L83" i="2"/>
  <c r="L80" i="2"/>
  <c r="Q101" i="3"/>
  <c r="Q92" i="3"/>
  <c r="Q88" i="3"/>
  <c r="Q84" i="3"/>
  <c r="Q91" i="3"/>
  <c r="F84" i="2"/>
  <c r="B92" i="3"/>
  <c r="B90" i="3"/>
  <c r="B88" i="3"/>
  <c r="B86" i="3"/>
  <c r="F80" i="2"/>
  <c r="F107" i="2"/>
  <c r="F103" i="2"/>
  <c r="F99" i="2"/>
  <c r="F95" i="2"/>
  <c r="F77" i="2"/>
  <c r="R3" i="4"/>
  <c r="R4" i="4"/>
  <c r="R5" i="4"/>
  <c r="R2" i="4"/>
  <c r="W3" i="4"/>
  <c r="L3" i="2" s="1"/>
  <c r="W4" i="4"/>
  <c r="L4" i="2" s="1"/>
  <c r="W5" i="4"/>
  <c r="L5" i="2" s="1"/>
  <c r="W2" i="4"/>
  <c r="M3" i="2"/>
  <c r="O3" i="2"/>
  <c r="M4" i="2"/>
  <c r="O4" i="2"/>
  <c r="M5" i="2"/>
  <c r="O5" i="2"/>
  <c r="O2" i="2"/>
  <c r="L2" i="2"/>
  <c r="M2" i="2"/>
  <c r="B97" i="3" l="1"/>
  <c r="F98" i="2"/>
  <c r="F96" i="2"/>
  <c r="B76" i="3"/>
  <c r="F81" i="2"/>
  <c r="B81" i="3"/>
  <c r="B74" i="3"/>
  <c r="F78" i="2"/>
  <c r="B82" i="3"/>
  <c r="A2" i="4"/>
  <c r="G3" i="2" l="1"/>
  <c r="K3" i="2"/>
  <c r="E3" i="2"/>
  <c r="T3" i="2" s="1"/>
  <c r="D3" i="2"/>
  <c r="H3" i="2"/>
  <c r="I3" i="2"/>
  <c r="V3" i="2"/>
  <c r="G4" i="2"/>
  <c r="K4" i="2"/>
  <c r="E4" i="2"/>
  <c r="T4" i="2" s="1"/>
  <c r="D4" i="2"/>
  <c r="H4" i="2"/>
  <c r="I4" i="2"/>
  <c r="V4" i="2"/>
  <c r="G5" i="2"/>
  <c r="K5" i="2"/>
  <c r="E5" i="2"/>
  <c r="T5" i="2" s="1"/>
  <c r="D5" i="2"/>
  <c r="H5" i="2"/>
  <c r="I5" i="2"/>
  <c r="V5" i="2"/>
  <c r="V2" i="2"/>
  <c r="I2" i="2"/>
  <c r="C2" i="2"/>
  <c r="H2" i="2"/>
  <c r="D2" i="2"/>
  <c r="E2" i="2"/>
  <c r="T2" i="2" s="1"/>
  <c r="K2" i="2"/>
  <c r="G2" i="2"/>
  <c r="B2" i="2"/>
  <c r="A2" i="2"/>
  <c r="N3" i="4" l="1"/>
  <c r="N4" i="4"/>
  <c r="N5" i="4"/>
  <c r="F5" i="2" s="1"/>
  <c r="N2" i="4"/>
  <c r="F3" i="2" l="1"/>
  <c r="F4" i="2"/>
  <c r="F2" i="2"/>
</calcChain>
</file>

<file path=xl/sharedStrings.xml><?xml version="1.0" encoding="utf-8"?>
<sst xmlns="http://schemas.openxmlformats.org/spreadsheetml/2006/main" count="279" uniqueCount="98">
  <si>
    <t>Source Clinical Hub</t>
  </si>
  <si>
    <t>Source Sample ID</t>
  </si>
  <si>
    <t>Lab ID - DNA</t>
  </si>
  <si>
    <t>Lab ID - RNA</t>
  </si>
  <si>
    <t>Date sample received</t>
  </si>
  <si>
    <t>Type of sample (diagnostic/SMP2 repeat/MATRIX repeat)</t>
  </si>
  <si>
    <t>Report pending/Result returned/Samples removed at request of CH</t>
  </si>
  <si>
    <t>Tumour % - to the nearest 10%</t>
  </si>
  <si>
    <t>DNA concentration (ng/µL)</t>
  </si>
  <si>
    <t>DNA Volume (µL)</t>
  </si>
  <si>
    <t>RNA concentration (ng/µL)</t>
  </si>
  <si>
    <t>RNA Volume (µL)</t>
  </si>
  <si>
    <t>Number of genes failed when run on NGS panel (0-28)</t>
  </si>
  <si>
    <t>Date result returned</t>
  </si>
  <si>
    <t>TAT</t>
  </si>
  <si>
    <t>Comments</t>
  </si>
  <si>
    <t>Due date</t>
  </si>
  <si>
    <t>Sample type</t>
  </si>
  <si>
    <t>Final FFPE conc for NGS</t>
  </si>
  <si>
    <t>NGS run</t>
  </si>
  <si>
    <t>Experimental TAT</t>
  </si>
  <si>
    <t>CRUK sample ID</t>
  </si>
  <si>
    <t>Hospital Org Code</t>
  </si>
  <si>
    <t>Local patient ID</t>
  </si>
  <si>
    <t>Tumour type</t>
  </si>
  <si>
    <t>Date sample sent</t>
  </si>
  <si>
    <t>Result returned</t>
  </si>
  <si>
    <t>n/a</t>
  </si>
  <si>
    <t>email sent 10% tumour</t>
  </si>
  <si>
    <t>Diagnostic</t>
  </si>
  <si>
    <t>WORKSHEET date</t>
  </si>
  <si>
    <t>NGS SET UP date</t>
  </si>
  <si>
    <t>Date added to workflow</t>
  </si>
  <si>
    <t>Date on MiSeq/NextSeq</t>
  </si>
  <si>
    <t>Date analysed</t>
  </si>
  <si>
    <t>date reported</t>
  </si>
  <si>
    <t>Comment</t>
  </si>
  <si>
    <t>RIP</t>
  </si>
  <si>
    <t>19-6173</t>
  </si>
  <si>
    <t>Tag cycle</t>
  </si>
  <si>
    <t>1-8</t>
  </si>
  <si>
    <t>DV200 (&gt;20% pass)</t>
  </si>
  <si>
    <t>DV200 (&gt;20% for pass)</t>
  </si>
  <si>
    <r>
      <t xml:space="preserve">Pre-sequencing </t>
    </r>
    <r>
      <rPr>
        <sz val="11"/>
        <color rgb="FF92CDDC"/>
        <rFont val="Calibri"/>
        <family val="2"/>
        <scheme val="minor"/>
      </rPr>
      <t>DNA</t>
    </r>
    <r>
      <rPr>
        <sz val="11"/>
        <rFont val="Calibri"/>
        <family val="2"/>
        <scheme val="minor"/>
      </rPr>
      <t xml:space="preserve"> QC fail? (Yes/No)</t>
    </r>
  </si>
  <si>
    <t>Pre-sequencing DNA QC fail? (Yes/No)</t>
  </si>
  <si>
    <t>Pre-sequencing RNA QC fail? (Yes/No)</t>
  </si>
  <si>
    <t>Local patient ID 2</t>
  </si>
  <si>
    <t>SNOMED</t>
  </si>
  <si>
    <t>8 - Tissue- Bronchoscopic biopsy</t>
  </si>
  <si>
    <t>Report pending</t>
  </si>
  <si>
    <t>3 - Lung</t>
  </si>
  <si>
    <t>19-5568</t>
  </si>
  <si>
    <t>Final FFPE DNA conc for NGS</t>
  </si>
  <si>
    <t>Final FFPE RNA conc for NGS</t>
  </si>
  <si>
    <t xml:space="preserve">Final FFPE RNA tape conc </t>
  </si>
  <si>
    <t>5 – Glasgow</t>
  </si>
  <si>
    <t>12 – KCL</t>
  </si>
  <si>
    <t>Number of genes failed when run on NGS panel (0-43)</t>
  </si>
  <si>
    <t>19-6172</t>
  </si>
  <si>
    <t>19-6174</t>
  </si>
  <si>
    <t>19-6175</t>
  </si>
  <si>
    <t>19-6176</t>
  </si>
  <si>
    <t>n</t>
  </si>
  <si>
    <t>14 – Newcastle</t>
  </si>
  <si>
    <t>AA</t>
  </si>
  <si>
    <t>AB</t>
  </si>
  <si>
    <t>AC</t>
  </si>
  <si>
    <t>AD</t>
  </si>
  <si>
    <t>AE</t>
  </si>
  <si>
    <t>11- Tissue- Other biopsy</t>
  </si>
  <si>
    <t>12-Cytology cell block- EBUS/EUS FNA</t>
  </si>
  <si>
    <t xml:space="preserve"> 8-Tissue- Bronchoscopic biopsy</t>
  </si>
  <si>
    <t>G000D</t>
  </si>
  <si>
    <t>G001D</t>
  </si>
  <si>
    <t>JASD</t>
  </si>
  <si>
    <t>OIDBS</t>
  </si>
  <si>
    <t>YY475</t>
  </si>
  <si>
    <t>2 – Cardiff</t>
  </si>
  <si>
    <t>7 – Manchester</t>
  </si>
  <si>
    <t>YY476</t>
  </si>
  <si>
    <t>9 - Tissue- Bronchoscopic biopsy</t>
  </si>
  <si>
    <t>AF</t>
  </si>
  <si>
    <t>19M1</t>
  </si>
  <si>
    <t>19M2</t>
  </si>
  <si>
    <t>19M3</t>
  </si>
  <si>
    <t>19M4</t>
  </si>
  <si>
    <t>19M5</t>
  </si>
  <si>
    <t>19M6</t>
  </si>
  <si>
    <t>19M86</t>
  </si>
  <si>
    <t>19M85</t>
  </si>
  <si>
    <t>19M84</t>
  </si>
  <si>
    <t>19M83</t>
  </si>
  <si>
    <t>19M82</t>
  </si>
  <si>
    <t>19M81</t>
  </si>
  <si>
    <t>13 – Leicester</t>
  </si>
  <si>
    <t>19M7</t>
  </si>
  <si>
    <t>19M87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</si>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</sst>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1"/>
      <color rgb="FF92CDDC"/>
      <name val="Calibri"/>
      <family val="2"/>
      <scheme val="minor"/>
    </font>
    <font>
      <sz val="10"/>
      <color theme="0"/>
      <name val="Arial"/>
      <family val="2"/>
    </font>
    <font>
      <sz val="10"/>
      <color indexed="2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0"/>
      <color rgb="FF0070C0"/>
      <name val="Times New Roman"/>
      <family val="1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DDD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/>
      <diagonal/>
    </border>
  </borders>
  <cellStyleXfs count="2">
    <xf numFmtId="0" fontId="0" fillId="0" borderId="0"/>
    <xf numFmtId="0" fontId="12" fillId="0" borderId="7"/>
  </cellStyleXfs>
  <cellXfs count="244">
    <xf numFmtId="0" fontId="0" fillId="0" borderId="0" xfId="0"/>
    <xf numFmtId="0" fontId="1" fillId="0" borderId="3" xfId="0" applyNumberFormat="1" applyFont="1" applyFill="1" applyBorder="1" applyAlignment="1" applyProtection="1">
      <alignment horizontal="left"/>
      <protection locked="0"/>
    </xf>
    <xf numFmtId="14" fontId="1" fillId="0" borderId="3" xfId="0" applyNumberFormat="1" applyFont="1" applyFill="1" applyBorder="1"/>
    <xf numFmtId="0" fontId="3" fillId="0" borderId="0" xfId="0" applyFont="1" applyFill="1" applyBorder="1"/>
    <xf numFmtId="49" fontId="4" fillId="4" borderId="0" xfId="0" applyNumberFormat="1" applyFont="1" applyFill="1" applyBorder="1" applyAlignment="1">
      <alignment wrapText="1"/>
    </xf>
    <xf numFmtId="0" fontId="1" fillId="5" borderId="0" xfId="0" applyFont="1" applyFill="1" applyProtection="1">
      <protection locked="0"/>
    </xf>
    <xf numFmtId="1" fontId="7" fillId="5" borderId="0" xfId="0" applyNumberFormat="1" applyFont="1" applyFill="1" applyProtection="1">
      <protection locked="0"/>
    </xf>
    <xf numFmtId="0" fontId="8" fillId="0" borderId="0" xfId="0" applyFont="1"/>
    <xf numFmtId="0" fontId="0" fillId="0" borderId="0" xfId="0" applyFill="1"/>
    <xf numFmtId="0" fontId="11" fillId="0" borderId="0" xfId="0" applyFont="1"/>
    <xf numFmtId="14" fontId="0" fillId="0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/>
    <xf numFmtId="0" fontId="13" fillId="0" borderId="0" xfId="0" applyFont="1" applyAlignment="1"/>
    <xf numFmtId="0" fontId="0" fillId="0" borderId="0" xfId="0" applyFill="1" applyAlignment="1">
      <alignment horizontal="left"/>
    </xf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5" borderId="0" xfId="0" applyNumberFormat="1" applyFont="1" applyFill="1" applyProtection="1">
      <protection locked="0"/>
    </xf>
    <xf numFmtId="0" fontId="2" fillId="0" borderId="8" xfId="0" applyFont="1" applyBorder="1"/>
    <xf numFmtId="0" fontId="1" fillId="7" borderId="1" xfId="0" applyFont="1" applyFill="1" applyBorder="1" applyAlignment="1" applyProtection="1">
      <alignment horizontal="center" vertical="center" wrapText="1"/>
    </xf>
    <xf numFmtId="14" fontId="1" fillId="7" borderId="1" xfId="0" applyNumberFormat="1" applyFont="1" applyFill="1" applyBorder="1" applyAlignment="1" applyProtection="1">
      <alignment horizontal="center" vertical="center" wrapText="1"/>
    </xf>
    <xf numFmtId="1" fontId="1" fillId="7" borderId="1" xfId="0" applyNumberFormat="1" applyFont="1" applyFill="1" applyBorder="1" applyAlignment="1" applyProtection="1">
      <alignment horizontal="center" vertical="center" wrapText="1"/>
    </xf>
    <xf numFmtId="14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Border="1" applyProtection="1">
      <protection locked="0"/>
    </xf>
    <xf numFmtId="0" fontId="1" fillId="0" borderId="0" xfId="0" applyFont="1" applyFill="1" applyProtection="1">
      <protection locked="0"/>
    </xf>
    <xf numFmtId="49" fontId="4" fillId="0" borderId="0" xfId="0" applyNumberFormat="1" applyFont="1" applyFill="1" applyBorder="1" applyAlignment="1">
      <alignment horizontal="left" wrapText="1"/>
    </xf>
    <xf numFmtId="0" fontId="13" fillId="0" borderId="0" xfId="0" applyFont="1" applyFill="1" applyAlignment="1"/>
    <xf numFmtId="0" fontId="2" fillId="8" borderId="0" xfId="0" applyFont="1" applyFill="1" applyAlignment="1"/>
    <xf numFmtId="14" fontId="14" fillId="0" borderId="3" xfId="0" applyNumberFormat="1" applyFont="1" applyFill="1" applyBorder="1"/>
    <xf numFmtId="14" fontId="14" fillId="0" borderId="0" xfId="0" applyNumberFormat="1" applyFont="1" applyFill="1"/>
    <xf numFmtId="0" fontId="14" fillId="0" borderId="0" xfId="0" applyFont="1" applyFill="1" applyProtection="1">
      <protection locked="0"/>
    </xf>
    <xf numFmtId="0" fontId="13" fillId="0" borderId="8" xfId="0" applyFont="1" applyFill="1" applyBorder="1"/>
    <xf numFmtId="0" fontId="14" fillId="0" borderId="0" xfId="0" applyFont="1" applyFill="1" applyAlignment="1">
      <alignment horizontal="left"/>
    </xf>
    <xf numFmtId="0" fontId="14" fillId="0" borderId="8" xfId="0" applyFont="1" applyFill="1" applyBorder="1" applyProtection="1">
      <protection locked="0"/>
    </xf>
    <xf numFmtId="0" fontId="13" fillId="0" borderId="0" xfId="0" applyFont="1" applyFill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Fill="1" applyAlignment="1"/>
    <xf numFmtId="0" fontId="0" fillId="0" borderId="9" xfId="0" applyBorder="1"/>
    <xf numFmtId="1" fontId="7" fillId="0" borderId="0" xfId="0" applyNumberFormat="1" applyFont="1" applyFill="1" applyProtection="1">
      <protection locked="0"/>
    </xf>
    <xf numFmtId="14" fontId="1" fillId="0" borderId="0" xfId="0" applyNumberFormat="1" applyFont="1" applyFill="1" applyProtection="1">
      <protection locked="0"/>
    </xf>
    <xf numFmtId="49" fontId="4" fillId="9" borderId="0" xfId="0" applyNumberFormat="1" applyFont="1" applyFill="1" applyBorder="1" applyAlignment="1">
      <alignment wrapText="1"/>
    </xf>
    <xf numFmtId="49" fontId="17" fillId="3" borderId="0" xfId="0" applyNumberFormat="1" applyFont="1" applyFill="1" applyBorder="1" applyAlignment="1">
      <alignment horizontal="left" wrapText="1"/>
    </xf>
    <xf numFmtId="14" fontId="13" fillId="0" borderId="9" xfId="0" applyNumberFormat="1" applyFont="1" applyFill="1" applyBorder="1" applyAlignment="1"/>
    <xf numFmtId="14" fontId="2" fillId="0" borderId="9" xfId="0" applyNumberFormat="1" applyFont="1" applyBorder="1" applyAlignment="1"/>
    <xf numFmtId="14" fontId="0" fillId="0" borderId="0" xfId="0" applyNumberFormat="1"/>
    <xf numFmtId="49" fontId="0" fillId="0" borderId="0" xfId="0" applyNumberFormat="1"/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0" fontId="0" fillId="0" borderId="0" xfId="0" applyAlignment="1"/>
    <xf numFmtId="0" fontId="19" fillId="0" borderId="0" xfId="0" applyFont="1" applyAlignment="1"/>
    <xf numFmtId="14" fontId="0" fillId="0" borderId="0" xfId="0" applyNumberFormat="1" applyAlignment="1"/>
    <xf numFmtId="0" fontId="1" fillId="0" borderId="0" xfId="0" applyFont="1" applyFill="1" applyBorder="1" applyAlignment="1">
      <alignment horizontal="left"/>
    </xf>
    <xf numFmtId="14" fontId="8" fillId="0" borderId="0" xfId="0" applyNumberFormat="1" applyFont="1" applyAlignment="1"/>
    <xf numFmtId="0" fontId="10" fillId="0" borderId="0" xfId="0" applyFont="1" applyAlignment="1"/>
    <xf numFmtId="1" fontId="1" fillId="0" borderId="0" xfId="0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49" fontId="4" fillId="9" borderId="0" xfId="0" applyNumberFormat="1" applyFont="1" applyFill="1" applyBorder="1" applyAlignment="1">
      <alignment horizontal="left" wrapText="1"/>
    </xf>
    <xf numFmtId="14" fontId="15" fillId="0" borderId="0" xfId="0" applyNumberFormat="1" applyFont="1" applyFill="1" applyProtection="1">
      <protection locked="0"/>
    </xf>
    <xf numFmtId="49" fontId="4" fillId="11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 applyProtection="1">
      <alignment horizontal="left"/>
      <protection locked="0"/>
    </xf>
    <xf numFmtId="49" fontId="14" fillId="0" borderId="0" xfId="0" applyNumberFormat="1" applyFont="1" applyFill="1" applyProtection="1">
      <protection locked="0"/>
    </xf>
    <xf numFmtId="49" fontId="4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1" fillId="9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wrapText="1"/>
    </xf>
    <xf numFmtId="49" fontId="4" fillId="0" borderId="5" xfId="0" applyNumberFormat="1" applyFont="1" applyFill="1" applyBorder="1" applyAlignment="1">
      <alignment horizontal="left" wrapText="1"/>
    </xf>
    <xf numFmtId="49" fontId="4" fillId="0" borderId="6" xfId="0" applyNumberFormat="1" applyFont="1" applyFill="1" applyBorder="1" applyAlignment="1">
      <alignment horizontal="left" wrapText="1"/>
    </xf>
    <xf numFmtId="0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Protection="1">
      <protection locked="0"/>
    </xf>
    <xf numFmtId="0" fontId="0" fillId="0" borderId="0" xfId="0" applyNumberFormat="1"/>
    <xf numFmtId="0" fontId="9" fillId="6" borderId="1" xfId="0" applyFont="1" applyFill="1" applyBorder="1" applyAlignment="1" applyProtection="1">
      <alignment horizontal="center" vertical="center" wrapText="1"/>
    </xf>
    <xf numFmtId="49" fontId="6" fillId="6" borderId="4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 applyProtection="1">
      <alignment horizontal="center" vertical="center" wrapText="1"/>
    </xf>
    <xf numFmtId="49" fontId="4" fillId="11" borderId="4" xfId="0" applyNumberFormat="1" applyFont="1" applyFill="1" applyBorder="1" applyAlignment="1">
      <alignment horizontal="center" wrapText="1"/>
    </xf>
    <xf numFmtId="14" fontId="8" fillId="0" borderId="0" xfId="0" applyNumberFormat="1" applyFont="1"/>
    <xf numFmtId="0" fontId="8" fillId="0" borderId="0" xfId="0" applyFont="1" applyFill="1"/>
    <xf numFmtId="14" fontId="8" fillId="0" borderId="0" xfId="0" applyNumberFormat="1" applyFont="1" applyFill="1"/>
    <xf numFmtId="14" fontId="8" fillId="0" borderId="4" xfId="0" applyNumberFormat="1" applyFont="1" applyFill="1" applyBorder="1"/>
    <xf numFmtId="164" fontId="22" fillId="0" borderId="0" xfId="0" applyNumberFormat="1" applyFont="1" applyBorder="1" applyAlignment="1">
      <alignment horizontal="left"/>
    </xf>
    <xf numFmtId="0" fontId="16" fillId="0" borderId="0" xfId="0" applyFont="1" applyAlignment="1"/>
    <xf numFmtId="0" fontId="13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4" fontId="2" fillId="0" borderId="0" xfId="0" applyNumberFormat="1" applyFont="1" applyAlignment="1"/>
    <xf numFmtId="164" fontId="2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24" fillId="0" borderId="0" xfId="0" applyFont="1" applyAlignment="1"/>
    <xf numFmtId="0" fontId="19" fillId="0" borderId="0" xfId="0" applyFont="1" applyAlignment="1">
      <alignment horizontal="left"/>
    </xf>
    <xf numFmtId="0" fontId="18" fillId="0" borderId="0" xfId="0" applyFont="1" applyAlignment="1"/>
    <xf numFmtId="0" fontId="25" fillId="0" borderId="0" xfId="0" applyFont="1" applyAlignment="1"/>
    <xf numFmtId="0" fontId="18" fillId="0" borderId="0" xfId="0" applyFont="1" applyAlignment="1">
      <alignment horizontal="left"/>
    </xf>
    <xf numFmtId="0" fontId="26" fillId="0" borderId="0" xfId="0" applyFont="1" applyBorder="1" applyAlignment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14" fontId="1" fillId="10" borderId="1" xfId="0" applyNumberFormat="1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center" vertical="center" wrapText="1"/>
    </xf>
    <xf numFmtId="49" fontId="5" fillId="12" borderId="0" xfId="0" applyNumberFormat="1" applyFont="1" applyFill="1" applyBorder="1" applyAlignment="1">
      <alignment horizontal="left" wrapText="1"/>
    </xf>
    <xf numFmtId="49" fontId="6" fillId="12" borderId="0" xfId="0" applyNumberFormat="1" applyFont="1" applyFill="1" applyBorder="1" applyAlignment="1">
      <alignment horizontal="left" wrapText="1"/>
    </xf>
    <xf numFmtId="0" fontId="9" fillId="12" borderId="1" xfId="0" applyFont="1" applyFill="1" applyBorder="1" applyAlignment="1" applyProtection="1">
      <alignment horizontal="center" vertical="center" wrapText="1"/>
    </xf>
    <xf numFmtId="49" fontId="6" fillId="12" borderId="4" xfId="0" applyNumberFormat="1" applyFont="1" applyFill="1" applyBorder="1" applyAlignment="1">
      <alignment horizontal="center" wrapText="1"/>
    </xf>
    <xf numFmtId="14" fontId="6" fillId="12" borderId="9" xfId="0" applyNumberFormat="1" applyFont="1" applyFill="1" applyBorder="1" applyAlignment="1">
      <alignment horizontal="left" wrapText="1"/>
    </xf>
    <xf numFmtId="1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2" xfId="0" applyNumberFormat="1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horizontal="center" wrapText="1"/>
    </xf>
    <xf numFmtId="0" fontId="9" fillId="12" borderId="0" xfId="0" applyFont="1" applyFill="1" applyAlignment="1">
      <alignment wrapText="1"/>
    </xf>
    <xf numFmtId="14" fontId="9" fillId="13" borderId="1" xfId="0" applyNumberFormat="1" applyFont="1" applyFill="1" applyBorder="1" applyAlignment="1" applyProtection="1">
      <alignment horizontal="center" vertical="center" wrapText="1"/>
    </xf>
    <xf numFmtId="14" fontId="9" fillId="13" borderId="2" xfId="0" applyNumberFormat="1" applyFont="1" applyFill="1" applyBorder="1" applyAlignment="1" applyProtection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 wrapText="1"/>
    </xf>
    <xf numFmtId="0" fontId="1" fillId="14" borderId="0" xfId="0" applyFont="1" applyFill="1" applyBorder="1" applyAlignment="1" applyProtection="1">
      <alignment horizontal="center" vertical="center" wrapText="1"/>
    </xf>
    <xf numFmtId="0" fontId="0" fillId="14" borderId="0" xfId="0" applyFill="1"/>
    <xf numFmtId="1" fontId="9" fillId="13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0" xfId="0" applyFont="1" applyFill="1" applyProtection="1">
      <protection locked="0"/>
    </xf>
    <xf numFmtId="0" fontId="10" fillId="5" borderId="0" xfId="0" applyFont="1" applyFill="1" applyAlignment="1">
      <alignment horizontal="left"/>
    </xf>
    <xf numFmtId="0" fontId="8" fillId="5" borderId="0" xfId="0" applyFont="1" applyFill="1"/>
    <xf numFmtId="14" fontId="14" fillId="0" borderId="11" xfId="0" applyNumberFormat="1" applyFont="1" applyFill="1" applyBorder="1"/>
    <xf numFmtId="0" fontId="0" fillId="0" borderId="10" xfId="0" applyFill="1" applyBorder="1"/>
    <xf numFmtId="0" fontId="0" fillId="0" borderId="1" xfId="0" applyBorder="1"/>
    <xf numFmtId="0" fontId="0" fillId="0" borderId="10" xfId="0" applyBorder="1"/>
    <xf numFmtId="0" fontId="13" fillId="0" borderId="10" xfId="0" applyFont="1" applyFill="1" applyBorder="1" applyAlignment="1"/>
    <xf numFmtId="0" fontId="0" fillId="0" borderId="12" xfId="0" applyBorder="1"/>
    <xf numFmtId="0" fontId="8" fillId="5" borderId="10" xfId="0" applyFont="1" applyFill="1" applyBorder="1" applyProtection="1">
      <protection locked="0"/>
    </xf>
    <xf numFmtId="14" fontId="0" fillId="0" borderId="13" xfId="0" applyNumberFormat="1" applyBorder="1"/>
    <xf numFmtId="14" fontId="1" fillId="0" borderId="14" xfId="0" applyNumberFormat="1" applyFont="1" applyFill="1" applyBorder="1" applyAlignment="1" applyProtection="1">
      <alignment horizontal="left"/>
      <protection locked="0"/>
    </xf>
    <xf numFmtId="14" fontId="0" fillId="0" borderId="14" xfId="0" applyNumberFormat="1" applyBorder="1"/>
    <xf numFmtId="0" fontId="0" fillId="0" borderId="14" xfId="0" applyBorder="1"/>
    <xf numFmtId="0" fontId="0" fillId="0" borderId="14" xfId="0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14" fontId="0" fillId="0" borderId="15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4" fontId="0" fillId="0" borderId="16" xfId="0" applyNumberFormat="1" applyBorder="1"/>
    <xf numFmtId="14" fontId="1" fillId="0" borderId="17" xfId="0" applyNumberFormat="1" applyFont="1" applyFill="1" applyBorder="1" applyAlignment="1" applyProtection="1">
      <alignment horizontal="left"/>
      <protection locked="0"/>
    </xf>
    <xf numFmtId="14" fontId="0" fillId="0" borderId="17" xfId="0" applyNumberFormat="1" applyBorder="1"/>
    <xf numFmtId="0" fontId="0" fillId="0" borderId="17" xfId="0" applyBorder="1"/>
    <xf numFmtId="0" fontId="0" fillId="0" borderId="17" xfId="0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49" fontId="4" fillId="14" borderId="0" xfId="0" applyNumberFormat="1" applyFont="1" applyFill="1" applyBorder="1" applyAlignment="1">
      <alignment wrapText="1"/>
    </xf>
    <xf numFmtId="0" fontId="28" fillId="14" borderId="0" xfId="0" applyFont="1" applyFill="1" applyBorder="1" applyAlignment="1" applyProtection="1">
      <alignment horizontal="center" vertical="center" wrapText="1"/>
    </xf>
    <xf numFmtId="0" fontId="0" fillId="10" borderId="10" xfId="0" applyFill="1" applyBorder="1"/>
    <xf numFmtId="0" fontId="13" fillId="10" borderId="10" xfId="0" applyFont="1" applyFill="1" applyBorder="1" applyAlignment="1"/>
    <xf numFmtId="0" fontId="0" fillId="10" borderId="12" xfId="0" applyFill="1" applyBorder="1"/>
    <xf numFmtId="14" fontId="14" fillId="10" borderId="11" xfId="0" applyNumberFormat="1" applyFont="1" applyFill="1" applyBorder="1"/>
    <xf numFmtId="14" fontId="0" fillId="10" borderId="0" xfId="0" applyNumberFormat="1" applyFill="1"/>
    <xf numFmtId="14" fontId="1" fillId="10" borderId="0" xfId="0" applyNumberFormat="1" applyFont="1" applyFill="1" applyBorder="1" applyAlignment="1" applyProtection="1">
      <alignment horizontal="left"/>
      <protection locked="0"/>
    </xf>
    <xf numFmtId="0" fontId="0" fillId="10" borderId="0" xfId="0" applyFill="1"/>
    <xf numFmtId="49" fontId="1" fillId="10" borderId="0" xfId="0" applyNumberFormat="1" applyFont="1" applyFill="1" applyAlignment="1">
      <alignment horizontal="center"/>
    </xf>
    <xf numFmtId="0" fontId="3" fillId="10" borderId="0" xfId="0" applyFont="1" applyFill="1" applyBorder="1"/>
    <xf numFmtId="1" fontId="7" fillId="10" borderId="0" xfId="0" applyNumberFormat="1" applyFont="1" applyFill="1" applyProtection="1">
      <protection locked="0"/>
    </xf>
    <xf numFmtId="0" fontId="1" fillId="10" borderId="0" xfId="0" applyFont="1" applyFill="1" applyProtection="1">
      <protection locked="0"/>
    </xf>
    <xf numFmtId="14" fontId="1" fillId="10" borderId="3" xfId="0" applyNumberFormat="1" applyFont="1" applyFill="1" applyBorder="1"/>
    <xf numFmtId="0" fontId="2" fillId="10" borderId="0" xfId="0" applyFont="1" applyFill="1"/>
    <xf numFmtId="0" fontId="0" fillId="10" borderId="0" xfId="0" applyFill="1" applyAlignment="1">
      <alignment horizontal="left"/>
    </xf>
    <xf numFmtId="1" fontId="1" fillId="10" borderId="0" xfId="0" applyNumberFormat="1" applyFont="1" applyFill="1" applyProtection="1">
      <protection locked="0"/>
    </xf>
    <xf numFmtId="14" fontId="1" fillId="10" borderId="0" xfId="0" applyNumberFormat="1" applyFont="1" applyFill="1" applyProtection="1">
      <protection locked="0"/>
    </xf>
    <xf numFmtId="0" fontId="1" fillId="10" borderId="3" xfId="0" applyNumberFormat="1" applyFont="1" applyFill="1" applyBorder="1" applyAlignment="1" applyProtection="1">
      <alignment horizontal="left"/>
      <protection locked="0"/>
    </xf>
    <xf numFmtId="0" fontId="1" fillId="10" borderId="0" xfId="0" applyNumberFormat="1" applyFont="1" applyFill="1" applyProtection="1">
      <protection locked="0"/>
    </xf>
    <xf numFmtId="14" fontId="27" fillId="12" borderId="1" xfId="0" applyNumberFormat="1" applyFont="1" applyFill="1" applyBorder="1" applyAlignment="1" applyProtection="1">
      <alignment horizontal="center" vertical="center" wrapText="1"/>
    </xf>
    <xf numFmtId="14" fontId="27" fillId="12" borderId="2" xfId="0" applyNumberFormat="1" applyFont="1" applyFill="1" applyBorder="1" applyAlignment="1" applyProtection="1">
      <alignment horizontal="center" vertical="center" wrapText="1"/>
    </xf>
    <xf numFmtId="0" fontId="27" fillId="12" borderId="1" xfId="0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wrapText="1"/>
    </xf>
    <xf numFmtId="1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>
      <alignment horizontal="left"/>
    </xf>
    <xf numFmtId="0" fontId="28" fillId="0" borderId="0" xfId="0" applyFont="1"/>
    <xf numFmtId="0" fontId="15" fillId="0" borderId="0" xfId="0" applyFont="1" applyAlignment="1"/>
    <xf numFmtId="0" fontId="29" fillId="0" borderId="0" xfId="0" applyFont="1"/>
    <xf numFmtId="0" fontId="32" fillId="0" borderId="23" xfId="0" applyFont="1" applyBorder="1" applyAlignment="1">
      <alignment vertical="top" wrapText="1"/>
    </xf>
    <xf numFmtId="0" fontId="32" fillId="0" borderId="24" xfId="0" applyFont="1" applyBorder="1" applyAlignment="1">
      <alignment vertical="top" wrapText="1"/>
    </xf>
    <xf numFmtId="0" fontId="31" fillId="0" borderId="24" xfId="0" applyFont="1" applyBorder="1" applyAlignment="1">
      <alignment horizontal="center" wrapText="1"/>
    </xf>
    <xf numFmtId="0" fontId="30" fillId="0" borderId="24" xfId="0" applyFont="1" applyBorder="1" applyAlignment="1">
      <alignment horizontal="center" wrapText="1"/>
    </xf>
    <xf numFmtId="0" fontId="33" fillId="0" borderId="0" xfId="0" applyFont="1"/>
    <xf numFmtId="0" fontId="33" fillId="0" borderId="0" xfId="0" applyFont="1" applyFill="1"/>
    <xf numFmtId="14" fontId="33" fillId="0" borderId="11" xfId="0" applyNumberFormat="1" applyFont="1" applyFill="1" applyBorder="1"/>
    <xf numFmtId="0" fontId="32" fillId="0" borderId="25" xfId="0" applyFont="1" applyBorder="1" applyAlignment="1">
      <alignment vertical="top" wrapText="1"/>
    </xf>
    <xf numFmtId="0" fontId="33" fillId="5" borderId="0" xfId="0" applyFont="1" applyFill="1" applyProtection="1">
      <protection locked="0"/>
    </xf>
    <xf numFmtId="14" fontId="33" fillId="0" borderId="0" xfId="0" applyNumberFormat="1" applyFont="1"/>
    <xf numFmtId="0" fontId="32" fillId="0" borderId="20" xfId="0" applyFont="1" applyBorder="1" applyAlignment="1">
      <alignment vertical="top" wrapText="1"/>
    </xf>
    <xf numFmtId="0" fontId="1" fillId="0" borderId="0" xfId="0" applyFont="1" applyFill="1"/>
    <xf numFmtId="0" fontId="2" fillId="0" borderId="0" xfId="0" applyFont="1" applyFill="1" applyAlignment="1"/>
    <xf numFmtId="14" fontId="1" fillId="0" borderId="11" xfId="0" applyNumberFormat="1" applyFont="1" applyFill="1" applyBorder="1"/>
    <xf numFmtId="0" fontId="35" fillId="0" borderId="0" xfId="0" applyFont="1"/>
    <xf numFmtId="0" fontId="35" fillId="0" borderId="0" xfId="0" applyFont="1" applyFill="1"/>
    <xf numFmtId="14" fontId="35" fillId="0" borderId="11" xfId="0" applyNumberFormat="1" applyFont="1" applyFill="1" applyBorder="1"/>
    <xf numFmtId="0" fontId="35" fillId="5" borderId="0" xfId="0" applyFont="1" applyFill="1" applyProtection="1">
      <protection locked="0"/>
    </xf>
    <xf numFmtId="0" fontId="31" fillId="0" borderId="20" xfId="0" applyFont="1" applyBorder="1" applyAlignment="1">
      <alignment horizontal="center" wrapText="1"/>
    </xf>
    <xf numFmtId="0" fontId="30" fillId="0" borderId="20" xfId="0" applyFont="1" applyBorder="1" applyAlignment="1">
      <alignment horizontal="center" wrapText="1"/>
    </xf>
    <xf numFmtId="0" fontId="2" fillId="14" borderId="0" xfId="0" applyFont="1" applyFill="1" applyAlignment="1"/>
    <xf numFmtId="0" fontId="1" fillId="0" borderId="17" xfId="0" applyFont="1" applyBorder="1"/>
    <xf numFmtId="0" fontId="8" fillId="0" borderId="9" xfId="0" applyFont="1" applyBorder="1"/>
    <xf numFmtId="14" fontId="35" fillId="0" borderId="0" xfId="0" applyNumberFormat="1" applyFont="1"/>
    <xf numFmtId="14" fontId="19" fillId="0" borderId="0" xfId="0" applyNumberFormat="1" applyFont="1" applyAlignment="1"/>
    <xf numFmtId="0" fontId="23" fillId="0" borderId="0" xfId="0" applyFont="1" applyAlignment="1"/>
    <xf numFmtId="14" fontId="23" fillId="0" borderId="0" xfId="0" applyNumberFormat="1" applyFont="1" applyAlignment="1"/>
    <xf numFmtId="14" fontId="18" fillId="0" borderId="0" xfId="0" applyNumberFormat="1" applyFont="1" applyAlignment="1"/>
    <xf numFmtId="14" fontId="13" fillId="0" borderId="0" xfId="0" applyNumberFormat="1" applyFont="1" applyAlignment="1"/>
    <xf numFmtId="0" fontId="36" fillId="0" borderId="21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34" fillId="0" borderId="0" xfId="0" applyFont="1" applyAlignment="1"/>
    <xf numFmtId="14" fontId="34" fillId="0" borderId="0" xfId="0" applyNumberFormat="1" applyFont="1" applyAlignment="1"/>
    <xf numFmtId="0" fontId="31" fillId="0" borderId="0" xfId="0" applyFont="1" applyAlignment="1"/>
    <xf numFmtId="14" fontId="31" fillId="0" borderId="0" xfId="0" applyNumberFormat="1" applyFont="1" applyAlignment="1"/>
    <xf numFmtId="0" fontId="21" fillId="6" borderId="0" xfId="0" applyFont="1" applyFill="1" applyAlignment="1"/>
    <xf numFmtId="14" fontId="21" fillId="6" borderId="0" xfId="0" applyNumberFormat="1" applyFont="1" applyFill="1" applyAlignment="1"/>
    <xf numFmtId="0" fontId="9" fillId="6" borderId="0" xfId="0" applyFont="1" applyFill="1"/>
    <xf numFmtId="14" fontId="9" fillId="6" borderId="11" xfId="0" applyNumberFormat="1" applyFont="1" applyFill="1" applyBorder="1"/>
    <xf numFmtId="0" fontId="9" fillId="6" borderId="0" xfId="0" applyFont="1" applyFill="1" applyProtection="1">
      <protection locked="0"/>
    </xf>
    <xf numFmtId="0" fontId="37" fillId="6" borderId="26" xfId="0" applyFont="1" applyFill="1" applyBorder="1" applyAlignment="1">
      <alignment horizontal="center" wrapText="1"/>
    </xf>
    <xf numFmtId="0" fontId="37" fillId="6" borderId="19" xfId="0" applyFont="1" applyFill="1" applyBorder="1" applyAlignment="1">
      <alignment horizontal="center" wrapText="1"/>
    </xf>
    <xf numFmtId="0" fontId="35" fillId="15" borderId="0" xfId="0" applyFont="1" applyFill="1"/>
    <xf numFmtId="0" fontId="30" fillId="15" borderId="21" xfId="0" applyFont="1" applyFill="1" applyBorder="1" applyAlignment="1">
      <alignment horizontal="center" wrapText="1"/>
    </xf>
    <xf numFmtId="0" fontId="30" fillId="15" borderId="0" xfId="0" applyFont="1" applyFill="1" applyBorder="1" applyAlignment="1">
      <alignment horizontal="center" wrapText="1"/>
    </xf>
    <xf numFmtId="0" fontId="31" fillId="15" borderId="0" xfId="0" applyFont="1" applyFill="1" applyAlignment="1"/>
    <xf numFmtId="14" fontId="35" fillId="15" borderId="0" xfId="0" applyNumberFormat="1" applyFont="1" applyFill="1"/>
    <xf numFmtId="14" fontId="35" fillId="15" borderId="11" xfId="0" applyNumberFormat="1" applyFont="1" applyFill="1" applyBorder="1"/>
    <xf numFmtId="0" fontId="30" fillId="15" borderId="23" xfId="0" applyFont="1" applyFill="1" applyBorder="1" applyAlignment="1">
      <alignment horizontal="center" wrapText="1"/>
    </xf>
    <xf numFmtId="0" fontId="30" fillId="15" borderId="25" xfId="0" applyFont="1" applyFill="1" applyBorder="1" applyAlignment="1">
      <alignment horizontal="center" wrapText="1"/>
    </xf>
    <xf numFmtId="0" fontId="35" fillId="15" borderId="0" xfId="0" applyFont="1" applyFill="1" applyProtection="1">
      <protection locked="0"/>
    </xf>
    <xf numFmtId="0" fontId="31" fillId="15" borderId="22" xfId="0" applyFont="1" applyFill="1" applyBorder="1" applyAlignment="1">
      <alignment horizontal="center" wrapText="1"/>
    </xf>
    <xf numFmtId="0" fontId="31" fillId="15" borderId="0" xfId="0" applyFont="1" applyFill="1" applyBorder="1" applyAlignment="1">
      <alignment horizontal="center" wrapText="1"/>
    </xf>
    <xf numFmtId="0" fontId="31" fillId="15" borderId="24" xfId="0" applyFont="1" applyFill="1" applyBorder="1" applyAlignment="1">
      <alignment horizontal="center" wrapText="1"/>
    </xf>
    <xf numFmtId="0" fontId="31" fillId="15" borderId="20" xfId="0" applyFont="1" applyFill="1" applyBorder="1" applyAlignment="1">
      <alignment horizontal="center" wrapText="1"/>
    </xf>
    <xf numFmtId="0" fontId="3" fillId="0" borderId="10" xfId="0" applyFont="1" applyFill="1" applyBorder="1" applyAlignment="1"/>
    <xf numFmtId="14" fontId="0" fillId="0" borderId="12" xfId="0" applyNumberFormat="1" applyBorder="1"/>
    <xf numFmtId="14" fontId="0" fillId="0" borderId="10" xfId="0" applyNumberFormat="1" applyBorder="1"/>
    <xf numFmtId="0" fontId="0" fillId="0" borderId="10" xfId="0" applyFont="1" applyFill="1" applyBorder="1" applyProtection="1">
      <protection locked="0"/>
    </xf>
    <xf numFmtId="14" fontId="0" fillId="0" borderId="11" xfId="0" applyNumberFormat="1" applyFont="1" applyFill="1" applyBorder="1"/>
    <xf numFmtId="0" fontId="14" fillId="0" borderId="0" xfId="0" applyFont="1" applyFill="1" applyAlignment="1"/>
    <xf numFmtId="0" fontId="1" fillId="0" borderId="0" xfId="0" applyFont="1" applyAlignment="1"/>
    <xf numFmtId="0" fontId="1" fillId="0" borderId="5" xfId="0" applyFont="1" applyBorder="1" applyAlignment="1"/>
    <xf numFmtId="0" fontId="0" fillId="0" borderId="10" xfId="0" applyBorder="1" applyAlignment="1"/>
  </cellXfs>
  <cellStyles count="2">
    <cellStyle name="Heading 2 2" xfId="1" xr:uid="{00000000-0005-0000-0000-000000000000}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indexed="8"/>
      </font>
      <fill>
        <patternFill patternType="none"/>
      </fill>
    </dxf>
    <dxf>
      <font>
        <b/>
        <i val="0"/>
        <color indexed="8"/>
      </font>
      <fill>
        <patternFill>
          <bgColor indexed="1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92CDDC"/>
      <color rgb="FF31869B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B180"/>
  <sheetViews>
    <sheetView workbookViewId="0">
      <pane ySplit="1" topLeftCell="A2" activePane="bottomLeft" state="frozen"/>
      <selection pane="bottomLeft" activeCell="E22" sqref="E22"/>
    </sheetView>
  </sheetViews>
  <sheetFormatPr baseColWidth="10" defaultColWidth="8.83203125" defaultRowHeight="15" x14ac:dyDescent="0.2"/>
  <cols>
    <col min="1" max="1" width="34.5" customWidth="1"/>
    <col min="2" max="2" width="14.6640625" customWidth="1"/>
    <col min="3" max="3" width="14.33203125" customWidth="1"/>
    <col min="4" max="4" width="15.83203125" style="8" customWidth="1"/>
    <col min="5" max="7" width="14.33203125" customWidth="1"/>
    <col min="8" max="8" width="44" customWidth="1"/>
    <col min="9" max="9" width="18.5" customWidth="1"/>
    <col min="10" max="10" width="15.5" style="41" customWidth="1"/>
    <col min="11" max="11" width="10.6640625" bestFit="1" customWidth="1"/>
    <col min="12" max="12" width="11.6640625" customWidth="1"/>
    <col min="13" max="13" width="19.33203125" customWidth="1"/>
    <col min="14" max="14" width="13.6640625" customWidth="1"/>
    <col min="15" max="15" width="12.5" customWidth="1"/>
    <col min="16" max="16" width="10.33203125" customWidth="1"/>
    <col min="18" max="18" width="9.1640625" style="120"/>
    <col min="19" max="19" width="13.5" customWidth="1"/>
    <col min="22" max="22" width="9.1640625" style="8"/>
    <col min="23" max="23" width="9.1640625" style="120"/>
    <col min="24" max="24" width="13.5" customWidth="1"/>
  </cols>
  <sheetData>
    <row r="1" spans="1:42" ht="81" thickBot="1" x14ac:dyDescent="0.25">
      <c r="A1" s="101" t="s">
        <v>21</v>
      </c>
      <c r="B1" s="102" t="s">
        <v>22</v>
      </c>
      <c r="C1" s="102" t="s">
        <v>23</v>
      </c>
      <c r="D1" s="102" t="s">
        <v>46</v>
      </c>
      <c r="E1" s="103" t="s">
        <v>1</v>
      </c>
      <c r="F1" s="102" t="s">
        <v>47</v>
      </c>
      <c r="G1" s="102" t="s">
        <v>24</v>
      </c>
      <c r="H1" s="102" t="s">
        <v>17</v>
      </c>
      <c r="I1" s="103" t="s">
        <v>0</v>
      </c>
      <c r="J1" s="105" t="s">
        <v>25</v>
      </c>
      <c r="K1" s="106" t="s">
        <v>7</v>
      </c>
      <c r="L1" s="107" t="s">
        <v>4</v>
      </c>
      <c r="M1" s="103" t="s">
        <v>5</v>
      </c>
      <c r="N1" s="108" t="s">
        <v>16</v>
      </c>
      <c r="O1" s="103" t="s">
        <v>2</v>
      </c>
      <c r="P1" s="102" t="s">
        <v>36</v>
      </c>
      <c r="Q1" s="104" t="s">
        <v>52</v>
      </c>
      <c r="R1" s="117" t="s">
        <v>44</v>
      </c>
      <c r="S1" s="103" t="s">
        <v>3</v>
      </c>
      <c r="T1" s="104" t="s">
        <v>53</v>
      </c>
      <c r="U1" s="104" t="s">
        <v>54</v>
      </c>
      <c r="V1" s="109" t="s">
        <v>41</v>
      </c>
      <c r="W1" s="117" t="s">
        <v>45</v>
      </c>
      <c r="X1" s="110" t="s">
        <v>32</v>
      </c>
    </row>
    <row r="2" spans="1:42" s="35" customFormat="1" x14ac:dyDescent="0.2">
      <c r="A2" s="27" t="str">
        <f>CONCATENATE(B2,"-",C2,"-",D2,"-",E2)</f>
        <v>G000D-1-n-AA</v>
      </c>
      <c r="B2" s="27" t="s">
        <v>72</v>
      </c>
      <c r="C2" s="27">
        <v>1</v>
      </c>
      <c r="D2" s="40" t="s">
        <v>62</v>
      </c>
      <c r="E2" s="27" t="s">
        <v>64</v>
      </c>
      <c r="F2" s="27"/>
      <c r="G2" s="27" t="s">
        <v>50</v>
      </c>
      <c r="H2" s="27" t="s">
        <v>48</v>
      </c>
      <c r="I2" s="27" t="s">
        <v>77</v>
      </c>
      <c r="J2" s="46">
        <v>43685</v>
      </c>
      <c r="K2" s="6">
        <v>10</v>
      </c>
      <c r="L2" s="30">
        <v>43686</v>
      </c>
      <c r="M2" s="31" t="s">
        <v>29</v>
      </c>
      <c r="N2" s="29">
        <f t="shared" ref="N2" si="0">IF(L2&lt;&gt;"",IF(R2&lt;&gt;"",IF(R2="No",WORKDAY(L2,20),WORKDAY(L2,10)),CONCATENATE("If QC pass, due date will be ",TEXT(WORKDAY(R2,20),"dd/mm/yyyy"))),"")</f>
        <v>43700</v>
      </c>
      <c r="O2" s="32" t="s">
        <v>82</v>
      </c>
      <c r="P2" s="62" t="s">
        <v>28</v>
      </c>
      <c r="Q2" s="240">
        <v>0.92</v>
      </c>
      <c r="R2" s="118" t="str">
        <f t="shared" ref="R2:R7" si="1">IF(Q2&lt;4, "Yes", "No")</f>
        <v>Yes</v>
      </c>
      <c r="S2" s="34" t="s">
        <v>93</v>
      </c>
      <c r="T2" s="33">
        <v>0</v>
      </c>
      <c r="U2" s="33"/>
      <c r="V2" s="33">
        <v>0</v>
      </c>
      <c r="W2" s="118" t="str">
        <f>IF(T2&lt;6, "Yes", "No")</f>
        <v>Yes</v>
      </c>
      <c r="X2" s="81">
        <v>43686</v>
      </c>
    </row>
    <row r="3" spans="1:42" s="11" customFormat="1" x14ac:dyDescent="0.2">
      <c r="A3" s="27" t="str">
        <f t="shared" ref="A3:A6" si="2">CONCATENATE(B3,"-",C3,"-",D3,"-",E3)</f>
        <v>G001D-2-n-AB</v>
      </c>
      <c r="B3" s="12" t="s">
        <v>73</v>
      </c>
      <c r="C3" s="12">
        <v>2</v>
      </c>
      <c r="D3" s="28" t="s">
        <v>62</v>
      </c>
      <c r="E3" s="12" t="s">
        <v>65</v>
      </c>
      <c r="F3" s="12"/>
      <c r="G3" s="27" t="s">
        <v>50</v>
      </c>
      <c r="H3" s="12" t="s">
        <v>71</v>
      </c>
      <c r="I3" s="12" t="s">
        <v>55</v>
      </c>
      <c r="J3" s="47">
        <v>43706</v>
      </c>
      <c r="K3" s="17">
        <v>50</v>
      </c>
      <c r="L3" s="36">
        <v>43707</v>
      </c>
      <c r="M3" s="16" t="s">
        <v>29</v>
      </c>
      <c r="N3" s="2">
        <f>IF(L3&lt;&gt;"",IF(R3&lt;&gt;"",IF(R3="No",WORKDAY(L3,20),WORKDAY(L3,10)),CONCATENATE("If QC pass, due date will be ",TEXT(WORKDAY(R3,20),"dd/mm/yyyy"))),"")</f>
        <v>43735</v>
      </c>
      <c r="O3" s="19" t="s">
        <v>83</v>
      </c>
      <c r="P3" s="37"/>
      <c r="Q3" s="241">
        <v>20.5</v>
      </c>
      <c r="R3" s="118" t="str">
        <f t="shared" si="1"/>
        <v>No</v>
      </c>
      <c r="S3" s="24" t="s">
        <v>92</v>
      </c>
      <c r="T3" s="38">
        <v>12.7</v>
      </c>
      <c r="U3" s="38"/>
      <c r="V3" s="70"/>
      <c r="W3" s="118" t="str">
        <f>IF(T3&lt;6, "Yes", "No")</f>
        <v>No</v>
      </c>
      <c r="X3" s="83">
        <v>43680</v>
      </c>
    </row>
    <row r="4" spans="1:42" s="11" customFormat="1" x14ac:dyDescent="0.2">
      <c r="A4" s="27" t="str">
        <f t="shared" si="2"/>
        <v>JASD-3-n-AC</v>
      </c>
      <c r="B4" s="12" t="s">
        <v>74</v>
      </c>
      <c r="C4" s="12">
        <v>3</v>
      </c>
      <c r="D4" s="28" t="s">
        <v>62</v>
      </c>
      <c r="E4" s="12" t="s">
        <v>66</v>
      </c>
      <c r="F4" s="12"/>
      <c r="G4" s="27" t="s">
        <v>50</v>
      </c>
      <c r="H4" s="12" t="s">
        <v>70</v>
      </c>
      <c r="I4" s="12" t="s">
        <v>78</v>
      </c>
      <c r="J4" s="47">
        <v>43706</v>
      </c>
      <c r="K4" s="17">
        <v>30</v>
      </c>
      <c r="L4" s="36">
        <v>43707</v>
      </c>
      <c r="M4" s="16" t="s">
        <v>29</v>
      </c>
      <c r="N4" s="2">
        <f>IF(L4&lt;&gt;"",IF(R4&lt;&gt;"",IF(R4="No",WORKDAY(L4,20),WORKDAY(L4,10)),CONCATENATE("If QC pass, due date will be ",TEXT(WORKDAY(R4,20),"dd/mm/yyyy"))),"")</f>
        <v>43735</v>
      </c>
      <c r="O4" s="19" t="s">
        <v>84</v>
      </c>
      <c r="P4" s="37"/>
      <c r="Q4" s="242">
        <v>16.100000000000001</v>
      </c>
      <c r="R4" s="118" t="str">
        <f t="shared" si="1"/>
        <v>No</v>
      </c>
      <c r="S4" s="24" t="s">
        <v>91</v>
      </c>
      <c r="T4" s="38">
        <v>10.7</v>
      </c>
      <c r="U4" s="38"/>
      <c r="V4" s="70"/>
      <c r="W4" s="118" t="str">
        <f>IF(T4&lt;6, "Yes", "No")</f>
        <v>No</v>
      </c>
      <c r="X4" s="84">
        <v>43680</v>
      </c>
    </row>
    <row r="5" spans="1:42" s="11" customFormat="1" ht="16" thickBot="1" x14ac:dyDescent="0.25">
      <c r="A5" s="27" t="str">
        <f t="shared" si="2"/>
        <v>OIDBS-4-n-AD</v>
      </c>
      <c r="B5" s="27" t="s">
        <v>75</v>
      </c>
      <c r="C5" s="27">
        <v>4</v>
      </c>
      <c r="D5" s="27" t="s">
        <v>62</v>
      </c>
      <c r="E5" s="27" t="s">
        <v>67</v>
      </c>
      <c r="F5" s="27"/>
      <c r="G5" s="27" t="s">
        <v>50</v>
      </c>
      <c r="H5" s="27" t="s">
        <v>69</v>
      </c>
      <c r="I5" s="27" t="s">
        <v>63</v>
      </c>
      <c r="J5" s="46">
        <v>43706</v>
      </c>
      <c r="K5" s="18">
        <v>40</v>
      </c>
      <c r="L5" s="30">
        <v>43707</v>
      </c>
      <c r="M5" s="31" t="s">
        <v>29</v>
      </c>
      <c r="N5" s="29">
        <f>IF(L5&lt;&gt;"",IF(R5&lt;&gt;"",IF(R5="No",WORKDAY(L5,20),WORKDAY(L5,10)),CONCATENATE("If QC pass, due date will be ",TEXT(WORKDAY(R5,20),"dd/mm/yyyy"))),"")</f>
        <v>43721</v>
      </c>
      <c r="O5" s="32" t="s">
        <v>85</v>
      </c>
      <c r="P5" s="39" t="s">
        <v>37</v>
      </c>
      <c r="Q5" s="27">
        <v>0.97</v>
      </c>
      <c r="R5" s="118" t="str">
        <f t="shared" si="1"/>
        <v>Yes</v>
      </c>
      <c r="S5" s="34" t="s">
        <v>90</v>
      </c>
      <c r="T5" s="33"/>
      <c r="U5" s="33"/>
      <c r="V5" s="33">
        <v>0</v>
      </c>
      <c r="W5" s="118" t="str">
        <f>IF(T5&lt;6, "Yes", "No")</f>
        <v>Yes</v>
      </c>
      <c r="X5" s="81">
        <v>43713</v>
      </c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s="11" customFormat="1" ht="16" thickBot="1" x14ac:dyDescent="0.25">
      <c r="A6" s="27" t="str">
        <f t="shared" si="2"/>
        <v>YY475-5-n-AE</v>
      </c>
      <c r="B6" s="124" t="s">
        <v>76</v>
      </c>
      <c r="C6" s="124">
        <v>5</v>
      </c>
      <c r="D6" s="122" t="s">
        <v>62</v>
      </c>
      <c r="E6" s="124" t="s">
        <v>68</v>
      </c>
      <c r="F6" s="124"/>
      <c r="G6" s="235" t="s">
        <v>50</v>
      </c>
      <c r="H6" s="235" t="s">
        <v>48</v>
      </c>
      <c r="I6" s="235" t="s">
        <v>56</v>
      </c>
      <c r="J6" s="236">
        <v>43763</v>
      </c>
      <c r="K6" s="124">
        <v>20</v>
      </c>
      <c r="L6" s="237">
        <v>43768</v>
      </c>
      <c r="M6" s="238" t="s">
        <v>29</v>
      </c>
      <c r="N6" s="239">
        <f>IF(L6&lt;&gt;"",IF(R6&lt;&gt;"",IF(R6="Yes",WORKDAY(L6,10),WORKDAY(L6,20)),CONCATENATE("If QC pass, due date will be ",TEXT(WORKDAY(R6,20),"dd/mm/yyyy"))),"")</f>
        <v>43796</v>
      </c>
      <c r="O6" s="124" t="s">
        <v>86</v>
      </c>
      <c r="P6" s="124"/>
      <c r="Q6" s="243">
        <v>8.73</v>
      </c>
      <c r="R6" s="127" t="str">
        <f t="shared" si="1"/>
        <v>No</v>
      </c>
      <c r="S6" s="124" t="s">
        <v>89</v>
      </c>
      <c r="T6" s="33"/>
      <c r="U6" s="33"/>
      <c r="V6" s="33"/>
      <c r="W6" s="118"/>
      <c r="X6" s="237">
        <v>43774</v>
      </c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s="11" customFormat="1" ht="16" thickBot="1" x14ac:dyDescent="0.25">
      <c r="A7" s="27" t="str">
        <f t="shared" ref="A7" si="3">CONCATENATE(B7,"-",C7,"-",D7,"-",E7)</f>
        <v>YY476-6-n-AF</v>
      </c>
      <c r="B7" s="124" t="s">
        <v>79</v>
      </c>
      <c r="C7" s="124">
        <v>6</v>
      </c>
      <c r="D7" s="122" t="s">
        <v>62</v>
      </c>
      <c r="E7" s="124" t="s">
        <v>81</v>
      </c>
      <c r="F7" s="124"/>
      <c r="G7" s="235" t="s">
        <v>50</v>
      </c>
      <c r="H7" s="235" t="s">
        <v>80</v>
      </c>
      <c r="I7" s="12" t="s">
        <v>94</v>
      </c>
      <c r="J7" s="236">
        <v>43764</v>
      </c>
      <c r="K7" s="124">
        <v>21</v>
      </c>
      <c r="L7" s="237">
        <v>43769</v>
      </c>
      <c r="M7" s="238" t="s">
        <v>29</v>
      </c>
      <c r="N7" s="239">
        <f>IF(L7&lt;&gt;"",IF(R7&lt;&gt;"",IF(R7="Yes",WORKDAY(L7,10),WORKDAY(L7,20)),CONCATENATE("If QC pass, due date will be ",TEXT(WORKDAY(R7,20),"dd/mm/yyyy"))),"")</f>
        <v>43797</v>
      </c>
      <c r="O7" s="124" t="s">
        <v>87</v>
      </c>
      <c r="P7" s="124"/>
      <c r="Q7" s="243">
        <v>9.73</v>
      </c>
      <c r="R7" s="127" t="str">
        <f t="shared" si="1"/>
        <v>No</v>
      </c>
      <c r="S7" s="124" t="s">
        <v>88</v>
      </c>
      <c r="T7" s="33"/>
      <c r="U7" s="33"/>
      <c r="V7" s="33"/>
      <c r="W7" s="118"/>
      <c r="X7" s="237">
        <v>43775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 s="11" customFormat="1" ht="16" thickBot="1" x14ac:dyDescent="0.25">
      <c r="A8" s="27" t="str">
        <f t="shared" ref="A8" si="4">CONCATENATE(B8,"-",C8,"-",D8,"-",E8)</f>
        <v>YY476-6-n-AG</v>
      </c>
      <c r="B8" s="124" t="s">
        <v>79</v>
      </c>
      <c r="C8" s="124">
        <v>6</v>
      </c>
      <c r="D8" s="122" t="s">
        <v>62</v>
      </c>
      <c r="E8" s="124" t="s">
        <v>97</v>
      </c>
      <c r="F8" s="124"/>
      <c r="G8" s="235" t="s">
        <v>50</v>
      </c>
      <c r="H8" s="235" t="s">
        <v>48</v>
      </c>
      <c r="I8" s="27" t="s">
        <v>63</v>
      </c>
      <c r="J8" s="236">
        <v>43764</v>
      </c>
      <c r="K8" s="124">
        <v>21</v>
      </c>
      <c r="L8" s="237">
        <v>43769</v>
      </c>
      <c r="M8" s="238" t="s">
        <v>29</v>
      </c>
      <c r="N8" s="239">
        <f>IF(L8&lt;&gt;"",IF(R8&lt;&gt;"",IF(R8="Yes",WORKDAY(L8,10),WORKDAY(L8,20)),CONCATENATE("If QC pass, due date will be ",TEXT(WORKDAY(R8,20),"dd/mm/yyyy"))),"")</f>
        <v>43797</v>
      </c>
      <c r="O8" s="124" t="s">
        <v>95</v>
      </c>
      <c r="P8" s="124"/>
      <c r="Q8" s="243">
        <v>9.73</v>
      </c>
      <c r="R8" s="127" t="str">
        <f t="shared" ref="R8" si="5">IF(Q8&lt;4, "Yes", "No")</f>
        <v>No</v>
      </c>
      <c r="S8" s="124" t="s">
        <v>96</v>
      </c>
      <c r="T8" s="33"/>
      <c r="U8" s="33"/>
      <c r="V8" s="33"/>
      <c r="W8" s="118"/>
      <c r="X8" s="237">
        <v>43776</v>
      </c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 s="11" customFormat="1" x14ac:dyDescent="0.2">
      <c r="A9"/>
      <c r="B9" s="9"/>
      <c r="C9"/>
      <c r="D9" s="82"/>
      <c r="E9"/>
      <c r="F9" s="7"/>
      <c r="G9" s="7"/>
      <c r="H9" s="58"/>
      <c r="I9" s="57"/>
      <c r="J9" s="41"/>
      <c r="K9" s="7"/>
      <c r="L9" s="30"/>
      <c r="M9" s="31"/>
      <c r="N9"/>
      <c r="O9"/>
      <c r="P9"/>
      <c r="Q9" s="56"/>
      <c r="R9" s="118"/>
      <c r="S9"/>
      <c r="T9"/>
      <c r="U9"/>
      <c r="V9" s="8"/>
      <c r="W9" s="118"/>
      <c r="X9" s="7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s="11" customFormat="1" x14ac:dyDescent="0.2">
      <c r="A10" s="53"/>
      <c r="B10" s="53"/>
      <c r="C10" s="53"/>
      <c r="D10" s="53"/>
      <c r="E10" s="53"/>
      <c r="F10" s="53"/>
      <c r="G10" s="53"/>
      <c r="H10" s="12"/>
      <c r="I10" s="55"/>
      <c r="J10" s="41"/>
      <c r="K10"/>
      <c r="L10" s="30"/>
      <c r="M10" s="31"/>
      <c r="N10" s="29"/>
      <c r="O10"/>
      <c r="P10"/>
      <c r="Q10"/>
      <c r="R10" s="118"/>
      <c r="S10"/>
      <c r="T10"/>
      <c r="U10"/>
      <c r="V10" s="8"/>
      <c r="W10" s="118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s="11" customFormat="1" x14ac:dyDescent="0.2">
      <c r="A11" s="53"/>
      <c r="B11" s="53"/>
      <c r="C11" s="53"/>
      <c r="D11" s="53"/>
      <c r="E11" s="53"/>
      <c r="F11" s="53"/>
      <c r="G11" s="53"/>
      <c r="H11" s="53"/>
      <c r="I11" s="57"/>
      <c r="J11" s="41"/>
      <c r="K11"/>
      <c r="L11" s="30"/>
      <c r="M11" s="31"/>
      <c r="N11" s="29"/>
      <c r="O11"/>
      <c r="P11"/>
      <c r="Q11"/>
      <c r="R11" s="118"/>
      <c r="S11"/>
      <c r="T11"/>
      <c r="U11"/>
      <c r="V11" s="8"/>
      <c r="W11" s="118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s="11" customFormat="1" ht="13" x14ac:dyDescent="0.15"/>
    <row r="13" spans="1:42" s="35" customFormat="1" ht="13" x14ac:dyDescent="0.15"/>
    <row r="14" spans="1:42" s="35" customFormat="1" ht="13" x14ac:dyDescent="0.15"/>
    <row r="15" spans="1:42" s="35" customFormat="1" ht="13" x14ac:dyDescent="0.15"/>
    <row r="16" spans="1:42" s="35" customFormat="1" ht="13" x14ac:dyDescent="0.15"/>
    <row r="20" spans="1:54" x14ac:dyDescent="0.2">
      <c r="A20" s="53"/>
      <c r="B20" s="53"/>
      <c r="C20" s="53"/>
      <c r="D20" s="53"/>
      <c r="E20" s="53"/>
      <c r="F20" s="53"/>
      <c r="G20" s="53"/>
      <c r="H20" s="53"/>
      <c r="I20" s="55"/>
      <c r="L20" s="30"/>
      <c r="M20" s="31"/>
      <c r="N20" s="29"/>
      <c r="R20" s="118"/>
    </row>
    <row r="21" spans="1:54" x14ac:dyDescent="0.2">
      <c r="A21" s="53"/>
      <c r="B21" s="53"/>
      <c r="C21" s="53"/>
      <c r="D21" s="53"/>
      <c r="E21" s="53"/>
      <c r="F21" s="53"/>
      <c r="G21" s="53"/>
      <c r="I21" s="55"/>
      <c r="L21" s="30"/>
      <c r="M21" s="31"/>
      <c r="N21" s="29"/>
      <c r="R21" s="118"/>
    </row>
    <row r="22" spans="1:54" x14ac:dyDescent="0.2">
      <c r="A22" s="53"/>
      <c r="B22" s="53"/>
      <c r="C22" s="53"/>
      <c r="D22" s="53"/>
      <c r="E22" s="53"/>
      <c r="F22" s="53"/>
      <c r="H22" s="176"/>
      <c r="I22" s="172"/>
      <c r="J22" s="174"/>
      <c r="L22" s="30"/>
      <c r="M22" s="31"/>
      <c r="N22" s="29"/>
      <c r="R22" s="118"/>
    </row>
    <row r="23" spans="1:54" s="11" customFormat="1" ht="13" x14ac:dyDescent="0.15">
      <c r="I23" s="174"/>
      <c r="J23" s="174"/>
      <c r="K23" s="90"/>
      <c r="L23" s="12"/>
      <c r="M23" s="91"/>
      <c r="N23" s="12"/>
      <c r="O23" s="12"/>
      <c r="P23" s="12"/>
      <c r="R23" s="119"/>
      <c r="W23" s="119"/>
    </row>
    <row r="24" spans="1:54" s="87" customFormat="1" ht="13" x14ac:dyDescent="0.15">
      <c r="H24" s="11"/>
      <c r="I24" s="11"/>
      <c r="J24" s="174"/>
      <c r="K24" s="85"/>
      <c r="L24" s="14"/>
      <c r="M24" s="86"/>
      <c r="N24" s="14"/>
      <c r="O24" s="14"/>
      <c r="P24" s="14"/>
      <c r="R24" s="119"/>
      <c r="W24" s="119"/>
    </row>
    <row r="25" spans="1:54" s="88" customFormat="1" x14ac:dyDescent="0.2">
      <c r="H25" s="11"/>
      <c r="I25" s="11"/>
      <c r="J25" s="175"/>
      <c r="K25" s="85"/>
      <c r="L25" s="14"/>
      <c r="M25" s="86"/>
      <c r="N25" s="14"/>
      <c r="O25" s="14"/>
      <c r="P25" s="14"/>
      <c r="Q25" s="87"/>
      <c r="R25" s="119"/>
      <c r="S25" s="87"/>
      <c r="T25" s="87"/>
      <c r="U25" s="87"/>
      <c r="V25" s="87"/>
      <c r="W25" s="119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</row>
    <row r="26" spans="1:54" s="93" customFormat="1" x14ac:dyDescent="0.2">
      <c r="H26" s="11"/>
      <c r="I26" s="174"/>
      <c r="J26" s="175"/>
      <c r="K26" s="85"/>
      <c r="L26" s="54"/>
      <c r="M26" s="92"/>
      <c r="N26" s="54"/>
      <c r="O26" s="54"/>
      <c r="P26" s="54"/>
      <c r="R26" s="119"/>
      <c r="W26" s="119"/>
    </row>
    <row r="27" spans="1:54" s="93" customFormat="1" x14ac:dyDescent="0.2">
      <c r="H27" s="11"/>
      <c r="I27" s="11"/>
      <c r="J27" s="175"/>
      <c r="K27" s="85"/>
      <c r="L27" s="54"/>
      <c r="M27" s="92"/>
      <c r="N27" s="54"/>
      <c r="O27" s="54"/>
      <c r="P27" s="54"/>
      <c r="R27" s="119"/>
      <c r="W27" s="119"/>
    </row>
    <row r="28" spans="1:54" s="87" customFormat="1" x14ac:dyDescent="0.2">
      <c r="H28" s="11"/>
      <c r="I28" s="174"/>
      <c r="J28" s="175"/>
      <c r="K28" s="85"/>
      <c r="L28" s="94"/>
      <c r="M28" s="95"/>
      <c r="N28" s="94"/>
      <c r="O28" s="94"/>
      <c r="P28" s="94"/>
      <c r="Q28" s="96"/>
      <c r="R28" s="119"/>
      <c r="S28" s="96"/>
      <c r="T28" s="96"/>
      <c r="U28" s="96"/>
      <c r="V28" s="96"/>
      <c r="W28" s="119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</row>
    <row r="29" spans="1:54" s="93" customFormat="1" x14ac:dyDescent="0.2">
      <c r="H29" s="11"/>
      <c r="I29" s="11"/>
      <c r="J29" s="175"/>
      <c r="K29" s="85"/>
      <c r="L29" s="54"/>
      <c r="M29" s="92"/>
      <c r="N29" s="54"/>
      <c r="O29" s="54"/>
      <c r="P29" s="54"/>
      <c r="R29" s="119"/>
      <c r="W29" s="119"/>
    </row>
    <row r="30" spans="1:54" x14ac:dyDescent="0.2">
      <c r="H30" s="173"/>
      <c r="I30" s="175"/>
      <c r="J30" s="175"/>
      <c r="L30" s="30"/>
      <c r="M30" s="31"/>
      <c r="N30" s="29"/>
      <c r="R30" s="118"/>
    </row>
    <row r="31" spans="1:54" x14ac:dyDescent="0.2">
      <c r="H31" s="173"/>
      <c r="I31" s="173"/>
      <c r="L31" s="30"/>
      <c r="M31" s="31"/>
      <c r="N31" s="29"/>
      <c r="R31" s="118"/>
    </row>
    <row r="32" spans="1:54" x14ac:dyDescent="0.2">
      <c r="H32" s="173"/>
      <c r="I32" s="173"/>
      <c r="L32" s="30"/>
      <c r="M32" s="31"/>
      <c r="N32" s="29"/>
      <c r="R32" s="118"/>
    </row>
    <row r="33" spans="1:25" x14ac:dyDescent="0.2">
      <c r="H33" s="177"/>
      <c r="I33" s="175"/>
      <c r="L33" s="30"/>
      <c r="M33" s="31"/>
      <c r="N33" s="29"/>
      <c r="R33" s="118"/>
    </row>
    <row r="34" spans="1:25" x14ac:dyDescent="0.2">
      <c r="I34" s="173"/>
      <c r="L34" s="30"/>
      <c r="M34" s="31"/>
      <c r="N34" s="29"/>
      <c r="R34" s="118"/>
    </row>
    <row r="35" spans="1:25" x14ac:dyDescent="0.2">
      <c r="I35" s="175"/>
      <c r="L35" s="30"/>
      <c r="M35" s="31"/>
      <c r="N35" s="29"/>
      <c r="R35" s="118"/>
    </row>
    <row r="36" spans="1:25" x14ac:dyDescent="0.2">
      <c r="I36" s="175"/>
      <c r="L36" s="30"/>
      <c r="M36" s="31"/>
      <c r="N36" s="29"/>
      <c r="R36" s="118"/>
    </row>
    <row r="37" spans="1:25" x14ac:dyDescent="0.2">
      <c r="I37" s="173"/>
      <c r="M37" s="25"/>
      <c r="N37" s="2"/>
    </row>
    <row r="38" spans="1:25" x14ac:dyDescent="0.2">
      <c r="I38" s="173"/>
      <c r="M38" s="25"/>
      <c r="N38" s="2"/>
    </row>
    <row r="39" spans="1:25" x14ac:dyDescent="0.2">
      <c r="I39" s="173"/>
      <c r="M39" s="25"/>
      <c r="N39" s="2"/>
    </row>
    <row r="40" spans="1:25" x14ac:dyDescent="0.2">
      <c r="I40" s="173"/>
      <c r="M40" s="25"/>
      <c r="N40" s="2"/>
    </row>
    <row r="41" spans="1:25" x14ac:dyDescent="0.2">
      <c r="I41" s="173"/>
      <c r="M41" s="25"/>
      <c r="N41" s="2"/>
    </row>
    <row r="42" spans="1:25" x14ac:dyDescent="0.2">
      <c r="I42" s="175"/>
      <c r="M42" s="25"/>
      <c r="N42" s="2"/>
    </row>
    <row r="43" spans="1:25" x14ac:dyDescent="0.2">
      <c r="I43" s="173"/>
      <c r="M43" s="25"/>
      <c r="N43" s="2"/>
    </row>
    <row r="44" spans="1:25" x14ac:dyDescent="0.2">
      <c r="I44" s="173"/>
      <c r="M44" s="25"/>
      <c r="N44" s="2"/>
    </row>
    <row r="45" spans="1:25" x14ac:dyDescent="0.2">
      <c r="I45" s="175"/>
      <c r="M45" s="25"/>
      <c r="N45" s="2"/>
    </row>
    <row r="46" spans="1:25" x14ac:dyDescent="0.2">
      <c r="A46" s="203"/>
      <c r="B46" s="203"/>
      <c r="C46" s="203"/>
      <c r="D46" s="203"/>
      <c r="E46" s="203"/>
      <c r="F46" s="203"/>
      <c r="G46" s="203"/>
      <c r="H46" s="203"/>
      <c r="I46" s="203"/>
      <c r="J46" s="204"/>
      <c r="L46" s="41"/>
      <c r="O46" s="25"/>
      <c r="P46" s="2"/>
      <c r="R46"/>
      <c r="T46" s="120"/>
      <c r="V46"/>
      <c r="W46"/>
      <c r="X46" s="8"/>
      <c r="Y46" s="120"/>
    </row>
    <row r="47" spans="1:25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4"/>
      <c r="L47" s="41"/>
      <c r="O47" s="25"/>
      <c r="P47" s="2"/>
      <c r="R47"/>
      <c r="T47" s="120"/>
      <c r="V47"/>
      <c r="W47"/>
      <c r="X47" s="8"/>
      <c r="Y47" s="120"/>
    </row>
    <row r="48" spans="1:25" x14ac:dyDescent="0.2">
      <c r="A48" s="54"/>
      <c r="B48" s="54"/>
      <c r="C48" s="54"/>
      <c r="D48" s="54"/>
      <c r="E48" s="54"/>
      <c r="F48" s="54"/>
      <c r="G48" s="54"/>
      <c r="H48" s="54"/>
      <c r="I48" s="54"/>
      <c r="J48" s="202"/>
      <c r="L48" s="41"/>
      <c r="O48" s="25"/>
      <c r="P48" s="2"/>
      <c r="R48"/>
      <c r="T48" s="120"/>
      <c r="V48"/>
      <c r="W48"/>
      <c r="X48" s="8"/>
      <c r="Y48" s="120"/>
    </row>
    <row r="49" spans="1:25" x14ac:dyDescent="0.2">
      <c r="A49" s="94"/>
      <c r="B49" s="94"/>
      <c r="C49" s="94"/>
      <c r="D49" s="94"/>
      <c r="E49" s="94"/>
      <c r="F49" s="94"/>
      <c r="G49" s="94"/>
      <c r="H49" s="94"/>
      <c r="I49" s="94"/>
      <c r="J49" s="205"/>
      <c r="L49" s="41"/>
      <c r="R49"/>
      <c r="T49" s="120"/>
      <c r="V49"/>
      <c r="W49"/>
      <c r="X49" s="8"/>
      <c r="Y49" s="120"/>
    </row>
    <row r="50" spans="1:25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4"/>
      <c r="L50" s="41"/>
      <c r="R50"/>
      <c r="T50" s="120"/>
      <c r="V50"/>
      <c r="W50"/>
      <c r="X50" s="8"/>
      <c r="Y50" s="120"/>
    </row>
    <row r="51" spans="1:25" ht="16" thickBo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206"/>
      <c r="L51" s="41"/>
      <c r="R51"/>
      <c r="T51" s="120"/>
      <c r="V51"/>
      <c r="W51"/>
      <c r="X51" s="8"/>
      <c r="Y51" s="120"/>
    </row>
    <row r="52" spans="1:25" s="7" customFormat="1" ht="17" thickTop="1" thickBot="1" x14ac:dyDescent="0.25">
      <c r="C52" s="207"/>
      <c r="D52" s="209"/>
      <c r="E52" s="82"/>
      <c r="F52" s="82"/>
      <c r="L52" s="200"/>
      <c r="T52" s="120"/>
      <c r="X52" s="82"/>
      <c r="Y52" s="120"/>
    </row>
    <row r="53" spans="1:25" s="7" customFormat="1" ht="16" thickBot="1" x14ac:dyDescent="0.25">
      <c r="C53" s="208"/>
      <c r="D53" s="210"/>
      <c r="E53" s="82"/>
      <c r="F53" s="82"/>
      <c r="L53" s="200"/>
      <c r="T53" s="120"/>
      <c r="X53" s="82"/>
      <c r="Y53" s="120"/>
    </row>
    <row r="54" spans="1:25" x14ac:dyDescent="0.2">
      <c r="A54" s="203"/>
      <c r="B54" s="203"/>
      <c r="C54" s="203"/>
      <c r="D54" s="203"/>
      <c r="E54" s="203"/>
      <c r="F54" s="203"/>
      <c r="G54" s="203"/>
      <c r="H54" s="203"/>
      <c r="I54" s="203"/>
      <c r="J54" s="204"/>
      <c r="L54" s="41"/>
      <c r="R54"/>
      <c r="T54" s="120"/>
      <c r="V54"/>
      <c r="W54"/>
      <c r="X54" s="8"/>
      <c r="Y54" s="120"/>
    </row>
    <row r="55" spans="1: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206"/>
      <c r="L55" s="41"/>
      <c r="R55"/>
      <c r="T55" s="120"/>
      <c r="V55"/>
      <c r="W55"/>
      <c r="X55" s="8"/>
      <c r="Y55" s="120"/>
    </row>
    <row r="56" spans="1: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206"/>
      <c r="L56" s="41"/>
      <c r="R56"/>
      <c r="T56" s="120"/>
      <c r="V56"/>
      <c r="W56"/>
      <c r="X56" s="8"/>
      <c r="Y56" s="120"/>
    </row>
    <row r="57" spans="1:25" x14ac:dyDescent="0.2">
      <c r="A57" s="54"/>
      <c r="B57" s="54"/>
      <c r="C57" s="54"/>
      <c r="D57" s="54"/>
      <c r="E57" s="54"/>
      <c r="F57" s="54"/>
      <c r="G57" s="54"/>
      <c r="H57" s="54"/>
      <c r="I57" s="54"/>
      <c r="J57" s="202"/>
      <c r="L57" s="41"/>
      <c r="R57"/>
      <c r="T57" s="120"/>
      <c r="V57"/>
      <c r="W57"/>
      <c r="X57" s="8"/>
      <c r="Y57" s="120"/>
    </row>
    <row r="58" spans="1:25" x14ac:dyDescent="0.2">
      <c r="A58" s="54"/>
      <c r="B58" s="54"/>
      <c r="C58" s="54"/>
      <c r="D58" s="54"/>
      <c r="E58" s="54"/>
      <c r="F58" s="54"/>
      <c r="G58" s="54"/>
      <c r="H58" s="54"/>
      <c r="I58" s="54"/>
      <c r="J58" s="202"/>
      <c r="L58" s="41"/>
      <c r="R58"/>
      <c r="T58" s="120"/>
      <c r="V58"/>
      <c r="W58"/>
      <c r="X58" s="8"/>
      <c r="Y58" s="120"/>
    </row>
    <row r="72" spans="1:24" ht="16" thickBot="1" x14ac:dyDescent="0.25"/>
    <row r="73" spans="1:24" s="122" customFormat="1" ht="60" customHeight="1" thickBot="1" x14ac:dyDescent="0.25">
      <c r="A73" s="101"/>
      <c r="B73" s="102"/>
      <c r="C73" s="102"/>
      <c r="D73" s="102"/>
      <c r="E73" s="103"/>
      <c r="F73" s="102"/>
      <c r="G73" s="102"/>
      <c r="H73" s="102"/>
      <c r="I73" s="103"/>
      <c r="J73" s="105"/>
      <c r="K73" s="106"/>
      <c r="L73" s="107"/>
      <c r="M73" s="103"/>
      <c r="N73" s="108"/>
      <c r="O73" s="103"/>
      <c r="P73" s="102"/>
      <c r="Q73" s="104"/>
      <c r="R73" s="117"/>
      <c r="S73" s="103"/>
      <c r="T73" s="104"/>
      <c r="U73" s="104"/>
      <c r="V73" s="109"/>
      <c r="W73" s="117"/>
      <c r="X73" s="110"/>
    </row>
    <row r="74" spans="1:24" s="173" customFormat="1" x14ac:dyDescent="0.2">
      <c r="A74" s="12"/>
      <c r="B74" s="12"/>
      <c r="C74" s="12"/>
      <c r="D74" s="11"/>
      <c r="E74" s="58"/>
      <c r="F74" s="12"/>
      <c r="G74" s="190"/>
      <c r="H74" s="190"/>
      <c r="I74" s="190"/>
      <c r="J74" s="89"/>
      <c r="L74" s="48"/>
      <c r="N74" s="191"/>
      <c r="R74" s="5"/>
      <c r="V74" s="189"/>
      <c r="W74" s="5"/>
      <c r="X74" s="36"/>
    </row>
    <row r="75" spans="1:24" s="173" customFormat="1" x14ac:dyDescent="0.2">
      <c r="A75" s="12"/>
      <c r="B75" s="12"/>
      <c r="C75" s="12"/>
      <c r="D75" s="12"/>
      <c r="E75" s="12"/>
      <c r="F75" s="12"/>
      <c r="G75" s="190"/>
      <c r="H75" s="190"/>
      <c r="I75" s="198"/>
      <c r="J75" s="89"/>
      <c r="L75" s="48"/>
      <c r="N75" s="191"/>
      <c r="R75" s="5"/>
      <c r="V75" s="189"/>
      <c r="W75" s="5"/>
      <c r="X75" s="36"/>
    </row>
    <row r="76" spans="1:24" s="173" customFormat="1" x14ac:dyDescent="0.2">
      <c r="A76" s="12"/>
      <c r="B76" s="12"/>
      <c r="C76" s="12"/>
      <c r="D76" s="12"/>
      <c r="E76" s="12"/>
      <c r="F76" s="12"/>
      <c r="G76" s="190"/>
      <c r="H76" s="190"/>
      <c r="I76" s="190"/>
      <c r="J76" s="89"/>
      <c r="L76" s="48"/>
      <c r="N76" s="191"/>
      <c r="R76" s="5"/>
      <c r="V76" s="189"/>
      <c r="W76" s="5"/>
      <c r="X76" s="36"/>
    </row>
    <row r="77" spans="1:24" s="173" customFormat="1" x14ac:dyDescent="0.2">
      <c r="A77" s="12"/>
      <c r="B77" s="12"/>
      <c r="C77" s="12"/>
      <c r="D77" s="12"/>
      <c r="E77" s="12"/>
      <c r="F77" s="12"/>
      <c r="G77" s="190"/>
      <c r="H77" s="190"/>
      <c r="I77" s="190"/>
      <c r="J77" s="89"/>
      <c r="L77" s="48"/>
      <c r="N77" s="191"/>
      <c r="R77" s="5"/>
      <c r="V77" s="189"/>
      <c r="W77" s="5"/>
      <c r="X77" s="36"/>
    </row>
    <row r="78" spans="1:24" s="173" customFormat="1" x14ac:dyDescent="0.2">
      <c r="A78" s="12"/>
      <c r="B78" s="12"/>
      <c r="C78" s="12"/>
      <c r="D78" s="12"/>
      <c r="E78" s="12"/>
      <c r="F78" s="12"/>
      <c r="G78" s="190"/>
      <c r="H78" s="190"/>
      <c r="I78" s="190"/>
      <c r="J78" s="89"/>
      <c r="L78" s="48"/>
      <c r="N78" s="191"/>
      <c r="R78" s="5"/>
      <c r="V78" s="189"/>
      <c r="W78" s="5"/>
      <c r="X78" s="36"/>
    </row>
    <row r="79" spans="1:24" s="173" customFormat="1" x14ac:dyDescent="0.2">
      <c r="A79" s="12"/>
      <c r="B79" s="12"/>
      <c r="C79" s="12"/>
      <c r="D79" s="12"/>
      <c r="E79" s="12"/>
      <c r="F79" s="12"/>
      <c r="G79" s="190"/>
      <c r="H79" s="190"/>
      <c r="I79" s="190"/>
      <c r="J79" s="89"/>
      <c r="L79" s="36"/>
      <c r="N79" s="191"/>
      <c r="R79" s="5"/>
      <c r="V79" s="189"/>
      <c r="W79" s="5"/>
      <c r="X79" s="36"/>
    </row>
    <row r="80" spans="1:24" s="173" customFormat="1" ht="16" thickBot="1" x14ac:dyDescent="0.25">
      <c r="A80" s="12"/>
      <c r="B80" s="12"/>
      <c r="C80" s="12"/>
      <c r="D80" s="12"/>
      <c r="E80" s="12"/>
      <c r="F80" s="12"/>
      <c r="G80" s="190"/>
      <c r="H80" s="190"/>
      <c r="I80" s="190"/>
      <c r="J80" s="89"/>
      <c r="L80" s="36"/>
      <c r="N80" s="191"/>
      <c r="P80" s="199"/>
      <c r="R80" s="5"/>
      <c r="V80" s="189"/>
      <c r="W80" s="5"/>
      <c r="X80" s="36"/>
    </row>
    <row r="81" spans="1:24" s="182" customFormat="1" ht="17" thickTop="1" thickBot="1" x14ac:dyDescent="0.25">
      <c r="A81" s="211"/>
      <c r="B81" s="211"/>
      <c r="C81" s="211"/>
      <c r="D81" s="211"/>
      <c r="E81" s="211"/>
      <c r="F81" s="211"/>
      <c r="G81" s="190"/>
      <c r="H81" s="190"/>
      <c r="I81" s="190"/>
      <c r="J81" s="212"/>
      <c r="N81" s="184"/>
      <c r="O81" s="178"/>
      <c r="Q81" s="185"/>
      <c r="R81" s="186"/>
      <c r="S81" s="178"/>
      <c r="T81" s="185"/>
      <c r="V81" s="183"/>
      <c r="W81" s="186"/>
      <c r="X81" s="187"/>
    </row>
    <row r="82" spans="1:24" s="182" customFormat="1" ht="16" thickBot="1" x14ac:dyDescent="0.25">
      <c r="A82" s="211"/>
      <c r="B82" s="211"/>
      <c r="C82" s="211"/>
      <c r="D82" s="211"/>
      <c r="E82" s="211"/>
      <c r="F82" s="211"/>
      <c r="G82" s="190"/>
      <c r="H82" s="190"/>
      <c r="I82" s="190"/>
      <c r="J82" s="212"/>
      <c r="N82" s="184"/>
      <c r="O82" s="179"/>
      <c r="Q82" s="188"/>
      <c r="R82" s="186"/>
      <c r="S82" s="179"/>
      <c r="T82" s="188"/>
      <c r="V82" s="183"/>
      <c r="W82" s="186"/>
      <c r="X82" s="187"/>
    </row>
    <row r="83" spans="1:24" s="182" customFormat="1" ht="16" thickBot="1" x14ac:dyDescent="0.25">
      <c r="A83" s="211"/>
      <c r="B83" s="211"/>
      <c r="C83" s="211"/>
      <c r="D83" s="211"/>
      <c r="E83" s="211"/>
      <c r="F83" s="211"/>
      <c r="G83" s="190"/>
      <c r="H83" s="190"/>
      <c r="I83" s="190"/>
      <c r="J83" s="212"/>
      <c r="N83" s="184"/>
      <c r="O83" s="179"/>
      <c r="Q83" s="188"/>
      <c r="R83" s="186"/>
      <c r="S83" s="179"/>
      <c r="T83" s="188"/>
      <c r="V83" s="183"/>
      <c r="W83" s="186"/>
      <c r="X83" s="187"/>
    </row>
    <row r="84" spans="1:24" s="182" customFormat="1" ht="16" thickBot="1" x14ac:dyDescent="0.25">
      <c r="A84" s="211"/>
      <c r="B84" s="211"/>
      <c r="C84" s="211"/>
      <c r="D84" s="211"/>
      <c r="E84" s="211"/>
      <c r="F84" s="211"/>
      <c r="G84" s="190"/>
      <c r="H84" s="190"/>
      <c r="I84" s="190"/>
      <c r="J84" s="212"/>
      <c r="N84" s="184"/>
      <c r="O84" s="179"/>
      <c r="Q84" s="188"/>
      <c r="R84" s="186"/>
      <c r="S84" s="179"/>
      <c r="T84" s="188"/>
      <c r="V84" s="183"/>
      <c r="W84" s="186"/>
      <c r="X84" s="187"/>
    </row>
    <row r="85" spans="1:24" s="182" customFormat="1" ht="16" thickBot="1" x14ac:dyDescent="0.25">
      <c r="A85" s="211"/>
      <c r="B85" s="211"/>
      <c r="C85" s="211"/>
      <c r="D85" s="211"/>
      <c r="E85" s="211"/>
      <c r="F85" s="211"/>
      <c r="G85" s="190"/>
      <c r="H85" s="190"/>
      <c r="I85" s="190"/>
      <c r="J85" s="212"/>
      <c r="N85" s="184"/>
      <c r="O85" s="179"/>
      <c r="Q85" s="188"/>
      <c r="R85" s="186"/>
      <c r="S85" s="179"/>
      <c r="T85" s="188"/>
      <c r="V85" s="183"/>
      <c r="W85" s="186"/>
      <c r="X85" s="187"/>
    </row>
    <row r="86" spans="1:24" s="182" customFormat="1" ht="16" thickBot="1" x14ac:dyDescent="0.25">
      <c r="A86" s="211"/>
      <c r="B86" s="211"/>
      <c r="C86" s="211"/>
      <c r="D86" s="211"/>
      <c r="E86" s="211"/>
      <c r="F86" s="211"/>
      <c r="G86" s="190"/>
      <c r="H86" s="190"/>
      <c r="I86" s="190"/>
      <c r="J86" s="212"/>
      <c r="N86" s="184"/>
      <c r="O86" s="179"/>
      <c r="Q86" s="188"/>
      <c r="R86" s="186"/>
      <c r="S86" s="179"/>
      <c r="T86" s="188"/>
      <c r="V86" s="183"/>
      <c r="W86" s="186"/>
      <c r="X86" s="187"/>
    </row>
    <row r="87" spans="1:24" s="222" customFormat="1" ht="17" thickTop="1" thickBot="1" x14ac:dyDescent="0.25">
      <c r="C87" s="223"/>
      <c r="D87" s="224"/>
      <c r="G87" s="225"/>
      <c r="H87" s="225"/>
      <c r="I87" s="225"/>
      <c r="J87" s="226"/>
      <c r="L87" s="226"/>
      <c r="N87" s="227"/>
      <c r="O87" s="228"/>
      <c r="Q87" s="229"/>
      <c r="R87" s="230"/>
      <c r="S87" s="228"/>
      <c r="T87" s="229"/>
      <c r="W87" s="230"/>
      <c r="X87" s="226"/>
    </row>
    <row r="88" spans="1:24" s="222" customFormat="1" ht="16" thickBot="1" x14ac:dyDescent="0.25">
      <c r="C88" s="231"/>
      <c r="D88" s="232"/>
      <c r="G88" s="225"/>
      <c r="H88" s="225"/>
      <c r="I88" s="225"/>
      <c r="J88" s="226"/>
      <c r="L88" s="226"/>
      <c r="N88" s="227"/>
      <c r="O88" s="233"/>
      <c r="Q88" s="234"/>
      <c r="R88" s="230"/>
      <c r="S88" s="233"/>
      <c r="T88" s="234"/>
      <c r="W88" s="230"/>
      <c r="X88" s="226"/>
    </row>
    <row r="89" spans="1:24" s="192" customFormat="1" ht="16" thickBot="1" x14ac:dyDescent="0.25">
      <c r="A89" s="213"/>
      <c r="B89" s="213"/>
      <c r="C89" s="213"/>
      <c r="D89" s="213"/>
      <c r="E89" s="213"/>
      <c r="F89" s="213"/>
      <c r="G89" s="190"/>
      <c r="H89" s="190"/>
      <c r="I89" s="190"/>
      <c r="J89" s="214"/>
      <c r="N89" s="194"/>
      <c r="O89" s="180"/>
      <c r="Q89" s="196"/>
      <c r="R89" s="195"/>
      <c r="S89" s="180"/>
      <c r="T89" s="196"/>
      <c r="V89" s="193"/>
      <c r="W89" s="195"/>
      <c r="X89" s="201"/>
    </row>
    <row r="90" spans="1:24" s="192" customFormat="1" ht="16" thickBot="1" x14ac:dyDescent="0.25">
      <c r="A90" s="213"/>
      <c r="B90" s="213"/>
      <c r="C90" s="213"/>
      <c r="D90" s="213"/>
      <c r="E90" s="213"/>
      <c r="F90" s="213"/>
      <c r="G90" s="190"/>
      <c r="H90" s="190"/>
      <c r="I90" s="190"/>
      <c r="J90" s="214"/>
      <c r="N90" s="194"/>
      <c r="O90" s="180"/>
      <c r="Q90" s="196"/>
      <c r="R90" s="195"/>
      <c r="S90" s="181"/>
      <c r="T90" s="197"/>
      <c r="V90" s="193"/>
      <c r="W90" s="195"/>
      <c r="X90" s="201"/>
    </row>
    <row r="91" spans="1:24" s="192" customFormat="1" ht="16" thickBot="1" x14ac:dyDescent="0.25">
      <c r="A91" s="213"/>
      <c r="B91" s="213"/>
      <c r="C91" s="213"/>
      <c r="D91" s="213"/>
      <c r="E91" s="213"/>
      <c r="F91" s="213"/>
      <c r="G91" s="190"/>
      <c r="H91" s="190"/>
      <c r="I91" s="190"/>
      <c r="J91" s="214"/>
      <c r="N91" s="194"/>
      <c r="O91" s="180"/>
      <c r="Q91" s="196"/>
      <c r="R91" s="195"/>
      <c r="S91" s="181"/>
      <c r="T91" s="197"/>
      <c r="V91" s="193"/>
      <c r="W91" s="195"/>
      <c r="X91" s="201"/>
    </row>
    <row r="92" spans="1:24" s="192" customFormat="1" ht="16" thickBot="1" x14ac:dyDescent="0.25">
      <c r="A92" s="213"/>
      <c r="B92" s="213"/>
      <c r="C92" s="213"/>
      <c r="D92" s="213"/>
      <c r="E92" s="213"/>
      <c r="F92" s="213"/>
      <c r="G92" s="190"/>
      <c r="H92" s="190"/>
      <c r="I92" s="190"/>
      <c r="J92" s="214"/>
      <c r="N92" s="194"/>
      <c r="O92" s="181"/>
      <c r="Q92" s="197"/>
      <c r="R92" s="195"/>
      <c r="S92" s="181"/>
      <c r="T92" s="197"/>
      <c r="V92" s="193"/>
      <c r="W92" s="195"/>
      <c r="X92" s="201"/>
    </row>
    <row r="93" spans="1:24" s="217" customFormat="1" ht="16" thickBot="1" x14ac:dyDescent="0.25">
      <c r="A93" s="215"/>
      <c r="B93" s="215"/>
      <c r="C93" s="215"/>
      <c r="D93" s="215"/>
      <c r="E93" s="215"/>
      <c r="F93" s="215"/>
      <c r="G93" s="215"/>
      <c r="H93" s="215"/>
      <c r="I93" s="215"/>
      <c r="J93" s="216"/>
      <c r="N93" s="218"/>
      <c r="R93" s="219"/>
      <c r="S93" s="220"/>
      <c r="T93" s="221"/>
      <c r="W93" s="219"/>
    </row>
    <row r="94" spans="1:24" s="150" customFormat="1" ht="16" thickBot="1" x14ac:dyDescent="0.25">
      <c r="G94" s="151"/>
      <c r="J94" s="152"/>
      <c r="N94" s="153"/>
    </row>
    <row r="95" spans="1:24" ht="16" thickBot="1" x14ac:dyDescent="0.25">
      <c r="A95" s="123"/>
      <c r="B95" s="124"/>
      <c r="C95" s="124"/>
      <c r="D95" s="122"/>
      <c r="E95" s="124"/>
      <c r="F95" s="124"/>
      <c r="G95" s="235"/>
      <c r="H95" s="235"/>
      <c r="I95" s="235"/>
      <c r="J95" s="236"/>
      <c r="K95" s="124"/>
      <c r="L95" s="237"/>
      <c r="M95" s="238"/>
      <c r="N95" s="239"/>
      <c r="O95" s="124"/>
      <c r="P95" s="124"/>
      <c r="Q95" s="124"/>
      <c r="R95" s="127"/>
      <c r="S95" s="124"/>
      <c r="T95" s="124"/>
      <c r="U95" s="124"/>
      <c r="V95" s="122"/>
      <c r="W95" s="127"/>
      <c r="X95" s="237"/>
    </row>
    <row r="96" spans="1:24" ht="16" thickBot="1" x14ac:dyDescent="0.25">
      <c r="A96" s="123"/>
      <c r="B96" s="124"/>
      <c r="C96" s="124"/>
      <c r="D96" s="122"/>
      <c r="E96" s="124"/>
      <c r="F96" s="124"/>
      <c r="G96" s="235"/>
      <c r="H96" s="235"/>
      <c r="I96" s="235"/>
      <c r="J96" s="236"/>
      <c r="K96" s="124"/>
      <c r="L96" s="237"/>
      <c r="M96" s="238"/>
      <c r="N96" s="239"/>
      <c r="O96" s="124"/>
      <c r="P96" s="124"/>
      <c r="Q96" s="124"/>
      <c r="R96" s="127"/>
      <c r="S96" s="124"/>
      <c r="T96" s="124"/>
      <c r="U96" s="124"/>
      <c r="V96" s="122"/>
      <c r="W96" s="127"/>
      <c r="X96" s="237"/>
    </row>
    <row r="97" spans="1:24" ht="16" thickBot="1" x14ac:dyDescent="0.25">
      <c r="T97" s="124"/>
      <c r="U97" s="124"/>
      <c r="V97" s="122"/>
      <c r="W97" s="127"/>
      <c r="X97" s="237"/>
    </row>
    <row r="98" spans="1:24" ht="16" thickBot="1" x14ac:dyDescent="0.25">
      <c r="A98" s="123"/>
      <c r="B98" s="124"/>
      <c r="C98" s="53"/>
      <c r="D98" s="122"/>
      <c r="E98" s="53"/>
      <c r="F98" s="124"/>
      <c r="G98" s="235"/>
      <c r="H98" s="235"/>
      <c r="I98" s="235"/>
      <c r="J98" s="236"/>
      <c r="K98" s="124"/>
      <c r="L98" s="237"/>
      <c r="M98" s="238"/>
      <c r="N98" s="239"/>
      <c r="O98" s="124"/>
      <c r="P98" s="124"/>
      <c r="Q98" s="124"/>
      <c r="R98" s="127"/>
      <c r="S98" s="124"/>
      <c r="T98" s="124"/>
      <c r="U98" s="124"/>
      <c r="V98" s="122"/>
      <c r="W98" s="127"/>
      <c r="X98" s="237"/>
    </row>
    <row r="99" spans="1:24" ht="16" thickBot="1" x14ac:dyDescent="0.25">
      <c r="A99" s="123"/>
      <c r="B99" s="124"/>
      <c r="C99" s="124"/>
      <c r="D99" s="122"/>
      <c r="E99" s="53"/>
      <c r="F99" s="124"/>
      <c r="G99" s="235"/>
      <c r="H99" s="235"/>
      <c r="I99" s="235"/>
      <c r="J99" s="236"/>
      <c r="K99" s="124"/>
      <c r="L99" s="237"/>
      <c r="M99" s="238"/>
      <c r="N99" s="239"/>
      <c r="O99" s="124"/>
      <c r="P99" s="124"/>
      <c r="Q99" s="124"/>
      <c r="R99" s="127"/>
      <c r="S99" s="124"/>
      <c r="T99" s="124"/>
      <c r="U99" s="124"/>
      <c r="V99" s="122"/>
      <c r="W99" s="127"/>
      <c r="X99" s="237"/>
    </row>
    <row r="100" spans="1:24" ht="16" thickBot="1" x14ac:dyDescent="0.25">
      <c r="A100" s="123"/>
      <c r="B100" s="53"/>
      <c r="C100" s="53"/>
      <c r="D100" s="122"/>
      <c r="E100" s="53"/>
      <c r="F100" s="124"/>
      <c r="G100" s="235"/>
      <c r="H100" s="235"/>
      <c r="I100" s="235"/>
      <c r="J100" s="236"/>
      <c r="K100" s="124"/>
      <c r="L100" s="237"/>
      <c r="M100" s="238"/>
      <c r="N100" s="239"/>
      <c r="O100" s="124"/>
      <c r="P100" s="124"/>
      <c r="Q100" s="124"/>
      <c r="R100" s="127"/>
      <c r="S100" s="124"/>
      <c r="T100" s="124"/>
      <c r="U100" s="124"/>
      <c r="V100" s="122"/>
      <c r="W100" s="127"/>
      <c r="X100" s="237"/>
    </row>
    <row r="101" spans="1:24" ht="16" thickBot="1" x14ac:dyDescent="0.25">
      <c r="A101" s="123"/>
      <c r="B101" s="53"/>
      <c r="C101" s="53"/>
      <c r="D101" s="122"/>
      <c r="E101" s="53"/>
      <c r="F101" s="124"/>
      <c r="G101" s="235"/>
      <c r="H101" s="235"/>
      <c r="I101" s="235"/>
      <c r="J101" s="236"/>
      <c r="K101" s="124"/>
      <c r="L101" s="237"/>
      <c r="M101" s="238"/>
      <c r="N101" s="239"/>
      <c r="O101" s="124"/>
      <c r="P101" s="124"/>
      <c r="Q101" s="124"/>
      <c r="R101" s="127"/>
      <c r="S101" s="124"/>
      <c r="T101" s="124"/>
      <c r="U101" s="124"/>
      <c r="V101" s="122"/>
      <c r="W101" s="127"/>
      <c r="X101" s="237"/>
    </row>
    <row r="102" spans="1:24" ht="16" thickBot="1" x14ac:dyDescent="0.25">
      <c r="A102" s="53"/>
      <c r="B102" s="53"/>
      <c r="C102" s="53"/>
      <c r="D102" s="122"/>
      <c r="E102" s="53"/>
      <c r="F102" s="124"/>
      <c r="G102" s="235"/>
      <c r="H102" s="235"/>
      <c r="I102" s="235"/>
      <c r="J102" s="236"/>
      <c r="K102" s="124"/>
      <c r="L102" s="237"/>
      <c r="M102" s="238"/>
      <c r="N102" s="239"/>
      <c r="O102" s="124"/>
      <c r="P102" s="124"/>
      <c r="Q102" s="124"/>
      <c r="R102" s="127"/>
      <c r="S102" s="124"/>
      <c r="T102" s="124"/>
      <c r="U102" s="124"/>
      <c r="V102" s="122"/>
      <c r="W102" s="127"/>
      <c r="X102" s="237"/>
    </row>
    <row r="103" spans="1:24" ht="16" thickBot="1" x14ac:dyDescent="0.25">
      <c r="A103" s="123"/>
      <c r="B103" s="124"/>
      <c r="C103" s="124"/>
      <c r="D103" s="122"/>
      <c r="E103" s="124"/>
      <c r="F103" s="124"/>
      <c r="G103" s="235"/>
      <c r="H103" s="125"/>
      <c r="I103" s="125"/>
      <c r="J103" s="126"/>
      <c r="K103" s="124"/>
      <c r="L103" s="124"/>
      <c r="M103" s="238"/>
      <c r="N103" s="121"/>
      <c r="O103" s="124"/>
      <c r="P103" s="124"/>
      <c r="Q103" s="124"/>
      <c r="R103" s="127"/>
      <c r="S103" s="124"/>
      <c r="T103" s="124"/>
      <c r="U103" s="124"/>
      <c r="V103" s="122"/>
      <c r="W103" s="127"/>
      <c r="X103" s="124"/>
    </row>
    <row r="104" spans="1:24" ht="16" thickBot="1" x14ac:dyDescent="0.25">
      <c r="A104" s="123"/>
      <c r="B104" s="124"/>
      <c r="C104" s="124"/>
      <c r="D104" s="122"/>
      <c r="E104" s="124"/>
      <c r="F104" s="124"/>
      <c r="G104" s="235"/>
      <c r="H104" s="125"/>
      <c r="I104" s="125"/>
      <c r="J104" s="126"/>
      <c r="K104" s="124"/>
      <c r="L104" s="124"/>
      <c r="M104" s="238"/>
      <c r="N104" s="121"/>
      <c r="O104" s="124"/>
      <c r="P104" s="124"/>
      <c r="Q104" s="124"/>
      <c r="R104" s="127"/>
      <c r="S104" s="124"/>
      <c r="T104" s="124"/>
      <c r="U104" s="124"/>
      <c r="V104" s="122"/>
      <c r="W104" s="127"/>
      <c r="X104" s="124"/>
    </row>
    <row r="105" spans="1:24" ht="16" thickBot="1" x14ac:dyDescent="0.25">
      <c r="A105" s="123"/>
      <c r="B105" s="124"/>
      <c r="C105" s="124"/>
      <c r="D105" s="122"/>
      <c r="E105" s="124"/>
      <c r="F105" s="124"/>
      <c r="G105" s="235"/>
      <c r="H105" s="125"/>
      <c r="I105" s="125"/>
      <c r="J105" s="126"/>
      <c r="K105" s="124"/>
      <c r="L105" s="124"/>
      <c r="M105" s="238"/>
      <c r="N105" s="121"/>
      <c r="O105" s="124"/>
      <c r="P105" s="124"/>
      <c r="Q105" s="124"/>
      <c r="R105" s="127"/>
      <c r="S105" s="124"/>
      <c r="T105" s="124"/>
      <c r="U105" s="124"/>
      <c r="V105" s="122"/>
      <c r="W105" s="127"/>
      <c r="X105" s="124"/>
    </row>
    <row r="106" spans="1:24" ht="16" thickBot="1" x14ac:dyDescent="0.25">
      <c r="A106" s="123"/>
      <c r="B106" s="124"/>
      <c r="C106" s="124"/>
      <c r="D106" s="122"/>
      <c r="E106" s="124"/>
      <c r="F106" s="124"/>
      <c r="G106" s="235"/>
      <c r="H106" s="125"/>
      <c r="I106" s="125"/>
      <c r="J106" s="126"/>
      <c r="K106" s="124"/>
      <c r="L106" s="124"/>
      <c r="M106" s="238"/>
      <c r="N106" s="121"/>
      <c r="O106" s="124"/>
      <c r="P106" s="124"/>
      <c r="Q106" s="124"/>
      <c r="R106" s="127"/>
      <c r="S106" s="124"/>
      <c r="T106" s="124"/>
      <c r="U106" s="124"/>
      <c r="V106" s="122"/>
      <c r="W106" s="127"/>
      <c r="X106" s="124"/>
    </row>
    <row r="107" spans="1:24" ht="16" thickBot="1" x14ac:dyDescent="0.25">
      <c r="A107" s="123"/>
      <c r="B107" s="124"/>
      <c r="C107" s="124"/>
      <c r="D107" s="122"/>
      <c r="E107" s="124"/>
      <c r="F107" s="124"/>
      <c r="G107" s="235"/>
      <c r="H107" s="125"/>
      <c r="I107" s="125"/>
      <c r="J107" s="126"/>
      <c r="K107" s="124"/>
      <c r="L107" s="124"/>
      <c r="M107" s="238"/>
      <c r="N107" s="121"/>
      <c r="O107" s="124"/>
      <c r="P107" s="124"/>
      <c r="Q107" s="124"/>
      <c r="R107" s="127"/>
      <c r="S107" s="124"/>
      <c r="T107" s="124"/>
      <c r="U107" s="124"/>
      <c r="V107" s="122"/>
      <c r="W107" s="127"/>
      <c r="X107" s="124"/>
    </row>
    <row r="108" spans="1:24" ht="16" thickBot="1" x14ac:dyDescent="0.25">
      <c r="A108" s="123"/>
      <c r="B108" s="124"/>
      <c r="C108" s="124"/>
      <c r="D108" s="122"/>
      <c r="E108" s="124"/>
      <c r="F108" s="124"/>
      <c r="G108" s="235"/>
      <c r="H108" s="125"/>
      <c r="I108" s="125"/>
      <c r="J108" s="126"/>
      <c r="K108" s="124"/>
      <c r="L108" s="124"/>
      <c r="M108" s="238"/>
      <c r="N108" s="121"/>
      <c r="O108" s="124"/>
      <c r="P108" s="124"/>
      <c r="Q108" s="124"/>
      <c r="R108" s="127"/>
      <c r="S108" s="124"/>
      <c r="T108" s="124"/>
      <c r="U108" s="124"/>
      <c r="V108" s="122"/>
      <c r="W108" s="127"/>
      <c r="X108" s="124"/>
    </row>
    <row r="109" spans="1:24" ht="16" thickBot="1" x14ac:dyDescent="0.25">
      <c r="A109" s="123"/>
      <c r="B109" s="124"/>
      <c r="C109" s="124"/>
      <c r="D109" s="122"/>
      <c r="E109" s="124"/>
      <c r="F109" s="124"/>
      <c r="G109" s="235"/>
      <c r="H109" s="125"/>
      <c r="I109" s="125"/>
      <c r="J109" s="126"/>
      <c r="K109" s="124"/>
      <c r="L109" s="124"/>
      <c r="M109" s="238"/>
      <c r="N109" s="121"/>
      <c r="O109" s="124"/>
      <c r="P109" s="124"/>
      <c r="Q109" s="124"/>
      <c r="R109" s="127"/>
      <c r="S109" s="124"/>
      <c r="T109" s="124"/>
      <c r="U109" s="124"/>
      <c r="V109" s="122"/>
      <c r="W109" s="127"/>
      <c r="X109" s="124"/>
    </row>
    <row r="110" spans="1:24" ht="16" thickBot="1" x14ac:dyDescent="0.25">
      <c r="A110" s="123"/>
      <c r="B110" s="124"/>
      <c r="C110" s="124"/>
      <c r="D110" s="122"/>
      <c r="E110" s="124"/>
      <c r="F110" s="124"/>
      <c r="G110" s="235"/>
      <c r="H110" s="125"/>
      <c r="I110" s="125"/>
      <c r="J110" s="126"/>
      <c r="K110" s="124"/>
      <c r="L110" s="124"/>
      <c r="M110" s="238"/>
      <c r="N110" s="121"/>
      <c r="O110" s="124"/>
      <c r="P110" s="124"/>
      <c r="Q110" s="124"/>
      <c r="R110" s="127"/>
      <c r="S110" s="124"/>
      <c r="T110" s="124"/>
      <c r="U110" s="124"/>
      <c r="V110" s="122"/>
      <c r="W110" s="127"/>
      <c r="X110" s="124"/>
    </row>
    <row r="111" spans="1:24" ht="16" thickBot="1" x14ac:dyDescent="0.25">
      <c r="A111" s="123"/>
      <c r="B111" s="124"/>
      <c r="C111" s="124"/>
      <c r="D111" s="122"/>
      <c r="E111" s="124"/>
      <c r="F111" s="124"/>
      <c r="G111" s="235"/>
      <c r="H111" s="125"/>
      <c r="I111" s="125"/>
      <c r="J111" s="126"/>
      <c r="K111" s="124"/>
      <c r="L111" s="124"/>
      <c r="M111" s="238"/>
      <c r="N111" s="121"/>
      <c r="O111" s="124"/>
      <c r="P111" s="124"/>
      <c r="Q111" s="124"/>
      <c r="R111" s="127"/>
      <c r="S111" s="124"/>
      <c r="T111" s="124"/>
      <c r="U111" s="124"/>
      <c r="V111" s="122"/>
      <c r="W111" s="127"/>
      <c r="X111" s="124"/>
    </row>
    <row r="112" spans="1:24" ht="16" thickBot="1" x14ac:dyDescent="0.25">
      <c r="A112" s="123"/>
      <c r="B112" s="124"/>
      <c r="C112" s="124"/>
      <c r="D112" s="122"/>
      <c r="E112" s="124"/>
      <c r="F112" s="124"/>
      <c r="G112" s="235"/>
      <c r="H112" s="125"/>
      <c r="I112" s="125"/>
      <c r="J112" s="126"/>
      <c r="K112" s="124"/>
      <c r="L112" s="124"/>
      <c r="M112" s="238"/>
      <c r="N112" s="121"/>
      <c r="O112" s="124"/>
      <c r="P112" s="124"/>
      <c r="Q112" s="124"/>
      <c r="R112" s="127"/>
      <c r="S112" s="124"/>
      <c r="T112" s="124"/>
      <c r="U112" s="124"/>
      <c r="V112" s="122"/>
      <c r="W112" s="127"/>
      <c r="X112" s="124"/>
    </row>
    <row r="113" spans="1:24" ht="16" thickBot="1" x14ac:dyDescent="0.25">
      <c r="A113" s="123"/>
      <c r="B113" s="124"/>
      <c r="C113" s="124"/>
      <c r="D113" s="122"/>
      <c r="E113" s="124"/>
      <c r="F113" s="124"/>
      <c r="G113" s="235"/>
      <c r="H113" s="125"/>
      <c r="I113" s="125"/>
      <c r="J113" s="126"/>
      <c r="K113" s="124"/>
      <c r="L113" s="124"/>
      <c r="M113" s="238"/>
      <c r="N113" s="121"/>
      <c r="O113" s="124"/>
      <c r="P113" s="124"/>
      <c r="Q113" s="124"/>
      <c r="R113" s="127"/>
      <c r="S113" s="124"/>
      <c r="T113" s="124"/>
      <c r="U113" s="124"/>
      <c r="V113" s="122"/>
      <c r="W113" s="127"/>
      <c r="X113" s="124"/>
    </row>
    <row r="114" spans="1:24" ht="16" thickBot="1" x14ac:dyDescent="0.25">
      <c r="A114" s="123"/>
      <c r="B114" s="124"/>
      <c r="C114" s="124"/>
      <c r="D114" s="122"/>
      <c r="E114" s="124"/>
      <c r="F114" s="124"/>
      <c r="G114" s="235"/>
      <c r="H114" s="125"/>
      <c r="I114" s="125"/>
      <c r="J114" s="126"/>
      <c r="K114" s="124"/>
      <c r="L114" s="124"/>
      <c r="M114" s="238"/>
      <c r="N114" s="121"/>
      <c r="O114" s="124"/>
      <c r="P114" s="124"/>
      <c r="Q114" s="124"/>
      <c r="R114" s="127"/>
      <c r="S114" s="124"/>
      <c r="T114" s="124"/>
      <c r="U114" s="124"/>
      <c r="V114" s="122"/>
      <c r="W114" s="127"/>
      <c r="X114" s="124"/>
    </row>
    <row r="115" spans="1:24" ht="16" thickBot="1" x14ac:dyDescent="0.25">
      <c r="A115" s="123"/>
      <c r="B115" s="124"/>
      <c r="C115" s="124"/>
      <c r="D115" s="122"/>
      <c r="E115" s="124"/>
      <c r="F115" s="124"/>
      <c r="G115" s="235"/>
      <c r="H115" s="125"/>
      <c r="I115" s="125"/>
      <c r="J115" s="126"/>
      <c r="K115" s="124"/>
      <c r="L115" s="124"/>
      <c r="M115" s="238"/>
      <c r="N115" s="121"/>
      <c r="O115" s="124"/>
      <c r="P115" s="124"/>
      <c r="Q115" s="124"/>
      <c r="R115" s="127"/>
      <c r="S115" s="124"/>
      <c r="T115" s="124"/>
      <c r="U115" s="124"/>
      <c r="V115" s="122"/>
      <c r="W115" s="127"/>
      <c r="X115" s="124"/>
    </row>
    <row r="116" spans="1:24" ht="16" thickBot="1" x14ac:dyDescent="0.25">
      <c r="A116" s="123"/>
      <c r="B116" s="124"/>
      <c r="C116" s="124"/>
      <c r="D116" s="122"/>
      <c r="E116" s="124"/>
      <c r="F116" s="124"/>
      <c r="G116" s="235"/>
      <c r="H116" s="125"/>
      <c r="I116" s="125"/>
      <c r="J116" s="126"/>
      <c r="K116" s="124"/>
      <c r="L116" s="124"/>
      <c r="M116" s="238"/>
      <c r="N116" s="121"/>
      <c r="O116" s="124"/>
      <c r="P116" s="124"/>
      <c r="Q116" s="124"/>
      <c r="R116" s="127"/>
      <c r="S116" s="124"/>
      <c r="T116" s="124"/>
      <c r="U116" s="124"/>
      <c r="V116" s="122"/>
      <c r="W116" s="127"/>
      <c r="X116" s="124"/>
    </row>
    <row r="117" spans="1:24" ht="16" thickBot="1" x14ac:dyDescent="0.25">
      <c r="A117" s="123"/>
      <c r="B117" s="124"/>
      <c r="C117" s="124"/>
      <c r="D117" s="122"/>
      <c r="E117" s="124"/>
      <c r="F117" s="124"/>
      <c r="G117" s="235"/>
      <c r="H117" s="125"/>
      <c r="I117" s="125"/>
      <c r="J117" s="126"/>
      <c r="K117" s="124"/>
      <c r="L117" s="124"/>
      <c r="M117" s="238"/>
      <c r="N117" s="121"/>
      <c r="O117" s="124"/>
      <c r="P117" s="124"/>
      <c r="Q117" s="124"/>
      <c r="R117" s="127"/>
      <c r="S117" s="124"/>
      <c r="T117" s="124"/>
      <c r="U117" s="124"/>
      <c r="V117" s="122"/>
      <c r="W117" s="127"/>
      <c r="X117" s="124"/>
    </row>
    <row r="118" spans="1:24" ht="16" thickBot="1" x14ac:dyDescent="0.25">
      <c r="A118" s="123"/>
      <c r="B118" s="124"/>
      <c r="C118" s="124"/>
      <c r="D118" s="122"/>
      <c r="E118" s="124"/>
      <c r="F118" s="124"/>
      <c r="G118" s="235"/>
      <c r="H118" s="125"/>
      <c r="I118" s="125"/>
      <c r="J118" s="126"/>
      <c r="K118" s="124"/>
      <c r="L118" s="124"/>
      <c r="M118" s="238"/>
      <c r="N118" s="121"/>
      <c r="O118" s="124"/>
      <c r="P118" s="124"/>
      <c r="Q118" s="124"/>
      <c r="R118" s="127"/>
      <c r="S118" s="124"/>
      <c r="T118" s="124"/>
      <c r="U118" s="124"/>
      <c r="V118" s="122"/>
      <c r="W118" s="127"/>
      <c r="X118" s="124"/>
    </row>
    <row r="119" spans="1:24" ht="16" thickBot="1" x14ac:dyDescent="0.25">
      <c r="A119" s="123"/>
      <c r="B119" s="124"/>
      <c r="C119" s="124"/>
      <c r="D119" s="122"/>
      <c r="E119" s="124"/>
      <c r="F119" s="124"/>
      <c r="G119" s="235"/>
      <c r="H119" s="125"/>
      <c r="I119" s="125"/>
      <c r="J119" s="126"/>
      <c r="K119" s="124"/>
      <c r="L119" s="124"/>
      <c r="M119" s="238"/>
      <c r="N119" s="121"/>
      <c r="O119" s="124"/>
      <c r="P119" s="124"/>
      <c r="Q119" s="124"/>
      <c r="R119" s="127"/>
      <c r="S119" s="124"/>
      <c r="T119" s="124"/>
      <c r="U119" s="124"/>
      <c r="V119" s="122"/>
      <c r="W119" s="127"/>
      <c r="X119" s="124"/>
    </row>
    <row r="120" spans="1:24" ht="16" thickBot="1" x14ac:dyDescent="0.25">
      <c r="A120" s="123"/>
      <c r="B120" s="124"/>
      <c r="C120" s="124"/>
      <c r="D120" s="122"/>
      <c r="E120" s="124"/>
      <c r="F120" s="124"/>
      <c r="G120" s="235"/>
      <c r="H120" s="125"/>
      <c r="I120" s="125"/>
      <c r="J120" s="126"/>
      <c r="K120" s="124"/>
      <c r="L120" s="124"/>
      <c r="M120" s="238"/>
      <c r="N120" s="121"/>
      <c r="O120" s="124"/>
      <c r="P120" s="124"/>
      <c r="Q120" s="124"/>
      <c r="R120" s="127"/>
      <c r="S120" s="124"/>
      <c r="T120" s="124"/>
      <c r="U120" s="124"/>
      <c r="V120" s="122"/>
      <c r="W120" s="127"/>
      <c r="X120" s="124"/>
    </row>
    <row r="121" spans="1:24" ht="16" thickBot="1" x14ac:dyDescent="0.25">
      <c r="A121" s="123"/>
      <c r="B121" s="124"/>
      <c r="C121" s="124"/>
      <c r="D121" s="122"/>
      <c r="E121" s="124"/>
      <c r="F121" s="124"/>
      <c r="G121" s="235"/>
      <c r="H121" s="125"/>
      <c r="I121" s="125"/>
      <c r="J121" s="126"/>
      <c r="K121" s="124"/>
      <c r="L121" s="124"/>
      <c r="M121" s="238"/>
      <c r="N121" s="121"/>
      <c r="O121" s="124"/>
      <c r="P121" s="124"/>
      <c r="Q121" s="124"/>
      <c r="R121" s="127"/>
      <c r="S121" s="124"/>
      <c r="T121" s="124"/>
      <c r="U121" s="124"/>
      <c r="V121" s="122"/>
      <c r="W121" s="127"/>
      <c r="X121" s="124"/>
    </row>
    <row r="122" spans="1:24" ht="16" thickBot="1" x14ac:dyDescent="0.25">
      <c r="A122" s="123"/>
      <c r="B122" s="124"/>
      <c r="C122" s="124"/>
      <c r="D122" s="122"/>
      <c r="E122" s="124"/>
      <c r="F122" s="124"/>
      <c r="G122" s="235"/>
      <c r="H122" s="125"/>
      <c r="I122" s="125"/>
      <c r="J122" s="126"/>
      <c r="K122" s="124"/>
      <c r="L122" s="124"/>
      <c r="M122" s="238"/>
      <c r="N122" s="121"/>
      <c r="O122" s="124"/>
      <c r="P122" s="124"/>
      <c r="Q122" s="124"/>
      <c r="R122" s="127"/>
      <c r="S122" s="124"/>
      <c r="T122" s="124"/>
      <c r="U122" s="124"/>
      <c r="V122" s="122"/>
      <c r="W122" s="127"/>
      <c r="X122" s="124"/>
    </row>
    <row r="123" spans="1:24" ht="16" thickBot="1" x14ac:dyDescent="0.25">
      <c r="A123" s="123"/>
      <c r="B123" s="124"/>
      <c r="C123" s="124"/>
      <c r="D123" s="122"/>
      <c r="E123" s="124"/>
      <c r="F123" s="124"/>
      <c r="G123" s="235"/>
      <c r="H123" s="125"/>
      <c r="I123" s="125"/>
      <c r="J123" s="126"/>
      <c r="K123" s="124"/>
      <c r="L123" s="124"/>
      <c r="M123" s="238"/>
      <c r="N123" s="121"/>
      <c r="O123" s="124"/>
      <c r="P123" s="124"/>
      <c r="Q123" s="124"/>
      <c r="R123" s="127"/>
      <c r="S123" s="124"/>
      <c r="T123" s="124"/>
      <c r="U123" s="124"/>
      <c r="V123" s="122"/>
      <c r="W123" s="127"/>
      <c r="X123" s="124"/>
    </row>
    <row r="124" spans="1:24" ht="16" thickBot="1" x14ac:dyDescent="0.25">
      <c r="A124" s="123"/>
      <c r="B124" s="124"/>
      <c r="C124" s="124"/>
      <c r="D124" s="122"/>
      <c r="E124" s="124"/>
      <c r="F124" s="124"/>
      <c r="G124" s="235"/>
      <c r="H124" s="125"/>
      <c r="I124" s="125"/>
      <c r="J124" s="126"/>
      <c r="K124" s="124"/>
      <c r="L124" s="124"/>
      <c r="M124" s="238"/>
      <c r="N124" s="121"/>
      <c r="O124" s="124"/>
      <c r="P124" s="124"/>
      <c r="Q124" s="124"/>
      <c r="R124" s="127"/>
      <c r="S124" s="124"/>
      <c r="T124" s="124"/>
      <c r="U124" s="124"/>
      <c r="V124" s="122"/>
      <c r="W124" s="127"/>
      <c r="X124" s="124"/>
    </row>
    <row r="125" spans="1:24" ht="16" thickBot="1" x14ac:dyDescent="0.25">
      <c r="A125" s="123"/>
      <c r="B125" s="124"/>
      <c r="C125" s="124"/>
      <c r="D125" s="122"/>
      <c r="E125" s="124"/>
      <c r="F125" s="124"/>
      <c r="G125" s="235"/>
      <c r="H125" s="125"/>
      <c r="I125" s="125"/>
      <c r="J125" s="126"/>
      <c r="K125" s="124"/>
      <c r="L125" s="124"/>
      <c r="M125" s="238"/>
      <c r="N125" s="121"/>
      <c r="O125" s="124"/>
      <c r="P125" s="124"/>
      <c r="Q125" s="124"/>
      <c r="R125" s="127"/>
      <c r="S125" s="124"/>
      <c r="T125" s="124"/>
      <c r="U125" s="124"/>
      <c r="V125" s="122"/>
      <c r="W125" s="127"/>
      <c r="X125" s="124"/>
    </row>
    <row r="126" spans="1:24" ht="16" thickBot="1" x14ac:dyDescent="0.25">
      <c r="A126" s="123"/>
      <c r="B126" s="124"/>
      <c r="C126" s="124"/>
      <c r="D126" s="122"/>
      <c r="E126" s="124"/>
      <c r="F126" s="124"/>
      <c r="G126" s="235"/>
      <c r="H126" s="125"/>
      <c r="I126" s="125"/>
      <c r="J126" s="126"/>
      <c r="K126" s="124"/>
      <c r="L126" s="124"/>
      <c r="M126" s="238"/>
      <c r="N126" s="121"/>
      <c r="O126" s="124"/>
      <c r="P126" s="124"/>
      <c r="Q126" s="124"/>
      <c r="R126" s="127"/>
      <c r="S126" s="124"/>
      <c r="T126" s="124"/>
      <c r="U126" s="124"/>
      <c r="V126" s="122"/>
      <c r="W126" s="127"/>
      <c r="X126" s="124"/>
    </row>
    <row r="127" spans="1:24" ht="16" thickBot="1" x14ac:dyDescent="0.25">
      <c r="A127" s="123"/>
      <c r="B127" s="124"/>
      <c r="C127" s="124"/>
      <c r="D127" s="122"/>
      <c r="E127" s="124"/>
      <c r="F127" s="124"/>
      <c r="G127" s="235"/>
      <c r="H127" s="125"/>
      <c r="I127" s="125"/>
      <c r="J127" s="126"/>
      <c r="K127" s="124"/>
      <c r="L127" s="124"/>
      <c r="M127" s="238"/>
      <c r="N127" s="121"/>
      <c r="O127" s="124"/>
      <c r="P127" s="124"/>
      <c r="Q127" s="124"/>
      <c r="R127" s="127"/>
      <c r="S127" s="124"/>
      <c r="T127" s="124"/>
      <c r="U127" s="124"/>
      <c r="V127" s="122"/>
      <c r="W127" s="127"/>
      <c r="X127" s="124"/>
    </row>
    <row r="128" spans="1:24" ht="16" thickBot="1" x14ac:dyDescent="0.25">
      <c r="A128" s="123"/>
      <c r="B128" s="124"/>
      <c r="C128" s="124"/>
      <c r="D128" s="122"/>
      <c r="E128" s="124"/>
      <c r="F128" s="124"/>
      <c r="G128" s="235"/>
      <c r="H128" s="125"/>
      <c r="I128" s="125"/>
      <c r="J128" s="126"/>
      <c r="K128" s="124"/>
      <c r="L128" s="124"/>
      <c r="M128" s="238"/>
      <c r="N128" s="121"/>
      <c r="O128" s="124"/>
      <c r="P128" s="124"/>
      <c r="Q128" s="124"/>
      <c r="R128" s="127"/>
      <c r="S128" s="124"/>
      <c r="T128" s="124"/>
      <c r="U128" s="124"/>
      <c r="V128" s="122"/>
      <c r="W128" s="127"/>
      <c r="X128" s="124"/>
    </row>
    <row r="129" spans="1:24" ht="16" thickBot="1" x14ac:dyDescent="0.25">
      <c r="A129" s="123"/>
      <c r="B129" s="124"/>
      <c r="C129" s="124"/>
      <c r="D129" s="122"/>
      <c r="E129" s="124"/>
      <c r="F129" s="124"/>
      <c r="G129" s="235"/>
      <c r="H129" s="125"/>
      <c r="I129" s="125"/>
      <c r="J129" s="126"/>
      <c r="K129" s="124"/>
      <c r="L129" s="124"/>
      <c r="M129" s="238"/>
      <c r="N129" s="121"/>
      <c r="O129" s="124"/>
      <c r="P129" s="124"/>
      <c r="Q129" s="124"/>
      <c r="R129" s="127"/>
      <c r="S129" s="124"/>
      <c r="T129" s="124"/>
      <c r="U129" s="124"/>
      <c r="V129" s="122"/>
      <c r="W129" s="127"/>
      <c r="X129" s="124"/>
    </row>
    <row r="130" spans="1:24" ht="16" thickBot="1" x14ac:dyDescent="0.25">
      <c r="A130" s="123"/>
      <c r="B130" s="124"/>
      <c r="C130" s="124"/>
      <c r="D130" s="122"/>
      <c r="E130" s="124"/>
      <c r="F130" s="124"/>
      <c r="G130" s="235"/>
      <c r="H130" s="125"/>
      <c r="I130" s="125"/>
      <c r="J130" s="126"/>
      <c r="K130" s="124"/>
      <c r="L130" s="124"/>
      <c r="M130" s="238"/>
      <c r="N130" s="121"/>
      <c r="O130" s="124"/>
      <c r="P130" s="124"/>
      <c r="Q130" s="124"/>
      <c r="R130" s="127"/>
      <c r="S130" s="124"/>
      <c r="T130" s="124"/>
      <c r="U130" s="124"/>
      <c r="V130" s="122"/>
      <c r="W130" s="127"/>
      <c r="X130" s="124"/>
    </row>
    <row r="131" spans="1:24" ht="16" thickBot="1" x14ac:dyDescent="0.25">
      <c r="A131" s="123"/>
      <c r="B131" s="124"/>
      <c r="C131" s="124"/>
      <c r="D131" s="122"/>
      <c r="E131" s="124"/>
      <c r="F131" s="124"/>
      <c r="G131" s="235"/>
      <c r="H131" s="125"/>
      <c r="I131" s="125"/>
      <c r="J131" s="126"/>
      <c r="K131" s="124"/>
      <c r="L131" s="124"/>
      <c r="M131" s="238"/>
      <c r="N131" s="121"/>
      <c r="O131" s="124"/>
      <c r="P131" s="124"/>
      <c r="Q131" s="124"/>
      <c r="R131" s="127"/>
      <c r="S131" s="124"/>
      <c r="T131" s="124"/>
      <c r="U131" s="124"/>
      <c r="V131" s="122"/>
      <c r="W131" s="127"/>
      <c r="X131" s="124"/>
    </row>
    <row r="132" spans="1:24" ht="16" thickBot="1" x14ac:dyDescent="0.25">
      <c r="A132" s="123"/>
      <c r="B132" s="124"/>
      <c r="C132" s="124"/>
      <c r="D132" s="122"/>
      <c r="E132" s="124"/>
      <c r="F132" s="124"/>
      <c r="G132" s="235"/>
      <c r="H132" s="125"/>
      <c r="I132" s="125"/>
      <c r="J132" s="126"/>
      <c r="K132" s="124"/>
      <c r="L132" s="124"/>
      <c r="M132" s="238"/>
      <c r="N132" s="121"/>
      <c r="O132" s="124"/>
      <c r="P132" s="124"/>
      <c r="Q132" s="124"/>
      <c r="R132" s="127"/>
      <c r="S132" s="124"/>
      <c r="T132" s="124"/>
      <c r="U132" s="124"/>
      <c r="V132" s="122"/>
      <c r="W132" s="127"/>
      <c r="X132" s="124"/>
    </row>
    <row r="133" spans="1:24" ht="16" thickBot="1" x14ac:dyDescent="0.25">
      <c r="A133" s="123"/>
      <c r="B133" s="124"/>
      <c r="C133" s="124"/>
      <c r="D133" s="122"/>
      <c r="E133" s="124"/>
      <c r="F133" s="124"/>
      <c r="G133" s="235"/>
      <c r="H133" s="125"/>
      <c r="I133" s="125"/>
      <c r="J133" s="126"/>
      <c r="K133" s="124"/>
      <c r="L133" s="124"/>
      <c r="M133" s="238"/>
      <c r="N133" s="121"/>
      <c r="O133" s="124"/>
      <c r="P133" s="124"/>
      <c r="Q133" s="124"/>
      <c r="R133" s="127"/>
      <c r="S133" s="124"/>
      <c r="T133" s="124"/>
      <c r="U133" s="124"/>
      <c r="V133" s="122"/>
      <c r="W133" s="127"/>
      <c r="X133" s="124"/>
    </row>
    <row r="134" spans="1:24" ht="16" thickBot="1" x14ac:dyDescent="0.25">
      <c r="A134" s="123"/>
      <c r="B134" s="124"/>
      <c r="C134" s="124"/>
      <c r="D134" s="122"/>
      <c r="E134" s="124"/>
      <c r="F134" s="124"/>
      <c r="G134" s="235"/>
      <c r="H134" s="125"/>
      <c r="I134" s="125"/>
      <c r="J134" s="126"/>
      <c r="K134" s="124"/>
      <c r="L134" s="124"/>
      <c r="M134" s="238"/>
      <c r="N134" s="121"/>
      <c r="O134" s="124"/>
      <c r="P134" s="124"/>
      <c r="Q134" s="124"/>
      <c r="R134" s="127"/>
      <c r="S134" s="124"/>
      <c r="T134" s="124"/>
      <c r="U134" s="124"/>
      <c r="V134" s="122"/>
      <c r="W134" s="127"/>
      <c r="X134" s="124"/>
    </row>
    <row r="135" spans="1:24" ht="16" thickBot="1" x14ac:dyDescent="0.25">
      <c r="A135" s="123"/>
      <c r="B135" s="124"/>
      <c r="C135" s="124"/>
      <c r="D135" s="122"/>
      <c r="E135" s="124"/>
      <c r="F135" s="124"/>
      <c r="G135" s="235"/>
      <c r="H135" s="125"/>
      <c r="I135" s="125"/>
      <c r="J135" s="126"/>
      <c r="K135" s="124"/>
      <c r="L135" s="124"/>
      <c r="M135" s="238"/>
      <c r="N135" s="121"/>
      <c r="O135" s="124"/>
      <c r="P135" s="124"/>
      <c r="Q135" s="124"/>
      <c r="R135" s="127"/>
      <c r="S135" s="124"/>
      <c r="T135" s="124"/>
      <c r="U135" s="124"/>
      <c r="V135" s="122"/>
      <c r="W135" s="127"/>
      <c r="X135" s="124"/>
    </row>
    <row r="136" spans="1:24" ht="16" thickBot="1" x14ac:dyDescent="0.25">
      <c r="A136" s="123"/>
      <c r="B136" s="124"/>
      <c r="C136" s="124"/>
      <c r="D136" s="122"/>
      <c r="E136" s="124"/>
      <c r="F136" s="124"/>
      <c r="G136" s="235"/>
      <c r="H136" s="125"/>
      <c r="I136" s="125"/>
      <c r="J136" s="126"/>
      <c r="K136" s="124"/>
      <c r="L136" s="124"/>
      <c r="M136" s="238"/>
      <c r="N136" s="121"/>
      <c r="O136" s="124"/>
      <c r="P136" s="124"/>
      <c r="Q136" s="124"/>
      <c r="R136" s="127"/>
      <c r="S136" s="124"/>
      <c r="T136" s="124"/>
      <c r="U136" s="124"/>
      <c r="V136" s="122"/>
      <c r="W136" s="127"/>
      <c r="X136" s="124"/>
    </row>
    <row r="137" spans="1:24" ht="16" thickBot="1" x14ac:dyDescent="0.25">
      <c r="A137" s="123"/>
      <c r="B137" s="124"/>
      <c r="C137" s="124"/>
      <c r="D137" s="122"/>
      <c r="E137" s="124"/>
      <c r="F137" s="124"/>
      <c r="G137" s="235"/>
      <c r="H137" s="125"/>
      <c r="I137" s="125"/>
      <c r="J137" s="126"/>
      <c r="K137" s="124"/>
      <c r="L137" s="124"/>
      <c r="M137" s="238"/>
      <c r="N137" s="121"/>
      <c r="O137" s="124"/>
      <c r="P137" s="124"/>
      <c r="Q137" s="124"/>
      <c r="R137" s="127"/>
      <c r="S137" s="124"/>
      <c r="T137" s="124"/>
      <c r="U137" s="124"/>
      <c r="V137" s="122"/>
      <c r="W137" s="127"/>
      <c r="X137" s="124"/>
    </row>
    <row r="138" spans="1:24" ht="16" thickBot="1" x14ac:dyDescent="0.25">
      <c r="A138" s="123"/>
      <c r="B138" s="124"/>
      <c r="C138" s="124"/>
      <c r="D138" s="122"/>
      <c r="E138" s="124"/>
      <c r="F138" s="124"/>
      <c r="G138" s="235"/>
      <c r="H138" s="125"/>
      <c r="I138" s="125"/>
      <c r="J138" s="126"/>
      <c r="K138" s="124"/>
      <c r="L138" s="124"/>
      <c r="M138" s="238"/>
      <c r="N138" s="121"/>
      <c r="O138" s="124"/>
      <c r="P138" s="124"/>
      <c r="Q138" s="124"/>
      <c r="R138" s="127"/>
      <c r="S138" s="124"/>
      <c r="T138" s="124"/>
      <c r="U138" s="124"/>
      <c r="V138" s="122"/>
      <c r="W138" s="127"/>
      <c r="X138" s="124"/>
    </row>
    <row r="139" spans="1:24" ht="16" thickBot="1" x14ac:dyDescent="0.25">
      <c r="A139" s="123"/>
      <c r="B139" s="124"/>
      <c r="C139" s="124"/>
      <c r="D139" s="122"/>
      <c r="E139" s="124"/>
      <c r="F139" s="124"/>
      <c r="G139" s="235"/>
      <c r="H139" s="125"/>
      <c r="I139" s="125"/>
      <c r="J139" s="126"/>
      <c r="K139" s="124"/>
      <c r="L139" s="124"/>
      <c r="M139" s="238"/>
      <c r="N139" s="121"/>
      <c r="O139" s="124"/>
      <c r="P139" s="124"/>
      <c r="Q139" s="124"/>
      <c r="R139" s="127"/>
      <c r="S139" s="124"/>
      <c r="T139" s="124"/>
      <c r="U139" s="124"/>
      <c r="V139" s="122"/>
      <c r="W139" s="127"/>
      <c r="X139" s="124"/>
    </row>
    <row r="140" spans="1:24" ht="16" thickBot="1" x14ac:dyDescent="0.25">
      <c r="A140" s="123"/>
      <c r="B140" s="124"/>
      <c r="C140" s="124"/>
      <c r="D140" s="122"/>
      <c r="E140" s="124"/>
      <c r="F140" s="124"/>
      <c r="G140" s="235"/>
      <c r="H140" s="125"/>
      <c r="I140" s="125"/>
      <c r="J140" s="126"/>
      <c r="K140" s="124"/>
      <c r="L140" s="124"/>
      <c r="M140" s="238"/>
      <c r="N140" s="121"/>
      <c r="O140" s="124"/>
      <c r="P140" s="124"/>
      <c r="Q140" s="124"/>
      <c r="R140" s="127"/>
      <c r="S140" s="124"/>
      <c r="T140" s="124"/>
      <c r="U140" s="124"/>
      <c r="V140" s="122"/>
      <c r="W140" s="127"/>
      <c r="X140" s="124"/>
    </row>
    <row r="141" spans="1:24" ht="16" thickBot="1" x14ac:dyDescent="0.25">
      <c r="A141" s="123"/>
      <c r="B141" s="124"/>
      <c r="C141" s="124"/>
      <c r="D141" s="122"/>
      <c r="E141" s="124"/>
      <c r="F141" s="124"/>
      <c r="G141" s="235"/>
      <c r="H141" s="125"/>
      <c r="I141" s="125"/>
      <c r="J141" s="126"/>
      <c r="K141" s="124"/>
      <c r="L141" s="124"/>
      <c r="M141" s="238"/>
      <c r="N141" s="121"/>
      <c r="O141" s="124"/>
      <c r="P141" s="124"/>
      <c r="Q141" s="124"/>
      <c r="R141" s="127"/>
      <c r="S141" s="124"/>
      <c r="T141" s="124"/>
      <c r="U141" s="124"/>
      <c r="V141" s="122"/>
      <c r="W141" s="127"/>
      <c r="X141" s="124"/>
    </row>
    <row r="142" spans="1:24" ht="16" thickBot="1" x14ac:dyDescent="0.25">
      <c r="A142" s="123"/>
      <c r="B142" s="124"/>
      <c r="C142" s="124"/>
      <c r="D142" s="122"/>
      <c r="E142" s="124"/>
      <c r="F142" s="124"/>
      <c r="G142" s="235"/>
      <c r="H142" s="125"/>
      <c r="I142" s="125"/>
      <c r="J142" s="126"/>
      <c r="K142" s="124"/>
      <c r="L142" s="124"/>
      <c r="M142" s="238"/>
      <c r="N142" s="121"/>
      <c r="O142" s="124"/>
      <c r="P142" s="124"/>
      <c r="Q142" s="124"/>
      <c r="R142" s="127"/>
      <c r="S142" s="124"/>
      <c r="T142" s="124"/>
      <c r="U142" s="124"/>
      <c r="V142" s="122"/>
      <c r="W142" s="127"/>
      <c r="X142" s="124"/>
    </row>
    <row r="143" spans="1:24" ht="16" thickBot="1" x14ac:dyDescent="0.25">
      <c r="A143" s="123"/>
      <c r="B143" s="124"/>
      <c r="C143" s="124"/>
      <c r="D143" s="122"/>
      <c r="E143" s="124"/>
      <c r="F143" s="124"/>
      <c r="G143" s="235"/>
      <c r="H143" s="125"/>
      <c r="I143" s="125"/>
      <c r="J143" s="126"/>
      <c r="K143" s="124"/>
      <c r="L143" s="124"/>
      <c r="M143" s="238"/>
      <c r="N143" s="121"/>
      <c r="O143" s="124"/>
      <c r="P143" s="124"/>
      <c r="Q143" s="124"/>
      <c r="R143" s="127"/>
      <c r="S143" s="124"/>
      <c r="T143" s="124"/>
      <c r="U143" s="124"/>
      <c r="V143" s="122"/>
      <c r="W143" s="127"/>
      <c r="X143" s="124"/>
    </row>
    <row r="144" spans="1:24" ht="16" thickBot="1" x14ac:dyDescent="0.25">
      <c r="A144" s="123"/>
      <c r="B144" s="124"/>
      <c r="C144" s="124"/>
      <c r="D144" s="122"/>
      <c r="E144" s="124"/>
      <c r="F144" s="124"/>
      <c r="G144" s="235"/>
      <c r="H144" s="125"/>
      <c r="I144" s="125"/>
      <c r="J144" s="126"/>
      <c r="K144" s="124"/>
      <c r="L144" s="124"/>
      <c r="M144" s="238"/>
      <c r="N144" s="121"/>
      <c r="O144" s="124"/>
      <c r="P144" s="124"/>
      <c r="Q144" s="124"/>
      <c r="R144" s="127"/>
      <c r="S144" s="124"/>
      <c r="T144" s="124"/>
      <c r="U144" s="124"/>
      <c r="V144" s="122"/>
      <c r="W144" s="127"/>
      <c r="X144" s="124"/>
    </row>
    <row r="145" spans="1:24" ht="16" thickBot="1" x14ac:dyDescent="0.25">
      <c r="A145" s="123"/>
      <c r="B145" s="124"/>
      <c r="C145" s="124"/>
      <c r="D145" s="122"/>
      <c r="E145" s="124"/>
      <c r="F145" s="124"/>
      <c r="G145" s="235"/>
      <c r="H145" s="125"/>
      <c r="I145" s="125"/>
      <c r="J145" s="126"/>
      <c r="K145" s="124"/>
      <c r="L145" s="124"/>
      <c r="M145" s="238"/>
      <c r="N145" s="121"/>
      <c r="O145" s="124"/>
      <c r="P145" s="124"/>
      <c r="Q145" s="124"/>
      <c r="R145" s="127"/>
      <c r="S145" s="124"/>
      <c r="T145" s="124"/>
      <c r="U145" s="124"/>
      <c r="V145" s="122"/>
      <c r="W145" s="127"/>
      <c r="X145" s="124"/>
    </row>
    <row r="146" spans="1:24" ht="16" thickBot="1" x14ac:dyDescent="0.25">
      <c r="A146" s="123"/>
      <c r="B146" s="124"/>
      <c r="C146" s="124"/>
      <c r="D146" s="122"/>
      <c r="E146" s="124"/>
      <c r="F146" s="124"/>
      <c r="G146" s="235"/>
      <c r="H146" s="125"/>
      <c r="I146" s="125"/>
      <c r="J146" s="126"/>
      <c r="K146" s="124"/>
      <c r="L146" s="124"/>
      <c r="M146" s="238"/>
      <c r="N146" s="121"/>
      <c r="O146" s="124"/>
      <c r="P146" s="124"/>
      <c r="Q146" s="124"/>
      <c r="R146" s="127"/>
      <c r="S146" s="124"/>
      <c r="T146" s="124"/>
      <c r="U146" s="124"/>
      <c r="V146" s="122"/>
      <c r="W146" s="127"/>
      <c r="X146" s="124"/>
    </row>
    <row r="147" spans="1:24" ht="16" thickBot="1" x14ac:dyDescent="0.25">
      <c r="A147" s="123"/>
      <c r="B147" s="124"/>
      <c r="C147" s="124"/>
      <c r="D147" s="122"/>
      <c r="E147" s="124"/>
      <c r="F147" s="124"/>
      <c r="G147" s="235"/>
      <c r="H147" s="125"/>
      <c r="I147" s="125"/>
      <c r="J147" s="126"/>
      <c r="K147" s="124"/>
      <c r="L147" s="124"/>
      <c r="M147" s="238"/>
      <c r="N147" s="121"/>
      <c r="O147" s="124"/>
      <c r="P147" s="124"/>
      <c r="Q147" s="124"/>
      <c r="R147" s="127"/>
      <c r="S147" s="124"/>
      <c r="T147" s="124"/>
      <c r="U147" s="124"/>
      <c r="V147" s="122"/>
      <c r="W147" s="127"/>
      <c r="X147" s="124"/>
    </row>
    <row r="148" spans="1:24" ht="16" thickBot="1" x14ac:dyDescent="0.25">
      <c r="A148" s="123"/>
      <c r="B148" s="124"/>
      <c r="C148" s="124"/>
      <c r="D148" s="122"/>
      <c r="E148" s="124"/>
      <c r="F148" s="124"/>
      <c r="G148" s="235"/>
      <c r="H148" s="125"/>
      <c r="I148" s="125"/>
      <c r="J148" s="126"/>
      <c r="K148" s="124"/>
      <c r="L148" s="124"/>
      <c r="M148" s="238"/>
      <c r="N148" s="121"/>
      <c r="O148" s="124"/>
      <c r="P148" s="124"/>
      <c r="Q148" s="124"/>
      <c r="R148" s="127"/>
      <c r="S148" s="124"/>
      <c r="T148" s="124"/>
      <c r="U148" s="124"/>
      <c r="V148" s="122"/>
      <c r="W148" s="127"/>
      <c r="X148" s="124"/>
    </row>
    <row r="149" spans="1:24" ht="16" thickBot="1" x14ac:dyDescent="0.25">
      <c r="A149" s="123"/>
      <c r="B149" s="124"/>
      <c r="C149" s="124"/>
      <c r="D149" s="122"/>
      <c r="E149" s="124"/>
      <c r="F149" s="124"/>
      <c r="G149" s="235"/>
      <c r="H149" s="125"/>
      <c r="I149" s="125"/>
      <c r="J149" s="126"/>
      <c r="K149" s="124"/>
      <c r="L149" s="124"/>
      <c r="M149" s="238"/>
      <c r="N149" s="121"/>
      <c r="O149" s="124"/>
      <c r="P149" s="124"/>
      <c r="Q149" s="124"/>
      <c r="R149" s="127"/>
      <c r="S149" s="124"/>
      <c r="T149" s="124"/>
      <c r="U149" s="124"/>
      <c r="V149" s="122"/>
      <c r="W149" s="127"/>
      <c r="X149" s="124"/>
    </row>
    <row r="150" spans="1:24" ht="16" thickBot="1" x14ac:dyDescent="0.25">
      <c r="A150" s="123"/>
      <c r="B150" s="124"/>
      <c r="C150" s="124"/>
      <c r="D150" s="122"/>
      <c r="E150" s="124"/>
      <c r="F150" s="124"/>
      <c r="G150" s="235"/>
      <c r="H150" s="125"/>
      <c r="I150" s="125"/>
      <c r="J150" s="126"/>
      <c r="K150" s="124"/>
      <c r="L150" s="124"/>
      <c r="M150" s="238"/>
      <c r="N150" s="121"/>
      <c r="O150" s="124"/>
      <c r="P150" s="124"/>
      <c r="Q150" s="124"/>
      <c r="R150" s="127"/>
      <c r="S150" s="124"/>
      <c r="T150" s="124"/>
      <c r="U150" s="124"/>
      <c r="V150" s="122"/>
      <c r="W150" s="127"/>
      <c r="X150" s="124"/>
    </row>
    <row r="151" spans="1:24" ht="16" thickBot="1" x14ac:dyDescent="0.25">
      <c r="A151" s="123"/>
      <c r="B151" s="124"/>
      <c r="C151" s="124"/>
      <c r="D151" s="122"/>
      <c r="E151" s="124"/>
      <c r="F151" s="124"/>
      <c r="G151" s="235"/>
      <c r="H151" s="125"/>
      <c r="I151" s="125"/>
      <c r="J151" s="126"/>
      <c r="K151" s="124"/>
      <c r="L151" s="124"/>
      <c r="M151" s="238"/>
      <c r="N151" s="121"/>
      <c r="O151" s="124"/>
      <c r="P151" s="124"/>
      <c r="Q151" s="124"/>
      <c r="R151" s="127"/>
      <c r="S151" s="124"/>
      <c r="T151" s="124"/>
      <c r="U151" s="124"/>
      <c r="V151" s="122"/>
      <c r="W151" s="127"/>
      <c r="X151" s="124"/>
    </row>
    <row r="152" spans="1:24" ht="16" thickBot="1" x14ac:dyDescent="0.25">
      <c r="A152" s="123"/>
      <c r="B152" s="124"/>
      <c r="C152" s="124"/>
      <c r="D152" s="122"/>
      <c r="E152" s="124"/>
      <c r="F152" s="124"/>
      <c r="G152" s="235"/>
      <c r="H152" s="125"/>
      <c r="I152" s="125"/>
      <c r="J152" s="126"/>
      <c r="K152" s="124"/>
      <c r="L152" s="124"/>
      <c r="M152" s="238"/>
      <c r="N152" s="121"/>
      <c r="O152" s="124"/>
      <c r="P152" s="124"/>
      <c r="Q152" s="124"/>
      <c r="R152" s="127"/>
      <c r="S152" s="124"/>
      <c r="T152" s="124"/>
      <c r="U152" s="124"/>
      <c r="V152" s="122"/>
      <c r="W152" s="127"/>
      <c r="X152" s="124"/>
    </row>
    <row r="153" spans="1:24" ht="16" thickBot="1" x14ac:dyDescent="0.25">
      <c r="A153" s="123"/>
      <c r="B153" s="124"/>
      <c r="C153" s="124"/>
      <c r="D153" s="122"/>
      <c r="E153" s="124"/>
      <c r="F153" s="124"/>
      <c r="G153" s="235"/>
      <c r="H153" s="125"/>
      <c r="I153" s="125"/>
      <c r="J153" s="126"/>
      <c r="K153" s="124"/>
      <c r="L153" s="124"/>
      <c r="M153" s="238"/>
      <c r="N153" s="121"/>
      <c r="O153" s="124"/>
      <c r="P153" s="124"/>
      <c r="Q153" s="124"/>
      <c r="R153" s="127"/>
      <c r="S153" s="124"/>
      <c r="T153" s="124"/>
      <c r="U153" s="124"/>
      <c r="V153" s="122"/>
      <c r="W153" s="127"/>
      <c r="X153" s="124"/>
    </row>
    <row r="154" spans="1:24" ht="16" thickBot="1" x14ac:dyDescent="0.25">
      <c r="A154" s="123"/>
      <c r="B154" s="124"/>
      <c r="C154" s="124"/>
      <c r="D154" s="122"/>
      <c r="E154" s="124"/>
      <c r="F154" s="124"/>
      <c r="G154" s="235"/>
      <c r="H154" s="125"/>
      <c r="I154" s="125"/>
      <c r="J154" s="126"/>
      <c r="K154" s="124"/>
      <c r="L154" s="124"/>
      <c r="M154" s="238"/>
      <c r="N154" s="121"/>
      <c r="O154" s="124"/>
      <c r="P154" s="124"/>
      <c r="Q154" s="124"/>
      <c r="R154" s="127"/>
      <c r="S154" s="124"/>
      <c r="T154" s="124"/>
      <c r="U154" s="124"/>
      <c r="V154" s="122"/>
      <c r="W154" s="127"/>
      <c r="X154" s="124"/>
    </row>
    <row r="155" spans="1:24" ht="16" thickBot="1" x14ac:dyDescent="0.25">
      <c r="A155" s="123"/>
      <c r="B155" s="124"/>
      <c r="C155" s="124"/>
      <c r="D155" s="122"/>
      <c r="E155" s="124"/>
      <c r="F155" s="124"/>
      <c r="G155" s="235"/>
      <c r="H155" s="125"/>
      <c r="I155" s="125"/>
      <c r="J155" s="126"/>
      <c r="K155" s="124"/>
      <c r="L155" s="124"/>
      <c r="M155" s="238"/>
      <c r="N155" s="121"/>
      <c r="O155" s="124"/>
      <c r="P155" s="124"/>
      <c r="Q155" s="124"/>
      <c r="R155" s="127"/>
      <c r="S155" s="124"/>
      <c r="T155" s="124"/>
      <c r="U155" s="124"/>
      <c r="V155" s="122"/>
      <c r="W155" s="127"/>
      <c r="X155" s="124"/>
    </row>
    <row r="156" spans="1:24" ht="16" thickBot="1" x14ac:dyDescent="0.25">
      <c r="A156" s="123"/>
      <c r="B156" s="124"/>
      <c r="C156" s="124"/>
      <c r="D156" s="122"/>
      <c r="E156" s="124"/>
      <c r="F156" s="124"/>
      <c r="G156" s="235"/>
      <c r="H156" s="125"/>
      <c r="I156" s="125"/>
      <c r="J156" s="126"/>
      <c r="K156" s="124"/>
      <c r="L156" s="124"/>
      <c r="M156" s="238"/>
      <c r="N156" s="121"/>
      <c r="O156" s="124"/>
      <c r="P156" s="124"/>
      <c r="Q156" s="124"/>
      <c r="R156" s="127"/>
      <c r="S156" s="124"/>
      <c r="T156" s="124"/>
      <c r="U156" s="124"/>
      <c r="V156" s="122"/>
      <c r="W156" s="127"/>
      <c r="X156" s="124"/>
    </row>
    <row r="157" spans="1:24" ht="16" thickBot="1" x14ac:dyDescent="0.25">
      <c r="A157" s="123"/>
      <c r="B157" s="124"/>
      <c r="C157" s="124"/>
      <c r="D157" s="122"/>
      <c r="E157" s="124"/>
      <c r="F157" s="124"/>
      <c r="G157" s="235"/>
      <c r="H157" s="125"/>
      <c r="I157" s="125"/>
      <c r="J157" s="126"/>
      <c r="K157" s="124"/>
      <c r="L157" s="124"/>
      <c r="M157" s="238"/>
      <c r="N157" s="121"/>
      <c r="O157" s="124"/>
      <c r="P157" s="124"/>
      <c r="Q157" s="124"/>
      <c r="R157" s="127"/>
      <c r="S157" s="124"/>
      <c r="T157" s="124"/>
      <c r="U157" s="124"/>
      <c r="V157" s="122"/>
      <c r="W157" s="127"/>
      <c r="X157" s="124"/>
    </row>
    <row r="158" spans="1:24" ht="16" thickBot="1" x14ac:dyDescent="0.25">
      <c r="A158" s="123"/>
      <c r="B158" s="124"/>
      <c r="C158" s="124"/>
      <c r="D158" s="122"/>
      <c r="E158" s="124"/>
      <c r="F158" s="124"/>
      <c r="G158" s="235"/>
      <c r="H158" s="125"/>
      <c r="I158" s="125"/>
      <c r="J158" s="126"/>
      <c r="K158" s="124"/>
      <c r="L158" s="124"/>
      <c r="M158" s="238"/>
      <c r="N158" s="121"/>
      <c r="O158" s="124"/>
      <c r="P158" s="124"/>
      <c r="Q158" s="124"/>
      <c r="R158" s="127"/>
      <c r="S158" s="124"/>
      <c r="T158" s="124"/>
      <c r="U158" s="124"/>
      <c r="V158" s="122"/>
      <c r="W158" s="127"/>
      <c r="X158" s="124"/>
    </row>
    <row r="159" spans="1:24" ht="16" thickBot="1" x14ac:dyDescent="0.25">
      <c r="A159" s="123"/>
      <c r="B159" s="124"/>
      <c r="C159" s="124"/>
      <c r="D159" s="122"/>
      <c r="E159" s="124"/>
      <c r="F159" s="124"/>
      <c r="G159" s="235"/>
      <c r="H159" s="125"/>
      <c r="I159" s="125"/>
      <c r="J159" s="126"/>
      <c r="K159" s="124"/>
      <c r="L159" s="124"/>
      <c r="M159" s="238"/>
      <c r="N159" s="121"/>
      <c r="O159" s="124"/>
      <c r="P159" s="124"/>
      <c r="Q159" s="124"/>
      <c r="R159" s="127"/>
      <c r="S159" s="124"/>
      <c r="T159" s="124"/>
      <c r="U159" s="124"/>
      <c r="V159" s="122"/>
      <c r="W159" s="127"/>
      <c r="X159" s="124"/>
    </row>
    <row r="160" spans="1:24" ht="16" thickBot="1" x14ac:dyDescent="0.25">
      <c r="A160" s="123"/>
      <c r="B160" s="124"/>
      <c r="C160" s="124"/>
      <c r="D160" s="122"/>
      <c r="E160" s="124"/>
      <c r="F160" s="124"/>
      <c r="G160" s="235"/>
      <c r="H160" s="125"/>
      <c r="I160" s="125"/>
      <c r="J160" s="126"/>
      <c r="K160" s="124"/>
      <c r="L160" s="124"/>
      <c r="M160" s="238"/>
      <c r="N160" s="121"/>
      <c r="O160" s="124"/>
      <c r="P160" s="124"/>
      <c r="Q160" s="124"/>
      <c r="R160" s="127"/>
      <c r="S160" s="124"/>
      <c r="T160" s="124"/>
      <c r="U160" s="124"/>
      <c r="V160" s="122"/>
      <c r="W160" s="127"/>
      <c r="X160" s="124"/>
    </row>
    <row r="161" spans="1:24" ht="16" thickBot="1" x14ac:dyDescent="0.25">
      <c r="A161" s="123"/>
      <c r="B161" s="124"/>
      <c r="C161" s="124"/>
      <c r="D161" s="122"/>
      <c r="E161" s="124"/>
      <c r="F161" s="124"/>
      <c r="G161" s="235"/>
      <c r="H161" s="125"/>
      <c r="I161" s="125"/>
      <c r="J161" s="126"/>
      <c r="K161" s="124"/>
      <c r="L161" s="124"/>
      <c r="M161" s="238"/>
      <c r="N161" s="121"/>
      <c r="O161" s="124"/>
      <c r="P161" s="124"/>
      <c r="Q161" s="124"/>
      <c r="R161" s="127"/>
      <c r="S161" s="124"/>
      <c r="T161" s="124"/>
      <c r="U161" s="124"/>
      <c r="V161" s="122"/>
      <c r="W161" s="127"/>
      <c r="X161" s="124"/>
    </row>
    <row r="162" spans="1:24" ht="16" thickBot="1" x14ac:dyDescent="0.25">
      <c r="A162" s="123"/>
      <c r="B162" s="124"/>
      <c r="C162" s="124"/>
      <c r="D162" s="122"/>
      <c r="E162" s="124"/>
      <c r="F162" s="124"/>
      <c r="G162" s="235"/>
      <c r="H162" s="125"/>
      <c r="I162" s="125"/>
      <c r="J162" s="126"/>
      <c r="K162" s="124"/>
      <c r="L162" s="124"/>
      <c r="M162" s="238"/>
      <c r="N162" s="121"/>
      <c r="O162" s="124"/>
      <c r="P162" s="124"/>
      <c r="Q162" s="124"/>
      <c r="R162" s="127"/>
      <c r="S162" s="124"/>
      <c r="T162" s="124"/>
      <c r="U162" s="124"/>
      <c r="V162" s="122"/>
      <c r="W162" s="127"/>
      <c r="X162" s="124"/>
    </row>
    <row r="163" spans="1:24" ht="16" thickBot="1" x14ac:dyDescent="0.25">
      <c r="A163" s="123"/>
      <c r="B163" s="124"/>
      <c r="C163" s="124"/>
      <c r="D163" s="122"/>
      <c r="E163" s="124"/>
      <c r="F163" s="124"/>
      <c r="G163" s="235"/>
      <c r="H163" s="125"/>
      <c r="I163" s="125"/>
      <c r="J163" s="126"/>
      <c r="K163" s="124"/>
      <c r="L163" s="124"/>
      <c r="M163" s="238"/>
      <c r="N163" s="121"/>
      <c r="O163" s="124"/>
      <c r="P163" s="124"/>
      <c r="Q163" s="124"/>
      <c r="R163" s="127"/>
      <c r="S163" s="124"/>
      <c r="T163" s="124"/>
      <c r="U163" s="124"/>
      <c r="V163" s="122"/>
      <c r="W163" s="127"/>
      <c r="X163" s="124"/>
    </row>
    <row r="164" spans="1:24" ht="16" thickBot="1" x14ac:dyDescent="0.25">
      <c r="A164" s="123"/>
      <c r="B164" s="124"/>
      <c r="C164" s="124"/>
      <c r="D164" s="122"/>
      <c r="E164" s="124"/>
      <c r="F164" s="124"/>
      <c r="G164" s="235"/>
      <c r="H164" s="125"/>
      <c r="I164" s="125"/>
      <c r="J164" s="126"/>
      <c r="K164" s="124"/>
      <c r="L164" s="124"/>
      <c r="M164" s="238"/>
      <c r="N164" s="121"/>
      <c r="O164" s="124"/>
      <c r="P164" s="124"/>
      <c r="Q164" s="124"/>
      <c r="R164" s="127"/>
      <c r="S164" s="124"/>
      <c r="T164" s="124"/>
      <c r="U164" s="124"/>
      <c r="V164" s="122"/>
      <c r="W164" s="127"/>
      <c r="X164" s="124"/>
    </row>
    <row r="165" spans="1:24" ht="16" thickBot="1" x14ac:dyDescent="0.25">
      <c r="A165" s="123"/>
      <c r="B165" s="124"/>
      <c r="C165" s="124"/>
      <c r="D165" s="122"/>
      <c r="E165" s="124"/>
      <c r="F165" s="124"/>
      <c r="G165" s="235"/>
      <c r="H165" s="125"/>
      <c r="I165" s="125"/>
      <c r="J165" s="126"/>
      <c r="K165" s="124"/>
      <c r="L165" s="124"/>
      <c r="M165" s="238"/>
      <c r="N165" s="121"/>
      <c r="O165" s="124"/>
      <c r="P165" s="124"/>
      <c r="Q165" s="124"/>
      <c r="R165" s="127"/>
      <c r="S165" s="124"/>
      <c r="T165" s="124"/>
      <c r="U165" s="124"/>
      <c r="V165" s="122"/>
      <c r="W165" s="127"/>
      <c r="X165" s="124"/>
    </row>
    <row r="166" spans="1:24" ht="16" thickBot="1" x14ac:dyDescent="0.25">
      <c r="A166" s="123"/>
      <c r="B166" s="124"/>
      <c r="C166" s="124"/>
      <c r="D166" s="122"/>
      <c r="E166" s="124"/>
      <c r="F166" s="124"/>
      <c r="G166" s="235"/>
      <c r="H166" s="125"/>
      <c r="I166" s="125"/>
      <c r="J166" s="126"/>
      <c r="K166" s="124"/>
      <c r="L166" s="124"/>
      <c r="M166" s="238"/>
      <c r="N166" s="121"/>
      <c r="O166" s="124"/>
      <c r="P166" s="124"/>
      <c r="Q166" s="124"/>
      <c r="R166" s="127"/>
      <c r="S166" s="124"/>
      <c r="T166" s="124"/>
      <c r="U166" s="124"/>
      <c r="V166" s="122"/>
      <c r="W166" s="127"/>
      <c r="X166" s="124"/>
    </row>
    <row r="167" spans="1:24" ht="16" thickBot="1" x14ac:dyDescent="0.25">
      <c r="A167" s="123"/>
      <c r="B167" s="124"/>
      <c r="C167" s="124"/>
      <c r="D167" s="122"/>
      <c r="E167" s="124"/>
      <c r="F167" s="124"/>
      <c r="G167" s="235"/>
      <c r="H167" s="125"/>
      <c r="I167" s="125"/>
      <c r="J167" s="126"/>
      <c r="K167" s="124"/>
      <c r="L167" s="124"/>
      <c r="M167" s="238"/>
      <c r="N167" s="121"/>
      <c r="O167" s="124"/>
      <c r="P167" s="124"/>
      <c r="Q167" s="124"/>
      <c r="R167" s="127"/>
      <c r="S167" s="124"/>
      <c r="T167" s="124"/>
      <c r="U167" s="124"/>
      <c r="V167" s="122"/>
      <c r="W167" s="127"/>
      <c r="X167" s="124"/>
    </row>
    <row r="168" spans="1:24" ht="16" thickBot="1" x14ac:dyDescent="0.25">
      <c r="A168" s="123"/>
      <c r="B168" s="124"/>
      <c r="C168" s="124"/>
      <c r="D168" s="122"/>
      <c r="E168" s="124"/>
      <c r="F168" s="124"/>
      <c r="G168" s="235"/>
      <c r="H168" s="125"/>
      <c r="I168" s="125"/>
      <c r="J168" s="126"/>
      <c r="K168" s="124"/>
      <c r="L168" s="124"/>
      <c r="M168" s="238"/>
      <c r="N168" s="121"/>
      <c r="O168" s="124"/>
      <c r="P168" s="124"/>
      <c r="Q168" s="124"/>
      <c r="R168" s="127"/>
      <c r="S168" s="124"/>
      <c r="T168" s="124"/>
      <c r="U168" s="124"/>
      <c r="V168" s="122"/>
      <c r="W168" s="127"/>
      <c r="X168" s="124"/>
    </row>
    <row r="169" spans="1:24" ht="16" thickBot="1" x14ac:dyDescent="0.25">
      <c r="A169" s="123"/>
      <c r="B169" s="124"/>
      <c r="C169" s="124"/>
      <c r="D169" s="122"/>
      <c r="E169" s="124"/>
      <c r="F169" s="124"/>
      <c r="G169" s="235"/>
      <c r="H169" s="125"/>
      <c r="I169" s="125"/>
      <c r="J169" s="126"/>
      <c r="K169" s="124"/>
      <c r="L169" s="124"/>
      <c r="M169" s="238"/>
      <c r="N169" s="121"/>
      <c r="O169" s="124"/>
      <c r="P169" s="124"/>
      <c r="Q169" s="124"/>
      <c r="R169" s="127"/>
      <c r="S169" s="124"/>
      <c r="T169" s="124"/>
      <c r="U169" s="124"/>
      <c r="V169" s="122"/>
      <c r="W169" s="127"/>
      <c r="X169" s="124"/>
    </row>
    <row r="170" spans="1:24" ht="16" thickBot="1" x14ac:dyDescent="0.25">
      <c r="A170" s="123"/>
      <c r="B170" s="124"/>
      <c r="C170" s="124"/>
      <c r="D170" s="122"/>
      <c r="E170" s="124"/>
      <c r="F170" s="124"/>
      <c r="G170" s="235"/>
      <c r="H170" s="125"/>
      <c r="I170" s="125"/>
      <c r="J170" s="126"/>
      <c r="K170" s="124"/>
      <c r="L170" s="124"/>
      <c r="M170" s="238"/>
      <c r="N170" s="121"/>
      <c r="O170" s="124"/>
      <c r="P170" s="124"/>
      <c r="Q170" s="124"/>
      <c r="R170" s="127"/>
      <c r="S170" s="124"/>
      <c r="T170" s="124"/>
      <c r="U170" s="124"/>
      <c r="V170" s="122"/>
      <c r="W170" s="127"/>
      <c r="X170" s="124"/>
    </row>
    <row r="171" spans="1:24" ht="16" thickBot="1" x14ac:dyDescent="0.25">
      <c r="A171" s="123"/>
      <c r="B171" s="124"/>
      <c r="C171" s="124"/>
      <c r="D171" s="122"/>
      <c r="E171" s="124"/>
      <c r="F171" s="124"/>
      <c r="G171" s="235"/>
      <c r="H171" s="125"/>
      <c r="I171" s="125"/>
      <c r="J171" s="126"/>
      <c r="K171" s="124"/>
      <c r="L171" s="124"/>
      <c r="M171" s="238"/>
      <c r="N171" s="121"/>
      <c r="O171" s="124"/>
      <c r="P171" s="124"/>
      <c r="Q171" s="124"/>
      <c r="R171" s="127"/>
      <c r="S171" s="124"/>
      <c r="T171" s="124"/>
      <c r="U171" s="124"/>
      <c r="V171" s="122"/>
      <c r="W171" s="127"/>
      <c r="X171" s="124"/>
    </row>
    <row r="172" spans="1:24" ht="16" thickBot="1" x14ac:dyDescent="0.25">
      <c r="A172" s="123"/>
      <c r="B172" s="124"/>
      <c r="C172" s="124"/>
      <c r="D172" s="122"/>
      <c r="E172" s="124"/>
      <c r="F172" s="124"/>
      <c r="G172" s="235"/>
      <c r="H172" s="125"/>
      <c r="I172" s="125"/>
      <c r="J172" s="126"/>
      <c r="K172" s="124"/>
      <c r="L172" s="124"/>
      <c r="M172" s="238"/>
      <c r="N172" s="121"/>
      <c r="O172" s="124"/>
      <c r="P172" s="124"/>
      <c r="Q172" s="124"/>
      <c r="R172" s="127"/>
      <c r="S172" s="124"/>
      <c r="T172" s="124"/>
      <c r="U172" s="124"/>
      <c r="V172" s="122"/>
      <c r="W172" s="127"/>
      <c r="X172" s="124"/>
    </row>
    <row r="173" spans="1:24" ht="16" thickBot="1" x14ac:dyDescent="0.25">
      <c r="A173" s="123"/>
      <c r="B173" s="124"/>
      <c r="C173" s="124"/>
      <c r="D173" s="122"/>
      <c r="E173" s="124"/>
      <c r="F173" s="124"/>
      <c r="G173" s="235"/>
      <c r="H173" s="125"/>
      <c r="I173" s="125"/>
      <c r="J173" s="126"/>
      <c r="K173" s="124"/>
      <c r="L173" s="124"/>
      <c r="M173" s="238"/>
      <c r="N173" s="121"/>
      <c r="O173" s="124"/>
      <c r="P173" s="124"/>
      <c r="Q173" s="124"/>
      <c r="R173" s="127"/>
      <c r="S173" s="124"/>
      <c r="T173" s="124"/>
      <c r="U173" s="124"/>
      <c r="V173" s="122"/>
      <c r="W173" s="127"/>
      <c r="X173" s="124"/>
    </row>
    <row r="174" spans="1:24" ht="16" thickBot="1" x14ac:dyDescent="0.25">
      <c r="A174" s="123"/>
      <c r="B174" s="124"/>
      <c r="C174" s="124"/>
      <c r="D174" s="122"/>
      <c r="E174" s="124"/>
      <c r="F174" s="124"/>
      <c r="G174" s="235"/>
      <c r="H174" s="125"/>
      <c r="I174" s="125"/>
      <c r="J174" s="126"/>
      <c r="K174" s="124"/>
      <c r="L174" s="124"/>
      <c r="M174" s="238"/>
      <c r="N174" s="121"/>
      <c r="O174" s="124"/>
      <c r="P174" s="124"/>
      <c r="Q174" s="124"/>
      <c r="R174" s="127"/>
      <c r="S174" s="124"/>
      <c r="T174" s="124"/>
      <c r="U174" s="124"/>
      <c r="V174" s="122"/>
      <c r="W174" s="127"/>
      <c r="X174" s="124"/>
    </row>
    <row r="175" spans="1:24" ht="16" thickBot="1" x14ac:dyDescent="0.25">
      <c r="A175" s="123"/>
      <c r="B175" s="124"/>
      <c r="C175" s="124"/>
      <c r="D175" s="122"/>
      <c r="E175" s="124"/>
      <c r="F175" s="124"/>
      <c r="G175" s="235"/>
      <c r="H175" s="125"/>
      <c r="I175" s="125"/>
      <c r="J175" s="126"/>
      <c r="K175" s="124"/>
      <c r="L175" s="124"/>
      <c r="M175" s="238"/>
      <c r="N175" s="121"/>
      <c r="O175" s="124"/>
      <c r="P175" s="124"/>
      <c r="Q175" s="124"/>
      <c r="R175" s="127"/>
      <c r="S175" s="124"/>
      <c r="T175" s="124"/>
      <c r="U175" s="124"/>
      <c r="V175" s="122"/>
      <c r="W175" s="127"/>
      <c r="X175" s="124"/>
    </row>
    <row r="176" spans="1:24" ht="16" thickBot="1" x14ac:dyDescent="0.25">
      <c r="A176" s="123"/>
      <c r="B176" s="124"/>
      <c r="C176" s="124"/>
      <c r="D176" s="122"/>
      <c r="E176" s="124"/>
      <c r="F176" s="124"/>
      <c r="G176" s="235"/>
      <c r="H176" s="125"/>
      <c r="I176" s="125"/>
      <c r="J176" s="126"/>
      <c r="K176" s="124"/>
      <c r="L176" s="124"/>
      <c r="M176" s="238"/>
      <c r="N176" s="121"/>
      <c r="O176" s="124"/>
      <c r="P176" s="124"/>
      <c r="Q176" s="124"/>
      <c r="R176" s="127"/>
      <c r="S176" s="124"/>
      <c r="T176" s="124"/>
      <c r="U176" s="124"/>
      <c r="V176" s="122"/>
      <c r="W176" s="127"/>
      <c r="X176" s="124"/>
    </row>
    <row r="177" spans="1:24" ht="16" thickBot="1" x14ac:dyDescent="0.25">
      <c r="A177" s="123"/>
      <c r="B177" s="124"/>
      <c r="C177" s="124"/>
      <c r="D177" s="122"/>
      <c r="E177" s="124"/>
      <c r="F177" s="124"/>
      <c r="G177" s="235"/>
      <c r="H177" s="125"/>
      <c r="I177" s="125"/>
      <c r="J177" s="126"/>
      <c r="K177" s="124"/>
      <c r="L177" s="124"/>
      <c r="M177" s="238"/>
      <c r="N177" s="121"/>
      <c r="O177" s="124"/>
      <c r="P177" s="124"/>
      <c r="Q177" s="124"/>
      <c r="R177" s="127"/>
      <c r="S177" s="124"/>
      <c r="T177" s="124"/>
      <c r="U177" s="124"/>
      <c r="V177" s="122"/>
      <c r="W177" s="127"/>
      <c r="X177" s="124"/>
    </row>
    <row r="178" spans="1:24" ht="16" thickBot="1" x14ac:dyDescent="0.25">
      <c r="A178" s="123"/>
      <c r="B178" s="124"/>
      <c r="C178" s="124"/>
      <c r="D178" s="122"/>
      <c r="E178" s="124"/>
      <c r="F178" s="124"/>
      <c r="G178" s="235"/>
      <c r="H178" s="125"/>
      <c r="I178" s="125"/>
      <c r="J178" s="126"/>
      <c r="K178" s="124"/>
      <c r="L178" s="124"/>
      <c r="M178" s="238"/>
      <c r="N178" s="121"/>
      <c r="O178" s="124"/>
      <c r="P178" s="124"/>
      <c r="Q178" s="124"/>
      <c r="R178" s="127"/>
      <c r="S178" s="124"/>
      <c r="T178" s="124"/>
      <c r="U178" s="124"/>
      <c r="V178" s="122"/>
      <c r="W178" s="127"/>
      <c r="X178" s="124"/>
    </row>
    <row r="179" spans="1:24" ht="16" thickBot="1" x14ac:dyDescent="0.25">
      <c r="A179" s="123"/>
      <c r="B179" s="124"/>
      <c r="C179" s="124"/>
      <c r="D179" s="122"/>
      <c r="E179" s="124"/>
      <c r="F179" s="124"/>
      <c r="G179" s="235"/>
      <c r="H179" s="125"/>
      <c r="I179" s="125"/>
      <c r="J179" s="126"/>
      <c r="K179" s="124"/>
      <c r="L179" s="124"/>
      <c r="M179" s="238"/>
      <c r="N179" s="121"/>
      <c r="O179" s="124"/>
      <c r="P179" s="124"/>
      <c r="Q179" s="124"/>
      <c r="R179" s="127"/>
      <c r="S179" s="124"/>
      <c r="T179" s="124"/>
      <c r="U179" s="124"/>
      <c r="V179" s="122"/>
      <c r="W179" s="127"/>
      <c r="X179" s="124"/>
    </row>
    <row r="180" spans="1:24" ht="16" thickBot="1" x14ac:dyDescent="0.25">
      <c r="A180" s="123"/>
      <c r="B180" s="124"/>
      <c r="C180" s="124"/>
      <c r="D180" s="122"/>
      <c r="E180" s="124"/>
      <c r="F180" s="124"/>
      <c r="G180" s="235"/>
      <c r="H180" s="125"/>
      <c r="I180" s="125"/>
      <c r="J180" s="126"/>
      <c r="K180" s="124"/>
      <c r="L180" s="124"/>
      <c r="M180" s="238"/>
      <c r="N180" s="121"/>
      <c r="O180" s="124"/>
      <c r="P180" s="124"/>
      <c r="Q180" s="124"/>
      <c r="R180" s="127"/>
      <c r="S180" s="124"/>
      <c r="T180" s="124"/>
      <c r="U180" s="124"/>
      <c r="V180" s="122"/>
      <c r="W180" s="127"/>
      <c r="X180" s="124"/>
    </row>
  </sheetData>
  <phoneticPr fontId="38" type="noConversion"/>
  <conditionalFormatting sqref="E1">
    <cfRule type="duplicateValues" dxfId="11" priority="20"/>
  </conditionalFormatting>
  <conditionalFormatting sqref="O1">
    <cfRule type="duplicateValues" dxfId="10" priority="19"/>
  </conditionalFormatting>
  <conditionalFormatting sqref="K23:K29">
    <cfRule type="cellIs" dxfId="9" priority="17" stopIfTrue="1" operator="greaterThan">
      <formula>2</formula>
    </cfRule>
    <cfRule type="cellIs" dxfId="8" priority="18" stopIfTrue="1" operator="lessThanOrEqual">
      <formula>2</formula>
    </cfRule>
  </conditionalFormatting>
  <conditionalFormatting sqref="E73">
    <cfRule type="duplicateValues" dxfId="7" priority="4"/>
  </conditionalFormatting>
  <conditionalFormatting sqref="O73">
    <cfRule type="duplicateValues" dxfId="6" priority="3"/>
  </conditionalFormatting>
  <conditionalFormatting sqref="E73">
    <cfRule type="duplicateValues" dxfId="5" priority="2"/>
  </conditionalFormatting>
  <conditionalFormatting sqref="O73">
    <cfRule type="duplicateValues" dxfId="4" priority="1"/>
  </conditionalFormatting>
  <dataValidations count="4">
    <dataValidation type="list" allowBlank="1" showInputMessage="1" showErrorMessage="1" sqref="W95:W180 W74:W93 R74:R93 R95:R96 R98:R180 R20:R36 W2:W11 R2:R11" xr:uid="{00000000-0002-0000-0000-000000000000}">
      <formula1>"Yes,No"</formula1>
    </dataValidation>
    <dataValidation type="list" allowBlank="1" showInputMessage="1" showErrorMessage="1" sqref="O46:O48 M95:M96 M98:M180 M20:M45 M2:M11" xr:uid="{00000000-0002-0000-0000-000001000000}">
      <formula1>"Diagnostic,SMP2 repeat,MATRIX repeat"</formula1>
    </dataValidation>
    <dataValidation type="list" allowBlank="1" showInputMessage="1" showErrorMessage="1" sqref="I74:I93 I98:I180 I95:I96 I6" xr:uid="{00000000-0002-0000-0000-000002000000}">
      <formula1>$J$22:$J$30</formula1>
    </dataValidation>
    <dataValidation type="list" allowBlank="1" showInputMessage="1" showErrorMessage="1" sqref="H74:H93 H98:H180 H95:H96 H6:H8" xr:uid="{00000000-0002-0000-0000-000003000000}">
      <formula1>$H$23:$H$32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0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5" x14ac:dyDescent="0.2"/>
  <cols>
    <col min="1" max="1" width="11.6640625" customWidth="1"/>
    <col min="2" max="3" width="11.6640625" style="48" customWidth="1"/>
    <col min="4" max="4" width="12" customWidth="1"/>
    <col min="5" max="5" width="13.5" style="49" customWidth="1"/>
    <col min="6" max="6" width="11" customWidth="1"/>
    <col min="7" max="8" width="11" style="68" customWidth="1"/>
    <col min="9" max="9" width="11.6640625" customWidth="1"/>
    <col min="10" max="16" width="12" customWidth="1"/>
    <col min="18" max="18" width="9.1640625" style="115"/>
    <col min="19" max="19" width="14.6640625" style="8" customWidth="1"/>
    <col min="20" max="21" width="11.33203125" style="8" customWidth="1"/>
    <col min="22" max="23" width="12.33203125" style="8" customWidth="1"/>
    <col min="24" max="24" width="14" style="8" customWidth="1"/>
    <col min="25" max="25" width="14.6640625" style="115" customWidth="1"/>
  </cols>
  <sheetData>
    <row r="1" spans="1:25" s="4" customFormat="1" ht="102" customHeight="1" thickBot="1" x14ac:dyDescent="0.2">
      <c r="A1" s="168" t="s">
        <v>4</v>
      </c>
      <c r="B1" s="169" t="s">
        <v>16</v>
      </c>
      <c r="C1" s="170" t="s">
        <v>5</v>
      </c>
      <c r="D1" s="171" t="s">
        <v>32</v>
      </c>
      <c r="E1" s="102" t="s">
        <v>36</v>
      </c>
      <c r="F1" s="66" t="s">
        <v>19</v>
      </c>
      <c r="G1" s="66" t="s">
        <v>39</v>
      </c>
      <c r="H1" s="170" t="s">
        <v>44</v>
      </c>
      <c r="I1" s="170" t="s">
        <v>2</v>
      </c>
      <c r="J1" s="102" t="s">
        <v>23</v>
      </c>
      <c r="K1" s="104" t="s">
        <v>52</v>
      </c>
      <c r="L1" s="170" t="s">
        <v>3</v>
      </c>
      <c r="M1" s="102" t="s">
        <v>23</v>
      </c>
      <c r="N1" s="104" t="s">
        <v>53</v>
      </c>
      <c r="O1" s="104" t="s">
        <v>54</v>
      </c>
      <c r="P1" s="109" t="s">
        <v>41</v>
      </c>
      <c r="Q1" s="170" t="s">
        <v>45</v>
      </c>
      <c r="R1" s="149"/>
      <c r="S1" s="71" t="s">
        <v>30</v>
      </c>
      <c r="T1" s="26" t="s">
        <v>31</v>
      </c>
      <c r="U1" s="26" t="s">
        <v>33</v>
      </c>
      <c r="V1" s="72" t="s">
        <v>34</v>
      </c>
      <c r="W1" s="73" t="s">
        <v>35</v>
      </c>
      <c r="X1" s="52" t="s">
        <v>20</v>
      </c>
      <c r="Y1" s="148"/>
    </row>
    <row r="2" spans="1:25" ht="14" customHeight="1" x14ac:dyDescent="0.2">
      <c r="A2" s="48">
        <f>'New database incoming'!L2</f>
        <v>43686</v>
      </c>
      <c r="B2" s="64">
        <f>'New database incoming'!N2</f>
        <v>43700</v>
      </c>
      <c r="C2" s="64"/>
      <c r="D2" s="48">
        <f>'New database incoming'!X2</f>
        <v>43686</v>
      </c>
      <c r="E2" s="65" t="str">
        <f>'New database incoming'!P2</f>
        <v>email sent 10% tumour</v>
      </c>
      <c r="F2" s="51" t="s">
        <v>58</v>
      </c>
      <c r="G2" s="67"/>
      <c r="H2" s="67"/>
      <c r="I2" t="str">
        <f>'New database incoming'!O2</f>
        <v>19M1</v>
      </c>
      <c r="J2">
        <f>'New database incoming'!C2</f>
        <v>1</v>
      </c>
      <c r="K2">
        <f>'New database incoming'!Q2</f>
        <v>0.92</v>
      </c>
      <c r="L2" t="str">
        <f>'New database incoming'!S2</f>
        <v>19M81</v>
      </c>
      <c r="M2">
        <f>'New database incoming'!C2</f>
        <v>1</v>
      </c>
      <c r="N2">
        <f>'New database incoming'!T2</f>
        <v>0</v>
      </c>
      <c r="P2">
        <f>'New database incoming'!V2</f>
        <v>0</v>
      </c>
      <c r="Q2" t="str">
        <f>'New database incoming'!W2</f>
        <v>Yes</v>
      </c>
    </row>
    <row r="3" spans="1:25" ht="14" customHeight="1" x14ac:dyDescent="0.2">
      <c r="A3" s="48">
        <f>'New database incoming'!L3</f>
        <v>43707</v>
      </c>
      <c r="B3" s="64">
        <f>'New database incoming'!N3</f>
        <v>43735</v>
      </c>
      <c r="C3" s="64"/>
      <c r="D3" s="48">
        <f>'New database incoming'!X3</f>
        <v>43680</v>
      </c>
      <c r="E3" s="65">
        <f>'New database incoming'!P3</f>
        <v>0</v>
      </c>
      <c r="F3" s="51" t="s">
        <v>38</v>
      </c>
      <c r="G3" s="67"/>
      <c r="H3" s="67"/>
      <c r="I3" t="str">
        <f>'New database incoming'!O3</f>
        <v>19M2</v>
      </c>
      <c r="J3">
        <f>'New database incoming'!C3</f>
        <v>2</v>
      </c>
      <c r="K3">
        <f>'New database incoming'!Q3</f>
        <v>20.5</v>
      </c>
      <c r="L3" t="str">
        <f>'New database incoming'!S3</f>
        <v>19M82</v>
      </c>
      <c r="M3">
        <f>'New database incoming'!C3</f>
        <v>2</v>
      </c>
      <c r="N3">
        <f>'New database incoming'!T3</f>
        <v>12.7</v>
      </c>
      <c r="P3">
        <f>'New database incoming'!V3</f>
        <v>0</v>
      </c>
      <c r="Q3" t="str">
        <f>'New database incoming'!W3</f>
        <v>No</v>
      </c>
    </row>
    <row r="4" spans="1:25" ht="14" customHeight="1" x14ac:dyDescent="0.2">
      <c r="A4" s="48">
        <f>'New database incoming'!L4</f>
        <v>43707</v>
      </c>
      <c r="B4" s="64">
        <f>'New database incoming'!N4</f>
        <v>43735</v>
      </c>
      <c r="C4" s="64"/>
      <c r="D4" s="48">
        <f>'New database incoming'!X4</f>
        <v>43680</v>
      </c>
      <c r="E4" s="65">
        <f>'New database incoming'!P4</f>
        <v>0</v>
      </c>
      <c r="F4" s="51" t="s">
        <v>59</v>
      </c>
      <c r="G4" s="67"/>
      <c r="H4" s="67"/>
      <c r="I4" t="str">
        <f>'New database incoming'!O4</f>
        <v>19M3</v>
      </c>
      <c r="J4">
        <f>'New database incoming'!C4</f>
        <v>3</v>
      </c>
      <c r="K4">
        <f>'New database incoming'!Q4</f>
        <v>16.100000000000001</v>
      </c>
      <c r="L4" t="str">
        <f>'New database incoming'!S4</f>
        <v>19M83</v>
      </c>
      <c r="M4">
        <f>'New database incoming'!C4</f>
        <v>3</v>
      </c>
      <c r="N4">
        <f>'New database incoming'!T4</f>
        <v>10.7</v>
      </c>
      <c r="P4">
        <f>'New database incoming'!V4</f>
        <v>0</v>
      </c>
      <c r="Q4" t="str">
        <f>'New database incoming'!W4</f>
        <v>No</v>
      </c>
    </row>
    <row r="5" spans="1:25" ht="14" customHeight="1" x14ac:dyDescent="0.2">
      <c r="A5" s="48">
        <f>'New database incoming'!L5</f>
        <v>43707</v>
      </c>
      <c r="B5" s="64">
        <f>'New database incoming'!N5</f>
        <v>43721</v>
      </c>
      <c r="C5" s="64"/>
      <c r="D5" s="48">
        <f>'New database incoming'!X5</f>
        <v>43713</v>
      </c>
      <c r="E5" s="65" t="str">
        <f>'New database incoming'!P5</f>
        <v>RIP</v>
      </c>
      <c r="F5" s="51" t="s">
        <v>60</v>
      </c>
      <c r="G5" s="67"/>
      <c r="H5" s="67"/>
      <c r="I5" t="str">
        <f>'New database incoming'!O5</f>
        <v>19M4</v>
      </c>
      <c r="J5">
        <f>'New database incoming'!C5</f>
        <v>4</v>
      </c>
      <c r="K5">
        <f>'New database incoming'!Q5</f>
        <v>0.97</v>
      </c>
      <c r="L5" t="str">
        <f>'New database incoming'!S5</f>
        <v>19M84</v>
      </c>
      <c r="M5">
        <f>'New database incoming'!C5</f>
        <v>4</v>
      </c>
      <c r="N5">
        <f>'New database incoming'!T5</f>
        <v>0</v>
      </c>
      <c r="P5">
        <f>'New database incoming'!V5</f>
        <v>0</v>
      </c>
      <c r="Q5" t="str">
        <f>'New database incoming'!W5</f>
        <v>Yes</v>
      </c>
    </row>
    <row r="6" spans="1:25" ht="14" customHeight="1" x14ac:dyDescent="0.2">
      <c r="A6" s="48">
        <f>'New database incoming'!L6</f>
        <v>43768</v>
      </c>
      <c r="B6" s="64">
        <f>'New database incoming'!N6</f>
        <v>43796</v>
      </c>
      <c r="C6" s="64"/>
      <c r="D6" s="48">
        <f>'New database incoming'!X6</f>
        <v>43774</v>
      </c>
      <c r="E6" s="65">
        <f>'New database incoming'!P6</f>
        <v>0</v>
      </c>
      <c r="F6" s="51" t="s">
        <v>61</v>
      </c>
      <c r="G6" s="67"/>
      <c r="H6" s="67"/>
      <c r="I6" t="str">
        <f>'New database incoming'!O6</f>
        <v>19M5</v>
      </c>
      <c r="J6">
        <f>'New database incoming'!C6</f>
        <v>5</v>
      </c>
      <c r="K6">
        <f>'New database incoming'!Q6</f>
        <v>8.73</v>
      </c>
      <c r="L6" t="str">
        <f>'New database incoming'!S6</f>
        <v>19M85</v>
      </c>
      <c r="M6">
        <f>'New database incoming'!C6</f>
        <v>5</v>
      </c>
      <c r="N6">
        <f>'New database incoming'!T6</f>
        <v>0</v>
      </c>
      <c r="P6">
        <f>'New database incoming'!V6</f>
        <v>0</v>
      </c>
      <c r="Q6">
        <f>'New database incoming'!W6</f>
        <v>0</v>
      </c>
    </row>
    <row r="7" spans="1:25" ht="14" customHeight="1" x14ac:dyDescent="0.2">
      <c r="A7" s="48"/>
      <c r="B7" s="64"/>
      <c r="C7" s="64"/>
      <c r="D7" s="48"/>
      <c r="E7" s="65"/>
      <c r="F7" s="51"/>
      <c r="G7" s="67"/>
      <c r="H7" s="67"/>
    </row>
    <row r="8" spans="1:25" ht="14" customHeight="1" x14ac:dyDescent="0.2">
      <c r="A8" s="48"/>
      <c r="B8" s="64"/>
      <c r="C8" s="64"/>
      <c r="D8" s="48"/>
      <c r="E8" s="65"/>
      <c r="F8" s="51"/>
      <c r="G8" s="67"/>
      <c r="H8" s="67"/>
    </row>
    <row r="9" spans="1:25" ht="14" customHeight="1" x14ac:dyDescent="0.2">
      <c r="A9" s="48"/>
      <c r="B9" s="64"/>
      <c r="C9" s="64"/>
      <c r="D9" s="48"/>
      <c r="E9" s="65"/>
      <c r="F9" s="51"/>
      <c r="G9" s="67"/>
      <c r="H9" s="67"/>
    </row>
    <row r="10" spans="1:25" ht="14" customHeight="1" x14ac:dyDescent="0.2">
      <c r="A10" s="48"/>
      <c r="B10" s="64"/>
      <c r="C10" s="64"/>
      <c r="D10" s="48"/>
      <c r="E10" s="65"/>
      <c r="F10" s="51"/>
      <c r="G10" s="67"/>
      <c r="H10" s="67"/>
    </row>
    <row r="11" spans="1:25" ht="14" customHeight="1" x14ac:dyDescent="0.2">
      <c r="A11" s="48"/>
      <c r="B11" s="64"/>
      <c r="C11" s="64"/>
      <c r="D11" s="48"/>
      <c r="E11" s="65"/>
      <c r="F11" s="51"/>
      <c r="G11" s="67"/>
      <c r="H11" s="67"/>
    </row>
    <row r="12" spans="1:25" ht="14" customHeight="1" x14ac:dyDescent="0.2">
      <c r="A12" s="48"/>
      <c r="B12" s="64"/>
      <c r="C12" s="64"/>
      <c r="D12" s="48"/>
      <c r="E12" s="65"/>
      <c r="F12" s="51"/>
      <c r="G12" s="67"/>
      <c r="H12" s="67"/>
    </row>
    <row r="13" spans="1:25" x14ac:dyDescent="0.2">
      <c r="A13" s="48"/>
      <c r="B13" s="64"/>
      <c r="C13" s="64"/>
      <c r="D13" s="48"/>
      <c r="E13" s="65"/>
      <c r="F13" s="60"/>
      <c r="G13" s="67"/>
      <c r="H13" s="67"/>
    </row>
    <row r="14" spans="1:25" x14ac:dyDescent="0.2">
      <c r="F14" s="60"/>
    </row>
    <row r="15" spans="1:25" x14ac:dyDescent="0.2">
      <c r="A15" s="48"/>
      <c r="B15"/>
      <c r="C15"/>
      <c r="I15" s="97"/>
      <c r="J15" s="97"/>
      <c r="K15" s="97"/>
      <c r="L15" s="97"/>
      <c r="M15" s="97"/>
      <c r="N15" s="97"/>
      <c r="O15" s="97"/>
    </row>
    <row r="16" spans="1:25" x14ac:dyDescent="0.2">
      <c r="A16" s="48"/>
      <c r="B16"/>
      <c r="C16"/>
      <c r="I16" s="97"/>
      <c r="J16" s="97"/>
      <c r="K16" s="97"/>
      <c r="L16" s="97"/>
      <c r="M16" s="97"/>
      <c r="N16" s="97"/>
      <c r="O16" s="97"/>
    </row>
    <row r="17" spans="1:15" x14ac:dyDescent="0.2">
      <c r="A17" s="48"/>
      <c r="B17"/>
      <c r="C17"/>
      <c r="I17" s="97"/>
      <c r="J17" s="97"/>
      <c r="K17" s="97"/>
      <c r="L17" s="97"/>
      <c r="M17" s="97"/>
      <c r="N17" s="97"/>
      <c r="O17" s="97"/>
    </row>
    <row r="18" spans="1:15" x14ac:dyDescent="0.2">
      <c r="A18" s="48"/>
      <c r="B18"/>
      <c r="C18"/>
      <c r="I18" s="97"/>
      <c r="J18" s="97"/>
      <c r="K18" s="97"/>
      <c r="L18" s="97"/>
      <c r="M18" s="97"/>
      <c r="N18" s="97"/>
      <c r="O18" s="97"/>
    </row>
    <row r="19" spans="1:15" x14ac:dyDescent="0.2">
      <c r="A19" s="48"/>
      <c r="B19"/>
      <c r="C19"/>
      <c r="I19" s="97"/>
      <c r="J19" s="97"/>
      <c r="K19" s="97"/>
      <c r="L19" s="97"/>
      <c r="M19" s="97"/>
      <c r="N19" s="97"/>
      <c r="O19" s="97"/>
    </row>
    <row r="20" spans="1:15" x14ac:dyDescent="0.2">
      <c r="A20" s="48"/>
      <c r="B20"/>
      <c r="C20"/>
      <c r="I20" s="97"/>
      <c r="J20" s="97"/>
      <c r="K20" s="97"/>
      <c r="L20" s="97"/>
      <c r="M20" s="97"/>
      <c r="N20" s="97"/>
      <c r="O20" s="97"/>
    </row>
    <row r="21" spans="1:15" x14ac:dyDescent="0.2">
      <c r="A21" s="48"/>
      <c r="B21"/>
      <c r="C21"/>
      <c r="I21" s="97"/>
      <c r="J21" s="97"/>
      <c r="K21" s="97"/>
      <c r="L21" s="97"/>
      <c r="M21" s="97"/>
      <c r="N21" s="97"/>
      <c r="O21" s="97"/>
    </row>
    <row r="72" spans="1:25" ht="16" thickBot="1" x14ac:dyDescent="0.25"/>
    <row r="73" spans="1:25" s="4" customFormat="1" ht="102" customHeight="1" thickBot="1" x14ac:dyDescent="0.2">
      <c r="A73" s="21" t="s">
        <v>4</v>
      </c>
      <c r="B73" s="23" t="s">
        <v>16</v>
      </c>
      <c r="C73" s="100"/>
      <c r="D73" s="44" t="s">
        <v>32</v>
      </c>
      <c r="E73" s="61" t="s">
        <v>36</v>
      </c>
      <c r="F73" s="66" t="s">
        <v>19</v>
      </c>
      <c r="G73" s="66" t="s">
        <v>39</v>
      </c>
      <c r="H73" s="77" t="s">
        <v>44</v>
      </c>
      <c r="I73" s="77" t="s">
        <v>2</v>
      </c>
      <c r="J73" s="45" t="s">
        <v>23</v>
      </c>
      <c r="K73" s="78" t="s">
        <v>18</v>
      </c>
      <c r="L73" s="79" t="s">
        <v>3</v>
      </c>
      <c r="M73" s="45" t="s">
        <v>23</v>
      </c>
      <c r="N73" s="80" t="s">
        <v>18</v>
      </c>
      <c r="O73" s="63"/>
      <c r="P73" s="63" t="s">
        <v>41</v>
      </c>
      <c r="Q73" s="79" t="s">
        <v>45</v>
      </c>
      <c r="R73" s="114"/>
      <c r="S73" s="71" t="s">
        <v>30</v>
      </c>
      <c r="T73" s="26" t="s">
        <v>31</v>
      </c>
      <c r="U73" s="26" t="s">
        <v>33</v>
      </c>
      <c r="V73" s="72" t="s">
        <v>34</v>
      </c>
      <c r="W73" s="73" t="s">
        <v>35</v>
      </c>
      <c r="X73" s="52" t="s">
        <v>20</v>
      </c>
      <c r="Y73" s="148"/>
    </row>
    <row r="74" spans="1:25" x14ac:dyDescent="0.2">
      <c r="A74" s="128">
        <f>'New database incoming'!L74</f>
        <v>0</v>
      </c>
      <c r="B74" s="129">
        <f>'New database incoming'!N74</f>
        <v>0</v>
      </c>
      <c r="C74" s="129">
        <f>'New database incoming'!M74</f>
        <v>0</v>
      </c>
      <c r="D74" s="130">
        <f>'New database incoming'!X74</f>
        <v>0</v>
      </c>
      <c r="E74" s="131">
        <f>'New database incoming'!P74</f>
        <v>0</v>
      </c>
      <c r="F74" s="132" t="s">
        <v>51</v>
      </c>
      <c r="G74" s="133" t="s">
        <v>40</v>
      </c>
      <c r="H74" s="131">
        <f>'New database incoming'!R74</f>
        <v>0</v>
      </c>
      <c r="I74" s="131">
        <f>'New database incoming'!O74</f>
        <v>0</v>
      </c>
      <c r="J74" s="131">
        <f>'New database incoming'!C74</f>
        <v>0</v>
      </c>
      <c r="K74" s="131">
        <f>'New database incoming'!Q74</f>
        <v>0</v>
      </c>
      <c r="L74" s="131">
        <f>'New database incoming'!S74</f>
        <v>0</v>
      </c>
      <c r="M74" s="131">
        <f>'New database incoming'!C74</f>
        <v>0</v>
      </c>
      <c r="N74" s="131">
        <f>'New database incoming'!T74</f>
        <v>0</v>
      </c>
      <c r="O74">
        <f>'New database incoming'!U74</f>
        <v>0</v>
      </c>
      <c r="P74" s="131">
        <f>'New database incoming'!V74</f>
        <v>0</v>
      </c>
      <c r="Q74" s="131">
        <f>'New database incoming'!W74</f>
        <v>0</v>
      </c>
      <c r="R74" s="145"/>
    </row>
    <row r="75" spans="1:25" x14ac:dyDescent="0.2">
      <c r="A75" s="134">
        <f>'New database incoming'!L75</f>
        <v>0</v>
      </c>
      <c r="B75" s="64">
        <f>'New database incoming'!N75</f>
        <v>0</v>
      </c>
      <c r="C75" s="64">
        <f>'New database incoming'!M75</f>
        <v>0</v>
      </c>
      <c r="D75" s="135">
        <f>'New database incoming'!X75</f>
        <v>0</v>
      </c>
      <c r="E75" s="136">
        <f>'New database incoming'!P75</f>
        <v>0</v>
      </c>
      <c r="F75" s="137" t="s">
        <v>51</v>
      </c>
      <c r="G75" s="138" t="s">
        <v>40</v>
      </c>
      <c r="H75" s="136">
        <f>'New database incoming'!R75</f>
        <v>0</v>
      </c>
      <c r="I75" s="136">
        <f>'New database incoming'!O75</f>
        <v>0</v>
      </c>
      <c r="J75" s="136">
        <f>'New database incoming'!C75</f>
        <v>0</v>
      </c>
      <c r="K75" s="136">
        <f>'New database incoming'!Q75</f>
        <v>0</v>
      </c>
      <c r="L75" s="136">
        <f>'New database incoming'!S75</f>
        <v>0</v>
      </c>
      <c r="M75" s="136">
        <f>'New database incoming'!C75</f>
        <v>0</v>
      </c>
      <c r="N75" s="136">
        <f>'New database incoming'!T75</f>
        <v>0</v>
      </c>
      <c r="O75">
        <f>'New database incoming'!U75</f>
        <v>0</v>
      </c>
      <c r="P75" s="136">
        <f>'New database incoming'!V75</f>
        <v>0</v>
      </c>
      <c r="Q75" s="136">
        <f>'New database incoming'!W75</f>
        <v>0</v>
      </c>
      <c r="R75" s="146"/>
    </row>
    <row r="76" spans="1:25" x14ac:dyDescent="0.2">
      <c r="A76" s="134">
        <f>'New database incoming'!L76</f>
        <v>0</v>
      </c>
      <c r="B76" s="64">
        <f>'New database incoming'!N76</f>
        <v>0</v>
      </c>
      <c r="C76" s="64">
        <f>'New database incoming'!M76</f>
        <v>0</v>
      </c>
      <c r="D76" s="135">
        <f>'New database incoming'!X76</f>
        <v>0</v>
      </c>
      <c r="E76" s="136">
        <f>'New database incoming'!P76</f>
        <v>0</v>
      </c>
      <c r="F76" s="137" t="s">
        <v>51</v>
      </c>
      <c r="G76" s="138" t="s">
        <v>40</v>
      </c>
      <c r="H76" s="136">
        <f>'New database incoming'!R76</f>
        <v>0</v>
      </c>
      <c r="I76" s="136">
        <f>'New database incoming'!O76</f>
        <v>0</v>
      </c>
      <c r="J76" s="136">
        <f>'New database incoming'!C76</f>
        <v>0</v>
      </c>
      <c r="K76" s="136">
        <f>'New database incoming'!Q76</f>
        <v>0</v>
      </c>
      <c r="L76" s="136">
        <f>'New database incoming'!S76</f>
        <v>0</v>
      </c>
      <c r="M76" s="136">
        <f>'New database incoming'!C76</f>
        <v>0</v>
      </c>
      <c r="N76" s="136">
        <f>'New database incoming'!T76</f>
        <v>0</v>
      </c>
      <c r="O76">
        <f>'New database incoming'!U76</f>
        <v>0</v>
      </c>
      <c r="P76" s="136">
        <f>'New database incoming'!V76</f>
        <v>0</v>
      </c>
      <c r="Q76" s="136">
        <f>'New database incoming'!W76</f>
        <v>0</v>
      </c>
      <c r="R76" s="146"/>
    </row>
    <row r="77" spans="1:25" x14ac:dyDescent="0.2">
      <c r="A77" s="134">
        <f>'New database incoming'!L77</f>
        <v>0</v>
      </c>
      <c r="B77" s="64">
        <f>'New database incoming'!N77</f>
        <v>0</v>
      </c>
      <c r="C77" s="64">
        <f>'New database incoming'!M77</f>
        <v>0</v>
      </c>
      <c r="D77" s="135">
        <f>'New database incoming'!X77</f>
        <v>0</v>
      </c>
      <c r="E77" s="136">
        <f>'New database incoming'!P77</f>
        <v>0</v>
      </c>
      <c r="F77" s="137" t="s">
        <v>51</v>
      </c>
      <c r="G77" s="138" t="s">
        <v>40</v>
      </c>
      <c r="H77" s="136">
        <f>'New database incoming'!R77</f>
        <v>0</v>
      </c>
      <c r="I77" s="136">
        <f>'New database incoming'!O77</f>
        <v>0</v>
      </c>
      <c r="J77" s="136">
        <f>'New database incoming'!C77</f>
        <v>0</v>
      </c>
      <c r="K77" s="136">
        <f>'New database incoming'!Q77</f>
        <v>0</v>
      </c>
      <c r="L77" s="136">
        <f>'New database incoming'!S77</f>
        <v>0</v>
      </c>
      <c r="M77" s="136">
        <f>'New database incoming'!C77</f>
        <v>0</v>
      </c>
      <c r="N77" s="136">
        <f>'New database incoming'!T77</f>
        <v>0</v>
      </c>
      <c r="O77">
        <f>'New database incoming'!U77</f>
        <v>0</v>
      </c>
      <c r="P77" s="136">
        <f>'New database incoming'!V77</f>
        <v>0</v>
      </c>
      <c r="Q77" s="136">
        <f>'New database incoming'!W77</f>
        <v>0</v>
      </c>
      <c r="R77" s="146"/>
    </row>
    <row r="78" spans="1:25" x14ac:dyDescent="0.2">
      <c r="A78" s="134">
        <f>'New database incoming'!L78</f>
        <v>0</v>
      </c>
      <c r="B78" s="64">
        <f>'New database incoming'!N78</f>
        <v>0</v>
      </c>
      <c r="C78" s="64">
        <f>'New database incoming'!M78</f>
        <v>0</v>
      </c>
      <c r="D78" s="135">
        <f>'New database incoming'!X78</f>
        <v>0</v>
      </c>
      <c r="E78" s="136">
        <f>'New database incoming'!P78</f>
        <v>0</v>
      </c>
      <c r="F78" s="137" t="s">
        <v>51</v>
      </c>
      <c r="G78" s="138" t="s">
        <v>40</v>
      </c>
      <c r="H78" s="136">
        <f>'New database incoming'!R78</f>
        <v>0</v>
      </c>
      <c r="I78" s="136">
        <f>'New database incoming'!O78</f>
        <v>0</v>
      </c>
      <c r="J78" s="136">
        <f>'New database incoming'!C78</f>
        <v>0</v>
      </c>
      <c r="K78" s="136">
        <f>'New database incoming'!Q78</f>
        <v>0</v>
      </c>
      <c r="L78" s="136">
        <f>'New database incoming'!S78</f>
        <v>0</v>
      </c>
      <c r="M78" s="136">
        <f>'New database incoming'!C78</f>
        <v>0</v>
      </c>
      <c r="N78" s="136">
        <f>'New database incoming'!T78</f>
        <v>0</v>
      </c>
      <c r="O78">
        <f>'New database incoming'!U78</f>
        <v>0</v>
      </c>
      <c r="P78" s="136">
        <f>'New database incoming'!V78</f>
        <v>0</v>
      </c>
      <c r="Q78" s="136">
        <f>'New database incoming'!W78</f>
        <v>0</v>
      </c>
      <c r="R78" s="146"/>
    </row>
    <row r="79" spans="1:25" x14ac:dyDescent="0.2">
      <c r="A79" s="134">
        <f>'New database incoming'!L79</f>
        <v>0</v>
      </c>
      <c r="B79" s="64">
        <f>'New database incoming'!N79</f>
        <v>0</v>
      </c>
      <c r="C79" s="64">
        <f>'New database incoming'!M79</f>
        <v>0</v>
      </c>
      <c r="D79" s="135">
        <f>'New database incoming'!X79</f>
        <v>0</v>
      </c>
      <c r="E79" s="136">
        <f>'New database incoming'!P79</f>
        <v>0</v>
      </c>
      <c r="F79" s="137" t="s">
        <v>51</v>
      </c>
      <c r="G79" s="138" t="s">
        <v>40</v>
      </c>
      <c r="H79" s="136">
        <f>'New database incoming'!R79</f>
        <v>0</v>
      </c>
      <c r="I79" s="136">
        <f>'New database incoming'!O79</f>
        <v>0</v>
      </c>
      <c r="J79" s="136">
        <f>'New database incoming'!C79</f>
        <v>0</v>
      </c>
      <c r="K79" s="136">
        <f>'New database incoming'!Q79</f>
        <v>0</v>
      </c>
      <c r="L79" s="136">
        <f>'New database incoming'!S79</f>
        <v>0</v>
      </c>
      <c r="M79" s="136">
        <f>'New database incoming'!C79</f>
        <v>0</v>
      </c>
      <c r="N79" s="136">
        <f>'New database incoming'!T79</f>
        <v>0</v>
      </c>
      <c r="O79">
        <f>'New database incoming'!U79</f>
        <v>0</v>
      </c>
      <c r="P79" s="136">
        <f>'New database incoming'!V79</f>
        <v>0</v>
      </c>
      <c r="Q79" s="136">
        <f>'New database incoming'!W79</f>
        <v>0</v>
      </c>
      <c r="R79" s="146"/>
    </row>
    <row r="80" spans="1:25" ht="16" thickBot="1" x14ac:dyDescent="0.25">
      <c r="A80" s="139">
        <f>'New database incoming'!L80</f>
        <v>0</v>
      </c>
      <c r="B80" s="140">
        <f>'New database incoming'!N80</f>
        <v>0</v>
      </c>
      <c r="C80" s="140">
        <f>'New database incoming'!M80</f>
        <v>0</v>
      </c>
      <c r="D80" s="141">
        <f>'New database incoming'!X80</f>
        <v>0</v>
      </c>
      <c r="E80" s="136">
        <f>'New database incoming'!P80</f>
        <v>0</v>
      </c>
      <c r="F80" s="143" t="s">
        <v>51</v>
      </c>
      <c r="G80" s="144" t="s">
        <v>40</v>
      </c>
      <c r="H80" s="142">
        <f>'New database incoming'!R80</f>
        <v>0</v>
      </c>
      <c r="I80" s="142">
        <f>'New database incoming'!O80</f>
        <v>0</v>
      </c>
      <c r="J80" s="142">
        <f>'New database incoming'!C80</f>
        <v>0</v>
      </c>
      <c r="K80" s="142">
        <f>'New database incoming'!Q80</f>
        <v>0</v>
      </c>
      <c r="L80" s="142">
        <f>'New database incoming'!S80</f>
        <v>0</v>
      </c>
      <c r="M80" s="142">
        <f>'New database incoming'!C80</f>
        <v>0</v>
      </c>
      <c r="N80" s="142">
        <f>'New database incoming'!T80</f>
        <v>0</v>
      </c>
      <c r="O80" s="142">
        <f>'New database incoming'!U80</f>
        <v>0</v>
      </c>
      <c r="P80" s="142">
        <f>'New database incoming'!V80</f>
        <v>0</v>
      </c>
      <c r="Q80" s="142">
        <f>'New database incoming'!W80</f>
        <v>0</v>
      </c>
      <c r="R80" s="147"/>
    </row>
    <row r="81" spans="1:17" x14ac:dyDescent="0.2">
      <c r="A81" s="48">
        <f>'New database incoming'!L81</f>
        <v>0</v>
      </c>
      <c r="B81" s="64">
        <f>'New database incoming'!N81</f>
        <v>0</v>
      </c>
      <c r="C81" s="64">
        <f>'New database incoming'!M81</f>
        <v>0</v>
      </c>
      <c r="D81" s="48">
        <f>'New database incoming'!X81</f>
        <v>0</v>
      </c>
      <c r="E81">
        <f>'New database incoming'!P81</f>
        <v>0</v>
      </c>
      <c r="F81" s="60"/>
      <c r="G81" s="67"/>
      <c r="H81">
        <f>'New database incoming'!R81</f>
        <v>0</v>
      </c>
      <c r="I81">
        <f>'New database incoming'!O81</f>
        <v>0</v>
      </c>
      <c r="J81">
        <f>'New database incoming'!C81</f>
        <v>0</v>
      </c>
      <c r="K81">
        <f>'New database incoming'!Q81</f>
        <v>0</v>
      </c>
      <c r="L81">
        <f>'New database incoming'!S81</f>
        <v>0</v>
      </c>
      <c r="M81">
        <f>'New database incoming'!C81</f>
        <v>0</v>
      </c>
      <c r="N81">
        <f>'New database incoming'!T81</f>
        <v>0</v>
      </c>
      <c r="O81">
        <f>'New database incoming'!U81</f>
        <v>0</v>
      </c>
      <c r="P81">
        <f>'New database incoming'!V81</f>
        <v>0</v>
      </c>
      <c r="Q81">
        <f>'New database incoming'!W81</f>
        <v>0</v>
      </c>
    </row>
    <row r="82" spans="1:17" x14ac:dyDescent="0.2">
      <c r="A82" s="48">
        <f>'New database incoming'!L82</f>
        <v>0</v>
      </c>
      <c r="B82" s="64">
        <f>'New database incoming'!N82</f>
        <v>0</v>
      </c>
      <c r="C82" s="64">
        <f>'New database incoming'!M82</f>
        <v>0</v>
      </c>
      <c r="D82" s="48">
        <f>'New database incoming'!X82</f>
        <v>0</v>
      </c>
      <c r="E82">
        <f>'New database incoming'!P82</f>
        <v>0</v>
      </c>
      <c r="F82" s="60"/>
      <c r="G82" s="67"/>
      <c r="H82">
        <f>'New database incoming'!R82</f>
        <v>0</v>
      </c>
      <c r="I82">
        <f>'New database incoming'!O82</f>
        <v>0</v>
      </c>
      <c r="J82">
        <f>'New database incoming'!C82</f>
        <v>0</v>
      </c>
      <c r="K82">
        <f>'New database incoming'!Q82</f>
        <v>0</v>
      </c>
      <c r="L82">
        <f>'New database incoming'!S82</f>
        <v>0</v>
      </c>
      <c r="M82">
        <f>'New database incoming'!C82</f>
        <v>0</v>
      </c>
      <c r="N82">
        <f>'New database incoming'!T82</f>
        <v>0</v>
      </c>
      <c r="O82">
        <f>'New database incoming'!U82</f>
        <v>0</v>
      </c>
      <c r="P82">
        <f>'New database incoming'!V82</f>
        <v>0</v>
      </c>
      <c r="Q82">
        <f>'New database incoming'!W82</f>
        <v>0</v>
      </c>
    </row>
    <row r="83" spans="1:17" x14ac:dyDescent="0.2">
      <c r="A83" s="48">
        <f>'New database incoming'!L83</f>
        <v>0</v>
      </c>
      <c r="B83" s="64">
        <f>'New database incoming'!N83</f>
        <v>0</v>
      </c>
      <c r="C83" s="64">
        <f>'New database incoming'!M83</f>
        <v>0</v>
      </c>
      <c r="D83" s="48">
        <f>'New database incoming'!X83</f>
        <v>0</v>
      </c>
      <c r="E83">
        <f>'New database incoming'!P83</f>
        <v>0</v>
      </c>
      <c r="F83" s="60"/>
      <c r="G83" s="67"/>
      <c r="H83">
        <f>'New database incoming'!R83</f>
        <v>0</v>
      </c>
      <c r="I83">
        <f>'New database incoming'!O83</f>
        <v>0</v>
      </c>
      <c r="J83">
        <f>'New database incoming'!C83</f>
        <v>0</v>
      </c>
      <c r="K83">
        <f>'New database incoming'!Q83</f>
        <v>0</v>
      </c>
      <c r="L83">
        <f>'New database incoming'!S83</f>
        <v>0</v>
      </c>
      <c r="M83">
        <f>'New database incoming'!C83</f>
        <v>0</v>
      </c>
      <c r="N83">
        <f>'New database incoming'!T83</f>
        <v>0</v>
      </c>
      <c r="O83">
        <f>'New database incoming'!U83</f>
        <v>0</v>
      </c>
      <c r="P83">
        <f>'New database incoming'!V83</f>
        <v>0</v>
      </c>
      <c r="Q83">
        <f>'New database incoming'!W83</f>
        <v>0</v>
      </c>
    </row>
    <row r="84" spans="1:17" x14ac:dyDescent="0.2">
      <c r="A84" s="48">
        <f>'New database incoming'!L84</f>
        <v>0</v>
      </c>
      <c r="B84" s="64">
        <f>'New database incoming'!N84</f>
        <v>0</v>
      </c>
      <c r="C84" s="64">
        <f>'New database incoming'!M84</f>
        <v>0</v>
      </c>
      <c r="D84" s="48">
        <f>'New database incoming'!X84</f>
        <v>0</v>
      </c>
      <c r="E84">
        <f>'New database incoming'!P84</f>
        <v>0</v>
      </c>
      <c r="F84" s="60"/>
      <c r="G84" s="67"/>
      <c r="H84">
        <f>'New database incoming'!R84</f>
        <v>0</v>
      </c>
      <c r="I84">
        <f>'New database incoming'!O84</f>
        <v>0</v>
      </c>
      <c r="J84">
        <f>'New database incoming'!C84</f>
        <v>0</v>
      </c>
      <c r="K84">
        <f>'New database incoming'!Q84</f>
        <v>0</v>
      </c>
      <c r="L84">
        <f>'New database incoming'!S84</f>
        <v>0</v>
      </c>
      <c r="M84">
        <f>'New database incoming'!C84</f>
        <v>0</v>
      </c>
      <c r="N84">
        <f>'New database incoming'!T84</f>
        <v>0</v>
      </c>
      <c r="O84">
        <f>'New database incoming'!U84</f>
        <v>0</v>
      </c>
      <c r="P84">
        <f>'New database incoming'!V84</f>
        <v>0</v>
      </c>
      <c r="Q84">
        <f>'New database incoming'!W84</f>
        <v>0</v>
      </c>
    </row>
    <row r="85" spans="1:17" x14ac:dyDescent="0.2">
      <c r="A85" s="48">
        <f>'New database incoming'!L85</f>
        <v>0</v>
      </c>
      <c r="B85" s="64">
        <f>'New database incoming'!N85</f>
        <v>0</v>
      </c>
      <c r="C85" s="64">
        <f>'New database incoming'!M85</f>
        <v>0</v>
      </c>
      <c r="D85" s="48">
        <f>'New database incoming'!X85</f>
        <v>0</v>
      </c>
      <c r="E85">
        <f>'New database incoming'!P85</f>
        <v>0</v>
      </c>
      <c r="F85" s="60"/>
      <c r="G85" s="67"/>
      <c r="H85">
        <f>'New database incoming'!R85</f>
        <v>0</v>
      </c>
      <c r="I85">
        <f>'New database incoming'!O85</f>
        <v>0</v>
      </c>
      <c r="J85">
        <f>'New database incoming'!C85</f>
        <v>0</v>
      </c>
      <c r="K85">
        <f>'New database incoming'!Q85</f>
        <v>0</v>
      </c>
      <c r="L85">
        <f>'New database incoming'!S85</f>
        <v>0</v>
      </c>
      <c r="M85">
        <f>'New database incoming'!C85</f>
        <v>0</v>
      </c>
      <c r="N85">
        <f>'New database incoming'!T85</f>
        <v>0</v>
      </c>
      <c r="O85">
        <f>'New database incoming'!U85</f>
        <v>0</v>
      </c>
      <c r="P85">
        <f>'New database incoming'!V85</f>
        <v>0</v>
      </c>
      <c r="Q85">
        <f>'New database incoming'!W85</f>
        <v>0</v>
      </c>
    </row>
    <row r="86" spans="1:17" x14ac:dyDescent="0.2">
      <c r="A86" s="48">
        <f>'New database incoming'!L86</f>
        <v>0</v>
      </c>
      <c r="B86" s="64">
        <f>'New database incoming'!N86</f>
        <v>0</v>
      </c>
      <c r="C86" s="64">
        <f>'New database incoming'!M86</f>
        <v>0</v>
      </c>
      <c r="D86" s="48">
        <f>'New database incoming'!X86</f>
        <v>0</v>
      </c>
      <c r="E86">
        <f>'New database incoming'!P86</f>
        <v>0</v>
      </c>
      <c r="F86" s="60"/>
      <c r="G86" s="67"/>
      <c r="H86">
        <f>'New database incoming'!R86</f>
        <v>0</v>
      </c>
      <c r="I86">
        <f>'New database incoming'!O86</f>
        <v>0</v>
      </c>
      <c r="J86">
        <f>'New database incoming'!C86</f>
        <v>0</v>
      </c>
      <c r="K86">
        <f>'New database incoming'!Q86</f>
        <v>0</v>
      </c>
      <c r="L86">
        <f>'New database incoming'!S86</f>
        <v>0</v>
      </c>
      <c r="M86">
        <f>'New database incoming'!C86</f>
        <v>0</v>
      </c>
      <c r="N86">
        <f>'New database incoming'!T86</f>
        <v>0</v>
      </c>
      <c r="O86">
        <f>'New database incoming'!U86</f>
        <v>0</v>
      </c>
      <c r="P86">
        <f>'New database incoming'!V86</f>
        <v>0</v>
      </c>
      <c r="Q86">
        <f>'New database incoming'!W86</f>
        <v>0</v>
      </c>
    </row>
    <row r="87" spans="1:17" x14ac:dyDescent="0.2">
      <c r="A87" s="48">
        <f>'New database incoming'!L87</f>
        <v>0</v>
      </c>
      <c r="B87" s="64">
        <f>'New database incoming'!N87</f>
        <v>0</v>
      </c>
      <c r="C87" s="64">
        <f>'New database incoming'!M87</f>
        <v>0</v>
      </c>
      <c r="D87" s="48">
        <f>'New database incoming'!X87</f>
        <v>0</v>
      </c>
      <c r="E87">
        <f>'New database incoming'!P87</f>
        <v>0</v>
      </c>
      <c r="F87" s="60"/>
      <c r="G87" s="67"/>
      <c r="H87">
        <f>'New database incoming'!R87</f>
        <v>0</v>
      </c>
      <c r="I87">
        <f>'New database incoming'!O87</f>
        <v>0</v>
      </c>
      <c r="J87">
        <f>'New database incoming'!C87</f>
        <v>0</v>
      </c>
      <c r="K87">
        <f>'New database incoming'!Q87</f>
        <v>0</v>
      </c>
      <c r="L87">
        <f>'New database incoming'!S87</f>
        <v>0</v>
      </c>
      <c r="M87">
        <f>'New database incoming'!C87</f>
        <v>0</v>
      </c>
      <c r="N87">
        <f>'New database incoming'!T87</f>
        <v>0</v>
      </c>
      <c r="O87">
        <f>'New database incoming'!U87</f>
        <v>0</v>
      </c>
      <c r="P87">
        <f>'New database incoming'!V87</f>
        <v>0</v>
      </c>
      <c r="Q87">
        <f>'New database incoming'!W87</f>
        <v>0</v>
      </c>
    </row>
    <row r="88" spans="1:17" x14ac:dyDescent="0.2">
      <c r="A88" s="48">
        <f>'New database incoming'!L88</f>
        <v>0</v>
      </c>
      <c r="B88" s="64">
        <f>'New database incoming'!N88</f>
        <v>0</v>
      </c>
      <c r="C88" s="64">
        <f>'New database incoming'!M88</f>
        <v>0</v>
      </c>
      <c r="D88" s="48">
        <f>'New database incoming'!X88</f>
        <v>0</v>
      </c>
      <c r="E88">
        <f>'New database incoming'!P88</f>
        <v>0</v>
      </c>
      <c r="F88" s="60"/>
      <c r="G88" s="67"/>
      <c r="H88">
        <f>'New database incoming'!R88</f>
        <v>0</v>
      </c>
      <c r="I88">
        <f>'New database incoming'!O88</f>
        <v>0</v>
      </c>
      <c r="J88">
        <f>'New database incoming'!C88</f>
        <v>0</v>
      </c>
      <c r="K88">
        <f>'New database incoming'!Q88</f>
        <v>0</v>
      </c>
      <c r="L88">
        <f>'New database incoming'!S88</f>
        <v>0</v>
      </c>
      <c r="M88">
        <f>'New database incoming'!C88</f>
        <v>0</v>
      </c>
      <c r="N88">
        <f>'New database incoming'!T88</f>
        <v>0</v>
      </c>
      <c r="O88">
        <f>'New database incoming'!U88</f>
        <v>0</v>
      </c>
      <c r="P88">
        <f>'New database incoming'!V88</f>
        <v>0</v>
      </c>
      <c r="Q88">
        <f>'New database incoming'!W88</f>
        <v>0</v>
      </c>
    </row>
    <row r="89" spans="1:17" x14ac:dyDescent="0.2">
      <c r="A89" s="48">
        <f>'New database incoming'!L89</f>
        <v>0</v>
      </c>
      <c r="B89" s="64">
        <f>'New database incoming'!N89</f>
        <v>0</v>
      </c>
      <c r="C89" s="64">
        <f>'New database incoming'!M89</f>
        <v>0</v>
      </c>
      <c r="D89" s="48">
        <f>'New database incoming'!X89</f>
        <v>0</v>
      </c>
      <c r="E89">
        <f>'New database incoming'!P89</f>
        <v>0</v>
      </c>
      <c r="F89" s="60"/>
      <c r="G89" s="67"/>
      <c r="H89">
        <f>'New database incoming'!R89</f>
        <v>0</v>
      </c>
      <c r="I89">
        <f>'New database incoming'!O89</f>
        <v>0</v>
      </c>
      <c r="J89">
        <f>'New database incoming'!C89</f>
        <v>0</v>
      </c>
      <c r="K89">
        <f>'New database incoming'!Q89</f>
        <v>0</v>
      </c>
      <c r="L89">
        <f>'New database incoming'!S89</f>
        <v>0</v>
      </c>
      <c r="M89">
        <f>'New database incoming'!C89</f>
        <v>0</v>
      </c>
      <c r="N89">
        <f>'New database incoming'!T89</f>
        <v>0</v>
      </c>
      <c r="O89">
        <f>'New database incoming'!U89</f>
        <v>0</v>
      </c>
      <c r="P89">
        <f>'New database incoming'!V89</f>
        <v>0</v>
      </c>
      <c r="Q89">
        <f>'New database incoming'!W89</f>
        <v>0</v>
      </c>
    </row>
    <row r="90" spans="1:17" x14ac:dyDescent="0.2">
      <c r="A90" s="48">
        <f>'New database incoming'!L90</f>
        <v>0</v>
      </c>
      <c r="B90" s="64">
        <f>'New database incoming'!N90</f>
        <v>0</v>
      </c>
      <c r="C90" s="64">
        <f>'New database incoming'!M90</f>
        <v>0</v>
      </c>
      <c r="D90" s="48">
        <f>'New database incoming'!X90</f>
        <v>0</v>
      </c>
      <c r="E90">
        <f>'New database incoming'!P90</f>
        <v>0</v>
      </c>
      <c r="F90" s="60"/>
      <c r="G90" s="67"/>
      <c r="H90">
        <f>'New database incoming'!R90</f>
        <v>0</v>
      </c>
      <c r="I90">
        <f>'New database incoming'!O90</f>
        <v>0</v>
      </c>
      <c r="J90">
        <f>'New database incoming'!C90</f>
        <v>0</v>
      </c>
      <c r="K90">
        <f>'New database incoming'!Q90</f>
        <v>0</v>
      </c>
      <c r="L90">
        <f>'New database incoming'!S90</f>
        <v>0</v>
      </c>
      <c r="M90">
        <f>'New database incoming'!C90</f>
        <v>0</v>
      </c>
      <c r="N90">
        <f>'New database incoming'!T90</f>
        <v>0</v>
      </c>
      <c r="O90">
        <f>'New database incoming'!U90</f>
        <v>0</v>
      </c>
      <c r="P90">
        <f>'New database incoming'!V90</f>
        <v>0</v>
      </c>
      <c r="Q90">
        <f>'New database incoming'!W90</f>
        <v>0</v>
      </c>
    </row>
    <row r="91" spans="1:17" x14ac:dyDescent="0.2">
      <c r="A91" s="48">
        <f>'New database incoming'!L91</f>
        <v>0</v>
      </c>
      <c r="B91" s="64">
        <f>'New database incoming'!N91</f>
        <v>0</v>
      </c>
      <c r="C91" s="64">
        <f>'New database incoming'!M91</f>
        <v>0</v>
      </c>
      <c r="D91" s="48">
        <f>'New database incoming'!X91</f>
        <v>0</v>
      </c>
      <c r="E91">
        <f>'New database incoming'!P91</f>
        <v>0</v>
      </c>
      <c r="F91" s="60"/>
      <c r="G91" s="67"/>
      <c r="H91">
        <f>'New database incoming'!R91</f>
        <v>0</v>
      </c>
      <c r="I91">
        <f>'New database incoming'!O91</f>
        <v>0</v>
      </c>
      <c r="J91">
        <f>'New database incoming'!C91</f>
        <v>0</v>
      </c>
      <c r="K91">
        <f>'New database incoming'!Q91</f>
        <v>0</v>
      </c>
      <c r="L91">
        <f>'New database incoming'!S91</f>
        <v>0</v>
      </c>
      <c r="M91">
        <f>'New database incoming'!C91</f>
        <v>0</v>
      </c>
      <c r="N91">
        <f>'New database incoming'!T91</f>
        <v>0</v>
      </c>
      <c r="O91">
        <f>'New database incoming'!U91</f>
        <v>0</v>
      </c>
      <c r="P91">
        <f>'New database incoming'!V91</f>
        <v>0</v>
      </c>
      <c r="Q91">
        <f>'New database incoming'!W91</f>
        <v>0</v>
      </c>
    </row>
    <row r="92" spans="1:17" x14ac:dyDescent="0.2">
      <c r="A92" s="48">
        <f>'New database incoming'!L92</f>
        <v>0</v>
      </c>
      <c r="B92" s="64">
        <f>'New database incoming'!N92</f>
        <v>0</v>
      </c>
      <c r="C92" s="64">
        <f>'New database incoming'!M92</f>
        <v>0</v>
      </c>
      <c r="D92" s="48">
        <f>'New database incoming'!X92</f>
        <v>0</v>
      </c>
      <c r="E92">
        <f>'New database incoming'!P92</f>
        <v>0</v>
      </c>
      <c r="F92" s="60"/>
      <c r="G92" s="67"/>
      <c r="H92">
        <f>'New database incoming'!R92</f>
        <v>0</v>
      </c>
      <c r="I92">
        <f>'New database incoming'!O92</f>
        <v>0</v>
      </c>
      <c r="J92">
        <f>'New database incoming'!C92</f>
        <v>0</v>
      </c>
      <c r="K92">
        <f>'New database incoming'!Q92</f>
        <v>0</v>
      </c>
      <c r="L92">
        <f>'New database incoming'!S92</f>
        <v>0</v>
      </c>
      <c r="M92">
        <f>'New database incoming'!C92</f>
        <v>0</v>
      </c>
      <c r="N92">
        <f>'New database incoming'!T92</f>
        <v>0</v>
      </c>
      <c r="O92">
        <f>'New database incoming'!U92</f>
        <v>0</v>
      </c>
      <c r="P92">
        <f>'New database incoming'!V92</f>
        <v>0</v>
      </c>
      <c r="Q92">
        <f>'New database incoming'!W92</f>
        <v>0</v>
      </c>
    </row>
    <row r="93" spans="1:17" x14ac:dyDescent="0.2">
      <c r="A93" s="48"/>
      <c r="B93" s="64"/>
      <c r="C93" s="64"/>
      <c r="D93" s="48">
        <f>'New database incoming'!X93</f>
        <v>0</v>
      </c>
      <c r="E93">
        <f>'New database incoming'!P93</f>
        <v>0</v>
      </c>
      <c r="F93" s="60"/>
      <c r="G93" s="67"/>
      <c r="H93">
        <f>'New database incoming'!R93</f>
        <v>0</v>
      </c>
      <c r="I93">
        <f>'New database incoming'!O93</f>
        <v>0</v>
      </c>
      <c r="J93">
        <f>'New database incoming'!C93</f>
        <v>0</v>
      </c>
      <c r="K93">
        <f>'New database incoming'!Q93</f>
        <v>0</v>
      </c>
      <c r="L93">
        <f>'New database incoming'!S93</f>
        <v>0</v>
      </c>
      <c r="M93">
        <f>'New database incoming'!C93</f>
        <v>0</v>
      </c>
      <c r="N93">
        <f>'New database incoming'!T93</f>
        <v>0</v>
      </c>
      <c r="O93">
        <f>'New database incoming'!U93</f>
        <v>0</v>
      </c>
      <c r="P93">
        <f>'New database incoming'!V93</f>
        <v>0</v>
      </c>
      <c r="Q93">
        <f>'New database incoming'!W93</f>
        <v>0</v>
      </c>
    </row>
    <row r="94" spans="1:17" s="156" customFormat="1" x14ac:dyDescent="0.2">
      <c r="A94" s="154"/>
      <c r="B94" s="155">
        <f>'New database incoming'!N94</f>
        <v>0</v>
      </c>
      <c r="C94" s="155">
        <f>'New database incoming'!M94</f>
        <v>0</v>
      </c>
      <c r="D94" s="154"/>
      <c r="F94" s="50"/>
      <c r="G94" s="157"/>
      <c r="H94" s="156">
        <f>'New database incoming'!R94</f>
        <v>0</v>
      </c>
      <c r="Q94" s="156">
        <f>'New database incoming'!W94</f>
        <v>0</v>
      </c>
    </row>
    <row r="95" spans="1:17" x14ac:dyDescent="0.2">
      <c r="A95" s="48">
        <f>'New database incoming'!L95</f>
        <v>0</v>
      </c>
      <c r="B95" s="64">
        <f>'New database incoming'!N95</f>
        <v>0</v>
      </c>
      <c r="C95" s="64">
        <f>'New database incoming'!M95</f>
        <v>0</v>
      </c>
      <c r="D95" s="48">
        <f>'New database incoming'!X95</f>
        <v>0</v>
      </c>
      <c r="E95">
        <f>'New database incoming'!P95</f>
        <v>0</v>
      </c>
      <c r="F95" s="60"/>
      <c r="G95" s="67"/>
      <c r="H95">
        <f>'New database incoming'!R95</f>
        <v>0</v>
      </c>
      <c r="I95">
        <f>'New database incoming'!O95</f>
        <v>0</v>
      </c>
      <c r="J95">
        <f>'New database incoming'!C95</f>
        <v>0</v>
      </c>
      <c r="K95">
        <f>'New database incoming'!Q95</f>
        <v>0</v>
      </c>
      <c r="L95">
        <f>'New database incoming'!S95</f>
        <v>0</v>
      </c>
      <c r="M95">
        <f>'New database incoming'!C95</f>
        <v>0</v>
      </c>
      <c r="N95">
        <f>'New database incoming'!T95</f>
        <v>0</v>
      </c>
      <c r="O95">
        <f>'New database incoming'!U95</f>
        <v>0</v>
      </c>
      <c r="P95">
        <f>'New database incoming'!V95</f>
        <v>0</v>
      </c>
      <c r="Q95">
        <f>'New database incoming'!W95</f>
        <v>0</v>
      </c>
    </row>
    <row r="96" spans="1:17" x14ac:dyDescent="0.2">
      <c r="A96" s="48">
        <f>'New database incoming'!L96</f>
        <v>0</v>
      </c>
      <c r="B96" s="64">
        <f>'New database incoming'!N96</f>
        <v>0</v>
      </c>
      <c r="C96" s="64">
        <f>'New database incoming'!M96</f>
        <v>0</v>
      </c>
      <c r="D96" s="48">
        <f>'New database incoming'!X96</f>
        <v>0</v>
      </c>
      <c r="E96">
        <f>'New database incoming'!P96</f>
        <v>0</v>
      </c>
      <c r="F96" s="60"/>
      <c r="G96" s="67"/>
      <c r="H96">
        <f>'New database incoming'!R96</f>
        <v>0</v>
      </c>
      <c r="I96">
        <f>'New database incoming'!O96</f>
        <v>0</v>
      </c>
      <c r="J96">
        <f>'New database incoming'!C96</f>
        <v>0</v>
      </c>
      <c r="K96">
        <f>'New database incoming'!Q96</f>
        <v>0</v>
      </c>
      <c r="L96">
        <f>'New database incoming'!S96</f>
        <v>0</v>
      </c>
      <c r="M96">
        <f>'New database incoming'!C96</f>
        <v>0</v>
      </c>
      <c r="N96">
        <f>'New database incoming'!T96</f>
        <v>0</v>
      </c>
      <c r="O96">
        <f>'New database incoming'!U96</f>
        <v>0</v>
      </c>
      <c r="P96">
        <f>'New database incoming'!V96</f>
        <v>0</v>
      </c>
      <c r="Q96">
        <f>'New database incoming'!W96</f>
        <v>0</v>
      </c>
    </row>
    <row r="97" spans="1:17" x14ac:dyDescent="0.2">
      <c r="A97" s="48">
        <f>'New database incoming'!L6</f>
        <v>43768</v>
      </c>
      <c r="B97" s="64">
        <f>'New database incoming'!N6</f>
        <v>43796</v>
      </c>
      <c r="C97" s="64" t="str">
        <f>'New database incoming'!M6</f>
        <v>Diagnostic</v>
      </c>
      <c r="D97" s="48">
        <f>'New database incoming'!X97</f>
        <v>0</v>
      </c>
      <c r="E97">
        <f>'New database incoming'!P6</f>
        <v>0</v>
      </c>
      <c r="F97" s="60"/>
      <c r="G97" s="67"/>
      <c r="H97" t="str">
        <f>'New database incoming'!R6</f>
        <v>No</v>
      </c>
      <c r="I97" t="str">
        <f>'New database incoming'!O6</f>
        <v>19M5</v>
      </c>
      <c r="J97">
        <f>'New database incoming'!C6</f>
        <v>5</v>
      </c>
      <c r="K97">
        <f>'New database incoming'!Q6</f>
        <v>8.73</v>
      </c>
      <c r="L97" t="str">
        <f>'New database incoming'!S6</f>
        <v>19M85</v>
      </c>
      <c r="M97">
        <f>'New database incoming'!C6</f>
        <v>5</v>
      </c>
      <c r="N97">
        <f>'New database incoming'!T97</f>
        <v>0</v>
      </c>
      <c r="O97">
        <f>'New database incoming'!U97</f>
        <v>0</v>
      </c>
      <c r="P97">
        <f>'New database incoming'!V97</f>
        <v>0</v>
      </c>
      <c r="Q97">
        <f>'New database incoming'!W97</f>
        <v>0</v>
      </c>
    </row>
    <row r="98" spans="1:17" x14ac:dyDescent="0.2">
      <c r="A98" s="48">
        <f>'New database incoming'!L98</f>
        <v>0</v>
      </c>
      <c r="B98" s="64">
        <f>'New database incoming'!N98</f>
        <v>0</v>
      </c>
      <c r="C98" s="64">
        <f>'New database incoming'!M98</f>
        <v>0</v>
      </c>
      <c r="D98" s="48">
        <f>'New database incoming'!X98</f>
        <v>0</v>
      </c>
      <c r="E98">
        <f>'New database incoming'!P98</f>
        <v>0</v>
      </c>
      <c r="F98" s="60"/>
      <c r="G98" s="67"/>
      <c r="H98">
        <f>'New database incoming'!R98</f>
        <v>0</v>
      </c>
      <c r="I98">
        <f>'New database incoming'!O98</f>
        <v>0</v>
      </c>
      <c r="J98">
        <f>'New database incoming'!C98</f>
        <v>0</v>
      </c>
      <c r="K98">
        <f>'New database incoming'!Q98</f>
        <v>0</v>
      </c>
      <c r="L98">
        <f>'New database incoming'!S98</f>
        <v>0</v>
      </c>
      <c r="M98">
        <f>'New database incoming'!C98</f>
        <v>0</v>
      </c>
      <c r="N98">
        <f>'New database incoming'!T98</f>
        <v>0</v>
      </c>
      <c r="O98">
        <f>'New database incoming'!U98</f>
        <v>0</v>
      </c>
      <c r="P98">
        <f>'New database incoming'!V98</f>
        <v>0</v>
      </c>
      <c r="Q98">
        <f>'New database incoming'!W98</f>
        <v>0</v>
      </c>
    </row>
    <row r="99" spans="1:17" x14ac:dyDescent="0.2">
      <c r="A99" s="48">
        <f>'New database incoming'!L99</f>
        <v>0</v>
      </c>
      <c r="B99" s="64">
        <f>'New database incoming'!N99</f>
        <v>0</v>
      </c>
      <c r="C99" s="64">
        <f>'New database incoming'!M99</f>
        <v>0</v>
      </c>
      <c r="D99" s="48">
        <f>'New database incoming'!X99</f>
        <v>0</v>
      </c>
      <c r="E99">
        <f>'New database incoming'!P99</f>
        <v>0</v>
      </c>
      <c r="F99" s="60"/>
      <c r="G99" s="67"/>
      <c r="H99">
        <f>'New database incoming'!R99</f>
        <v>0</v>
      </c>
      <c r="I99">
        <f>'New database incoming'!O99</f>
        <v>0</v>
      </c>
      <c r="J99">
        <f>'New database incoming'!C99</f>
        <v>0</v>
      </c>
      <c r="K99">
        <f>'New database incoming'!Q99</f>
        <v>0</v>
      </c>
      <c r="L99">
        <f>'New database incoming'!S99</f>
        <v>0</v>
      </c>
      <c r="M99">
        <f>'New database incoming'!C99</f>
        <v>0</v>
      </c>
      <c r="N99">
        <f>'New database incoming'!T99</f>
        <v>0</v>
      </c>
      <c r="O99">
        <f>'New database incoming'!U99</f>
        <v>0</v>
      </c>
      <c r="P99">
        <f>'New database incoming'!V99</f>
        <v>0</v>
      </c>
      <c r="Q99">
        <f>'New database incoming'!W99</f>
        <v>0</v>
      </c>
    </row>
    <row r="100" spans="1:17" x14ac:dyDescent="0.2">
      <c r="A100" s="48">
        <f>'New database incoming'!L100</f>
        <v>0</v>
      </c>
      <c r="B100" s="64">
        <f>'New database incoming'!N100</f>
        <v>0</v>
      </c>
      <c r="C100" s="64">
        <f>'New database incoming'!M100</f>
        <v>0</v>
      </c>
      <c r="D100" s="48">
        <f>'New database incoming'!X100</f>
        <v>0</v>
      </c>
      <c r="E100">
        <f>'New database incoming'!P100</f>
        <v>0</v>
      </c>
      <c r="F100" s="60"/>
      <c r="G100" s="67"/>
      <c r="H100">
        <f>'New database incoming'!R100</f>
        <v>0</v>
      </c>
      <c r="I100">
        <f>'New database incoming'!O100</f>
        <v>0</v>
      </c>
      <c r="J100">
        <f>'New database incoming'!C100</f>
        <v>0</v>
      </c>
      <c r="K100">
        <f>'New database incoming'!Q100</f>
        <v>0</v>
      </c>
      <c r="L100">
        <f>'New database incoming'!S100</f>
        <v>0</v>
      </c>
      <c r="M100">
        <f>'New database incoming'!C100</f>
        <v>0</v>
      </c>
      <c r="N100">
        <f>'New database incoming'!T100</f>
        <v>0</v>
      </c>
      <c r="O100">
        <f>'New database incoming'!U100</f>
        <v>0</v>
      </c>
      <c r="P100">
        <f>'New database incoming'!V100</f>
        <v>0</v>
      </c>
      <c r="Q100">
        <f>'New database incoming'!W100</f>
        <v>0</v>
      </c>
    </row>
    <row r="101" spans="1:17" x14ac:dyDescent="0.2">
      <c r="A101" s="48">
        <f>'New database incoming'!L101</f>
        <v>0</v>
      </c>
      <c r="B101" s="64">
        <f>'New database incoming'!N101</f>
        <v>0</v>
      </c>
      <c r="C101" s="64">
        <f>'New database incoming'!M101</f>
        <v>0</v>
      </c>
      <c r="D101" s="48">
        <f>'New database incoming'!X101</f>
        <v>0</v>
      </c>
      <c r="E101">
        <f>'New database incoming'!P101</f>
        <v>0</v>
      </c>
      <c r="F101" s="60"/>
      <c r="G101" s="67"/>
      <c r="H101">
        <f>'New database incoming'!R101</f>
        <v>0</v>
      </c>
      <c r="I101">
        <f>'New database incoming'!O101</f>
        <v>0</v>
      </c>
      <c r="J101">
        <f>'New database incoming'!C101</f>
        <v>0</v>
      </c>
      <c r="K101">
        <f>'New database incoming'!Q101</f>
        <v>0</v>
      </c>
      <c r="L101">
        <f>'New database incoming'!S101</f>
        <v>0</v>
      </c>
      <c r="M101">
        <f>'New database incoming'!C101</f>
        <v>0</v>
      </c>
      <c r="N101">
        <f>'New database incoming'!T101</f>
        <v>0</v>
      </c>
      <c r="O101">
        <f>'New database incoming'!U101</f>
        <v>0</v>
      </c>
      <c r="P101">
        <f>'New database incoming'!V101</f>
        <v>0</v>
      </c>
      <c r="Q101">
        <f>'New database incoming'!W101</f>
        <v>0</v>
      </c>
    </row>
    <row r="102" spans="1:17" x14ac:dyDescent="0.2">
      <c r="A102" s="48">
        <f>'New database incoming'!L102</f>
        <v>0</v>
      </c>
      <c r="B102" s="64">
        <f>'New database incoming'!N102</f>
        <v>0</v>
      </c>
      <c r="C102" s="64">
        <f>'New database incoming'!M102</f>
        <v>0</v>
      </c>
      <c r="D102" s="48">
        <f>'New database incoming'!X102</f>
        <v>0</v>
      </c>
      <c r="E102">
        <f>'New database incoming'!P102</f>
        <v>0</v>
      </c>
      <c r="F102" s="60"/>
      <c r="G102" s="67"/>
      <c r="H102">
        <f>'New database incoming'!R102</f>
        <v>0</v>
      </c>
      <c r="I102">
        <f>'New database incoming'!O102</f>
        <v>0</v>
      </c>
      <c r="J102">
        <f>'New database incoming'!C102</f>
        <v>0</v>
      </c>
      <c r="K102">
        <f>'New database incoming'!Q102</f>
        <v>0</v>
      </c>
      <c r="L102">
        <f>'New database incoming'!S102</f>
        <v>0</v>
      </c>
      <c r="M102">
        <f>'New database incoming'!C102</f>
        <v>0</v>
      </c>
      <c r="N102">
        <f>'New database incoming'!T102</f>
        <v>0</v>
      </c>
      <c r="O102">
        <f>'New database incoming'!U102</f>
        <v>0</v>
      </c>
      <c r="P102">
        <f>'New database incoming'!V102</f>
        <v>0</v>
      </c>
      <c r="Q102">
        <f>'New database incoming'!W102</f>
        <v>0</v>
      </c>
    </row>
    <row r="103" spans="1:17" x14ac:dyDescent="0.2">
      <c r="A103" s="48">
        <f>'New database incoming'!L103</f>
        <v>0</v>
      </c>
      <c r="B103" s="64">
        <f>'New database incoming'!N103</f>
        <v>0</v>
      </c>
      <c r="C103" s="64">
        <f>'New database incoming'!M103</f>
        <v>0</v>
      </c>
      <c r="D103" s="48">
        <f>'New database incoming'!X103</f>
        <v>0</v>
      </c>
      <c r="E103">
        <f>'New database incoming'!P103</f>
        <v>0</v>
      </c>
      <c r="F103" s="60"/>
      <c r="G103" s="67"/>
      <c r="H103">
        <f>'New database incoming'!R103</f>
        <v>0</v>
      </c>
      <c r="I103">
        <f>'New database incoming'!O103</f>
        <v>0</v>
      </c>
      <c r="J103">
        <f>'New database incoming'!C103</f>
        <v>0</v>
      </c>
      <c r="K103">
        <f>'New database incoming'!Q103</f>
        <v>0</v>
      </c>
      <c r="L103">
        <f>'New database incoming'!S103</f>
        <v>0</v>
      </c>
      <c r="M103">
        <f>'New database incoming'!C103</f>
        <v>0</v>
      </c>
      <c r="N103">
        <f>'New database incoming'!T103</f>
        <v>0</v>
      </c>
      <c r="O103">
        <f>'New database incoming'!U103</f>
        <v>0</v>
      </c>
      <c r="P103">
        <f>'New database incoming'!V103</f>
        <v>0</v>
      </c>
      <c r="Q103">
        <f>'New database incoming'!W103</f>
        <v>0</v>
      </c>
    </row>
    <row r="104" spans="1:17" x14ac:dyDescent="0.2">
      <c r="A104" s="48">
        <f>'New database incoming'!L104</f>
        <v>0</v>
      </c>
      <c r="B104" s="64">
        <f>'New database incoming'!N104</f>
        <v>0</v>
      </c>
      <c r="C104" s="64">
        <f>'New database incoming'!M104</f>
        <v>0</v>
      </c>
      <c r="D104" s="48">
        <f>'New database incoming'!X104</f>
        <v>0</v>
      </c>
      <c r="E104">
        <f>'New database incoming'!P104</f>
        <v>0</v>
      </c>
      <c r="F104" s="60"/>
      <c r="G104" s="67"/>
      <c r="H104">
        <f>'New database incoming'!R104</f>
        <v>0</v>
      </c>
      <c r="I104">
        <f>'New database incoming'!O104</f>
        <v>0</v>
      </c>
      <c r="J104">
        <f>'New database incoming'!C104</f>
        <v>0</v>
      </c>
      <c r="K104">
        <f>'New database incoming'!Q104</f>
        <v>0</v>
      </c>
      <c r="L104">
        <f>'New database incoming'!S104</f>
        <v>0</v>
      </c>
      <c r="M104">
        <f>'New database incoming'!C104</f>
        <v>0</v>
      </c>
      <c r="N104">
        <f>'New database incoming'!T104</f>
        <v>0</v>
      </c>
      <c r="O104">
        <f>'New database incoming'!U104</f>
        <v>0</v>
      </c>
      <c r="P104">
        <f>'New database incoming'!V104</f>
        <v>0</v>
      </c>
      <c r="Q104">
        <f>'New database incoming'!W104</f>
        <v>0</v>
      </c>
    </row>
    <row r="105" spans="1:17" x14ac:dyDescent="0.2">
      <c r="A105" s="48">
        <f>'New database incoming'!L105</f>
        <v>0</v>
      </c>
      <c r="B105" s="64">
        <f>'New database incoming'!N105</f>
        <v>0</v>
      </c>
      <c r="C105" s="64">
        <f>'New database incoming'!M105</f>
        <v>0</v>
      </c>
      <c r="D105" s="48">
        <f>'New database incoming'!X105</f>
        <v>0</v>
      </c>
      <c r="E105">
        <f>'New database incoming'!P105</f>
        <v>0</v>
      </c>
      <c r="F105" s="60"/>
      <c r="G105" s="67"/>
      <c r="H105">
        <f>'New database incoming'!R105</f>
        <v>0</v>
      </c>
      <c r="I105">
        <f>'New database incoming'!O105</f>
        <v>0</v>
      </c>
      <c r="J105">
        <f>'New database incoming'!C105</f>
        <v>0</v>
      </c>
      <c r="K105">
        <f>'New database incoming'!Q105</f>
        <v>0</v>
      </c>
      <c r="L105">
        <f>'New database incoming'!S105</f>
        <v>0</v>
      </c>
      <c r="M105">
        <f>'New database incoming'!C105</f>
        <v>0</v>
      </c>
      <c r="N105">
        <f>'New database incoming'!T105</f>
        <v>0</v>
      </c>
      <c r="O105">
        <f>'New database incoming'!U105</f>
        <v>0</v>
      </c>
      <c r="P105">
        <f>'New database incoming'!V105</f>
        <v>0</v>
      </c>
      <c r="Q105">
        <f>'New database incoming'!W105</f>
        <v>0</v>
      </c>
    </row>
    <row r="106" spans="1:17" x14ac:dyDescent="0.2">
      <c r="A106" s="48">
        <f>'New database incoming'!L106</f>
        <v>0</v>
      </c>
      <c r="B106" s="64">
        <f>'New database incoming'!N106</f>
        <v>0</v>
      </c>
      <c r="C106" s="64">
        <f>'New database incoming'!M106</f>
        <v>0</v>
      </c>
      <c r="D106" s="48">
        <f>'New database incoming'!X106</f>
        <v>0</v>
      </c>
      <c r="E106">
        <f>'New database incoming'!P106</f>
        <v>0</v>
      </c>
      <c r="F106" s="60"/>
      <c r="G106" s="67"/>
      <c r="H106">
        <f>'New database incoming'!R106</f>
        <v>0</v>
      </c>
      <c r="I106">
        <f>'New database incoming'!O106</f>
        <v>0</v>
      </c>
      <c r="J106">
        <f>'New database incoming'!C106</f>
        <v>0</v>
      </c>
      <c r="K106">
        <f>'New database incoming'!Q106</f>
        <v>0</v>
      </c>
      <c r="L106">
        <f>'New database incoming'!S106</f>
        <v>0</v>
      </c>
      <c r="M106">
        <f>'New database incoming'!C106</f>
        <v>0</v>
      </c>
      <c r="N106">
        <f>'New database incoming'!T106</f>
        <v>0</v>
      </c>
      <c r="O106">
        <f>'New database incoming'!U106</f>
        <v>0</v>
      </c>
      <c r="P106">
        <f>'New database incoming'!V106</f>
        <v>0</v>
      </c>
      <c r="Q106">
        <f>'New database incoming'!W106</f>
        <v>0</v>
      </c>
    </row>
    <row r="107" spans="1:17" x14ac:dyDescent="0.2">
      <c r="A107" s="48">
        <f>'New database incoming'!L107</f>
        <v>0</v>
      </c>
      <c r="B107" s="64">
        <f>'New database incoming'!N107</f>
        <v>0</v>
      </c>
      <c r="C107" s="64">
        <f>'New database incoming'!M107</f>
        <v>0</v>
      </c>
      <c r="D107" s="48">
        <f>'New database incoming'!X107</f>
        <v>0</v>
      </c>
      <c r="E107">
        <f>'New database incoming'!P107</f>
        <v>0</v>
      </c>
      <c r="F107" s="60"/>
      <c r="G107" s="67"/>
      <c r="H107">
        <f>'New database incoming'!R107</f>
        <v>0</v>
      </c>
      <c r="I107">
        <f>'New database incoming'!O107</f>
        <v>0</v>
      </c>
      <c r="J107">
        <f>'New database incoming'!C107</f>
        <v>0</v>
      </c>
      <c r="K107">
        <f>'New database incoming'!Q107</f>
        <v>0</v>
      </c>
      <c r="L107">
        <f>'New database incoming'!S107</f>
        <v>0</v>
      </c>
      <c r="M107">
        <f>'New database incoming'!C107</f>
        <v>0</v>
      </c>
      <c r="N107">
        <f>'New database incoming'!T107</f>
        <v>0</v>
      </c>
      <c r="O107">
        <f>'New database incoming'!U107</f>
        <v>0</v>
      </c>
      <c r="P107">
        <f>'New database incoming'!V107</f>
        <v>0</v>
      </c>
      <c r="Q107">
        <f>'New database incoming'!W107</f>
        <v>0</v>
      </c>
    </row>
    <row r="108" spans="1:17" x14ac:dyDescent="0.2">
      <c r="A108" s="48">
        <f>'New database incoming'!L108</f>
        <v>0</v>
      </c>
      <c r="B108" s="64">
        <f>'New database incoming'!N108</f>
        <v>0</v>
      </c>
      <c r="C108" s="64">
        <f>'New database incoming'!M108</f>
        <v>0</v>
      </c>
      <c r="D108" s="48">
        <f>'New database incoming'!X108</f>
        <v>0</v>
      </c>
      <c r="E108">
        <f>'New database incoming'!P108</f>
        <v>0</v>
      </c>
      <c r="F108" s="60"/>
      <c r="G108" s="67"/>
      <c r="H108">
        <f>'New database incoming'!R108</f>
        <v>0</v>
      </c>
      <c r="I108">
        <f>'New database incoming'!O108</f>
        <v>0</v>
      </c>
      <c r="J108">
        <f>'New database incoming'!C108</f>
        <v>0</v>
      </c>
      <c r="K108">
        <f>'New database incoming'!Q108</f>
        <v>0</v>
      </c>
      <c r="L108">
        <f>'New database incoming'!S108</f>
        <v>0</v>
      </c>
      <c r="M108">
        <f>'New database incoming'!C108</f>
        <v>0</v>
      </c>
      <c r="N108">
        <f>'New database incoming'!T108</f>
        <v>0</v>
      </c>
      <c r="O108">
        <f>'New database incoming'!U108</f>
        <v>0</v>
      </c>
      <c r="P108">
        <f>'New database incoming'!V108</f>
        <v>0</v>
      </c>
      <c r="Q108">
        <f>'New database incoming'!W108</f>
        <v>0</v>
      </c>
    </row>
    <row r="109" spans="1:17" x14ac:dyDescent="0.2">
      <c r="A109" s="48">
        <f>'New database incoming'!L109</f>
        <v>0</v>
      </c>
      <c r="B109" s="64">
        <f>'New database incoming'!N109</f>
        <v>0</v>
      </c>
      <c r="C109" s="64">
        <f>'New database incoming'!M109</f>
        <v>0</v>
      </c>
      <c r="D109" s="48">
        <f>'New database incoming'!X109</f>
        <v>0</v>
      </c>
      <c r="E109">
        <f>'New database incoming'!P109</f>
        <v>0</v>
      </c>
      <c r="F109" s="60"/>
      <c r="G109" s="67"/>
      <c r="H109">
        <f>'New database incoming'!R109</f>
        <v>0</v>
      </c>
      <c r="I109">
        <f>'New database incoming'!O109</f>
        <v>0</v>
      </c>
      <c r="J109">
        <f>'New database incoming'!C109</f>
        <v>0</v>
      </c>
      <c r="K109">
        <f>'New database incoming'!Q109</f>
        <v>0</v>
      </c>
      <c r="L109">
        <f>'New database incoming'!S109</f>
        <v>0</v>
      </c>
      <c r="M109">
        <f>'New database incoming'!C109</f>
        <v>0</v>
      </c>
      <c r="N109">
        <f>'New database incoming'!T109</f>
        <v>0</v>
      </c>
      <c r="O109">
        <f>'New database incoming'!U109</f>
        <v>0</v>
      </c>
      <c r="P109">
        <f>'New database incoming'!V109</f>
        <v>0</v>
      </c>
      <c r="Q109">
        <f>'New database incoming'!W109</f>
        <v>0</v>
      </c>
    </row>
    <row r="110" spans="1:17" x14ac:dyDescent="0.2">
      <c r="A110" s="48">
        <f>'New database incoming'!L110</f>
        <v>0</v>
      </c>
      <c r="B110" s="64">
        <f>'New database incoming'!N110</f>
        <v>0</v>
      </c>
      <c r="C110" s="64">
        <f>'New database incoming'!M110</f>
        <v>0</v>
      </c>
      <c r="D110" s="48">
        <f>'New database incoming'!X110</f>
        <v>0</v>
      </c>
      <c r="E110">
        <f>'New database incoming'!P110</f>
        <v>0</v>
      </c>
      <c r="F110" s="60"/>
      <c r="G110" s="67"/>
      <c r="H110">
        <f>'New database incoming'!R110</f>
        <v>0</v>
      </c>
      <c r="I110">
        <f>'New database incoming'!O110</f>
        <v>0</v>
      </c>
      <c r="J110">
        <f>'New database incoming'!C110</f>
        <v>0</v>
      </c>
      <c r="K110">
        <f>'New database incoming'!Q110</f>
        <v>0</v>
      </c>
      <c r="L110">
        <f>'New database incoming'!S110</f>
        <v>0</v>
      </c>
      <c r="M110">
        <f>'New database incoming'!C110</f>
        <v>0</v>
      </c>
      <c r="N110">
        <f>'New database incoming'!T110</f>
        <v>0</v>
      </c>
      <c r="O110">
        <f>'New database incoming'!U110</f>
        <v>0</v>
      </c>
      <c r="P110">
        <f>'New database incoming'!V110</f>
        <v>0</v>
      </c>
      <c r="Q110">
        <f>'New database incoming'!W110</f>
        <v>0</v>
      </c>
    </row>
    <row r="111" spans="1:17" x14ac:dyDescent="0.2">
      <c r="A111" s="48">
        <f>'New database incoming'!L111</f>
        <v>0</v>
      </c>
      <c r="B111" s="64">
        <f>'New database incoming'!N111</f>
        <v>0</v>
      </c>
      <c r="C111" s="64">
        <f>'New database incoming'!M111</f>
        <v>0</v>
      </c>
      <c r="D111" s="48">
        <f>'New database incoming'!X111</f>
        <v>0</v>
      </c>
      <c r="E111">
        <f>'New database incoming'!P111</f>
        <v>0</v>
      </c>
      <c r="F111" s="60"/>
      <c r="G111" s="67"/>
      <c r="H111">
        <f>'New database incoming'!R111</f>
        <v>0</v>
      </c>
      <c r="I111">
        <f>'New database incoming'!O111</f>
        <v>0</v>
      </c>
      <c r="J111">
        <f>'New database incoming'!C111</f>
        <v>0</v>
      </c>
      <c r="K111">
        <f>'New database incoming'!Q111</f>
        <v>0</v>
      </c>
      <c r="L111">
        <f>'New database incoming'!S111</f>
        <v>0</v>
      </c>
      <c r="M111">
        <f>'New database incoming'!C111</f>
        <v>0</v>
      </c>
      <c r="N111">
        <f>'New database incoming'!T111</f>
        <v>0</v>
      </c>
      <c r="O111">
        <f>'New database incoming'!U111</f>
        <v>0</v>
      </c>
      <c r="P111">
        <f>'New database incoming'!V111</f>
        <v>0</v>
      </c>
      <c r="Q111">
        <f>'New database incoming'!W111</f>
        <v>0</v>
      </c>
    </row>
    <row r="112" spans="1:17" x14ac:dyDescent="0.2">
      <c r="A112" s="48">
        <f>'New database incoming'!L112</f>
        <v>0</v>
      </c>
      <c r="B112" s="64">
        <f>'New database incoming'!N112</f>
        <v>0</v>
      </c>
      <c r="C112" s="64">
        <f>'New database incoming'!M112</f>
        <v>0</v>
      </c>
      <c r="D112" s="48">
        <f>'New database incoming'!X112</f>
        <v>0</v>
      </c>
      <c r="E112">
        <f>'New database incoming'!P112</f>
        <v>0</v>
      </c>
      <c r="F112" s="60"/>
      <c r="G112" s="67"/>
      <c r="H112">
        <f>'New database incoming'!R112</f>
        <v>0</v>
      </c>
      <c r="I112">
        <f>'New database incoming'!O112</f>
        <v>0</v>
      </c>
      <c r="J112">
        <f>'New database incoming'!C112</f>
        <v>0</v>
      </c>
      <c r="K112">
        <f>'New database incoming'!Q112</f>
        <v>0</v>
      </c>
      <c r="L112">
        <f>'New database incoming'!S112</f>
        <v>0</v>
      </c>
      <c r="M112">
        <f>'New database incoming'!C112</f>
        <v>0</v>
      </c>
      <c r="N112">
        <f>'New database incoming'!T112</f>
        <v>0</v>
      </c>
      <c r="O112">
        <f>'New database incoming'!U112</f>
        <v>0</v>
      </c>
      <c r="P112">
        <f>'New database incoming'!V112</f>
        <v>0</v>
      </c>
      <c r="Q112">
        <f>'New database incoming'!W112</f>
        <v>0</v>
      </c>
    </row>
    <row r="113" spans="1:17" x14ac:dyDescent="0.2">
      <c r="A113" s="48">
        <f>'New database incoming'!L113</f>
        <v>0</v>
      </c>
      <c r="B113" s="64">
        <f>'New database incoming'!N113</f>
        <v>0</v>
      </c>
      <c r="C113" s="64">
        <f>'New database incoming'!M113</f>
        <v>0</v>
      </c>
      <c r="D113" s="48">
        <f>'New database incoming'!X113</f>
        <v>0</v>
      </c>
      <c r="E113">
        <f>'New database incoming'!P113</f>
        <v>0</v>
      </c>
      <c r="F113" s="60"/>
      <c r="G113" s="67"/>
      <c r="H113">
        <f>'New database incoming'!R113</f>
        <v>0</v>
      </c>
      <c r="I113">
        <f>'New database incoming'!O113</f>
        <v>0</v>
      </c>
      <c r="J113">
        <f>'New database incoming'!C113</f>
        <v>0</v>
      </c>
      <c r="K113">
        <f>'New database incoming'!Q113</f>
        <v>0</v>
      </c>
      <c r="L113">
        <f>'New database incoming'!S113</f>
        <v>0</v>
      </c>
      <c r="M113">
        <f>'New database incoming'!C113</f>
        <v>0</v>
      </c>
      <c r="N113">
        <f>'New database incoming'!T113</f>
        <v>0</v>
      </c>
      <c r="O113">
        <f>'New database incoming'!U113</f>
        <v>0</v>
      </c>
      <c r="P113">
        <f>'New database incoming'!V113</f>
        <v>0</v>
      </c>
      <c r="Q113">
        <f>'New database incoming'!W113</f>
        <v>0</v>
      </c>
    </row>
    <row r="114" spans="1:17" x14ac:dyDescent="0.2">
      <c r="A114" s="48">
        <f>'New database incoming'!L114</f>
        <v>0</v>
      </c>
      <c r="B114" s="64">
        <f>'New database incoming'!N114</f>
        <v>0</v>
      </c>
      <c r="C114" s="64">
        <f>'New database incoming'!M114</f>
        <v>0</v>
      </c>
      <c r="D114" s="48">
        <f>'New database incoming'!X114</f>
        <v>0</v>
      </c>
      <c r="E114">
        <f>'New database incoming'!P114</f>
        <v>0</v>
      </c>
      <c r="F114" s="60"/>
      <c r="G114" s="67"/>
      <c r="H114">
        <f>'New database incoming'!R114</f>
        <v>0</v>
      </c>
      <c r="I114">
        <f>'New database incoming'!O114</f>
        <v>0</v>
      </c>
      <c r="J114">
        <f>'New database incoming'!C114</f>
        <v>0</v>
      </c>
      <c r="K114">
        <f>'New database incoming'!Q114</f>
        <v>0</v>
      </c>
      <c r="L114">
        <f>'New database incoming'!S114</f>
        <v>0</v>
      </c>
      <c r="M114">
        <f>'New database incoming'!C114</f>
        <v>0</v>
      </c>
      <c r="N114">
        <f>'New database incoming'!T114</f>
        <v>0</v>
      </c>
      <c r="O114">
        <f>'New database incoming'!U114</f>
        <v>0</v>
      </c>
      <c r="P114">
        <f>'New database incoming'!V114</f>
        <v>0</v>
      </c>
      <c r="Q114">
        <f>'New database incoming'!W114</f>
        <v>0</v>
      </c>
    </row>
    <row r="115" spans="1:17" x14ac:dyDescent="0.2">
      <c r="A115" s="48">
        <f>'New database incoming'!L115</f>
        <v>0</v>
      </c>
      <c r="B115" s="64">
        <f>'New database incoming'!N115</f>
        <v>0</v>
      </c>
      <c r="C115" s="64">
        <f>'New database incoming'!M115</f>
        <v>0</v>
      </c>
      <c r="D115" s="48">
        <f>'New database incoming'!X115</f>
        <v>0</v>
      </c>
      <c r="E115">
        <f>'New database incoming'!P115</f>
        <v>0</v>
      </c>
      <c r="F115" s="60"/>
      <c r="G115" s="67"/>
      <c r="H115">
        <f>'New database incoming'!R115</f>
        <v>0</v>
      </c>
      <c r="I115">
        <f>'New database incoming'!O115</f>
        <v>0</v>
      </c>
      <c r="J115">
        <f>'New database incoming'!C115</f>
        <v>0</v>
      </c>
      <c r="K115">
        <f>'New database incoming'!Q115</f>
        <v>0</v>
      </c>
      <c r="L115">
        <f>'New database incoming'!S115</f>
        <v>0</v>
      </c>
      <c r="M115">
        <f>'New database incoming'!C115</f>
        <v>0</v>
      </c>
      <c r="N115">
        <f>'New database incoming'!T115</f>
        <v>0</v>
      </c>
      <c r="O115">
        <f>'New database incoming'!U115</f>
        <v>0</v>
      </c>
      <c r="P115">
        <f>'New database incoming'!V115</f>
        <v>0</v>
      </c>
      <c r="Q115">
        <f>'New database incoming'!W115</f>
        <v>0</v>
      </c>
    </row>
    <row r="116" spans="1:17" x14ac:dyDescent="0.2">
      <c r="A116" s="48">
        <f>'New database incoming'!L116</f>
        <v>0</v>
      </c>
      <c r="B116" s="64">
        <f>'New database incoming'!N116</f>
        <v>0</v>
      </c>
      <c r="C116" s="64">
        <f>'New database incoming'!M116</f>
        <v>0</v>
      </c>
      <c r="D116" s="48">
        <f>'New database incoming'!X116</f>
        <v>0</v>
      </c>
      <c r="E116">
        <f>'New database incoming'!P116</f>
        <v>0</v>
      </c>
      <c r="F116" s="60"/>
      <c r="G116" s="67"/>
      <c r="H116">
        <f>'New database incoming'!R116</f>
        <v>0</v>
      </c>
      <c r="I116">
        <f>'New database incoming'!O116</f>
        <v>0</v>
      </c>
      <c r="J116">
        <f>'New database incoming'!C116</f>
        <v>0</v>
      </c>
      <c r="K116">
        <f>'New database incoming'!Q116</f>
        <v>0</v>
      </c>
      <c r="L116">
        <f>'New database incoming'!S116</f>
        <v>0</v>
      </c>
      <c r="M116">
        <f>'New database incoming'!C116</f>
        <v>0</v>
      </c>
      <c r="N116">
        <f>'New database incoming'!T116</f>
        <v>0</v>
      </c>
      <c r="O116">
        <f>'New database incoming'!U116</f>
        <v>0</v>
      </c>
      <c r="P116">
        <f>'New database incoming'!V116</f>
        <v>0</v>
      </c>
      <c r="Q116">
        <f>'New database incoming'!W116</f>
        <v>0</v>
      </c>
    </row>
    <row r="117" spans="1:17" x14ac:dyDescent="0.2">
      <c r="A117" s="48">
        <f>'New database incoming'!L117</f>
        <v>0</v>
      </c>
      <c r="B117" s="64">
        <f>'New database incoming'!N117</f>
        <v>0</v>
      </c>
      <c r="C117" s="64">
        <f>'New database incoming'!M117</f>
        <v>0</v>
      </c>
      <c r="D117" s="48">
        <f>'New database incoming'!X117</f>
        <v>0</v>
      </c>
      <c r="E117">
        <f>'New database incoming'!P117</f>
        <v>0</v>
      </c>
      <c r="F117" s="60"/>
      <c r="G117" s="67"/>
      <c r="H117">
        <f>'New database incoming'!R117</f>
        <v>0</v>
      </c>
      <c r="I117">
        <f>'New database incoming'!O117</f>
        <v>0</v>
      </c>
      <c r="J117">
        <f>'New database incoming'!C117</f>
        <v>0</v>
      </c>
      <c r="K117">
        <f>'New database incoming'!Q117</f>
        <v>0</v>
      </c>
      <c r="L117">
        <f>'New database incoming'!S117</f>
        <v>0</v>
      </c>
      <c r="M117">
        <f>'New database incoming'!C117</f>
        <v>0</v>
      </c>
      <c r="N117">
        <f>'New database incoming'!T117</f>
        <v>0</v>
      </c>
      <c r="O117">
        <f>'New database incoming'!U117</f>
        <v>0</v>
      </c>
      <c r="P117">
        <f>'New database incoming'!V117</f>
        <v>0</v>
      </c>
      <c r="Q117">
        <f>'New database incoming'!W117</f>
        <v>0</v>
      </c>
    </row>
    <row r="118" spans="1:17" x14ac:dyDescent="0.2">
      <c r="A118" s="48">
        <f>'New database incoming'!L118</f>
        <v>0</v>
      </c>
      <c r="B118" s="64">
        <f>'New database incoming'!N118</f>
        <v>0</v>
      </c>
      <c r="C118" s="64">
        <f>'New database incoming'!M118</f>
        <v>0</v>
      </c>
      <c r="D118" s="48">
        <f>'New database incoming'!X118</f>
        <v>0</v>
      </c>
      <c r="E118">
        <f>'New database incoming'!P118</f>
        <v>0</v>
      </c>
      <c r="F118" s="60"/>
      <c r="G118" s="67"/>
      <c r="H118">
        <f>'New database incoming'!R118</f>
        <v>0</v>
      </c>
      <c r="I118">
        <f>'New database incoming'!O118</f>
        <v>0</v>
      </c>
      <c r="J118">
        <f>'New database incoming'!C118</f>
        <v>0</v>
      </c>
      <c r="K118">
        <f>'New database incoming'!Q118</f>
        <v>0</v>
      </c>
      <c r="L118">
        <f>'New database incoming'!S118</f>
        <v>0</v>
      </c>
      <c r="M118">
        <f>'New database incoming'!C118</f>
        <v>0</v>
      </c>
      <c r="N118">
        <f>'New database incoming'!T118</f>
        <v>0</v>
      </c>
      <c r="O118">
        <f>'New database incoming'!U118</f>
        <v>0</v>
      </c>
      <c r="P118">
        <f>'New database incoming'!V118</f>
        <v>0</v>
      </c>
      <c r="Q118">
        <f>'New database incoming'!W118</f>
        <v>0</v>
      </c>
    </row>
    <row r="119" spans="1:17" x14ac:dyDescent="0.2">
      <c r="A119" s="48">
        <f>'New database incoming'!L119</f>
        <v>0</v>
      </c>
      <c r="B119" s="64">
        <f>'New database incoming'!N119</f>
        <v>0</v>
      </c>
      <c r="C119" s="64">
        <f>'New database incoming'!M119</f>
        <v>0</v>
      </c>
      <c r="D119" s="48">
        <f>'New database incoming'!X119</f>
        <v>0</v>
      </c>
      <c r="E119">
        <f>'New database incoming'!P119</f>
        <v>0</v>
      </c>
      <c r="F119" s="60"/>
      <c r="G119" s="67"/>
      <c r="H119">
        <f>'New database incoming'!R119</f>
        <v>0</v>
      </c>
      <c r="I119">
        <f>'New database incoming'!O119</f>
        <v>0</v>
      </c>
      <c r="J119">
        <f>'New database incoming'!C119</f>
        <v>0</v>
      </c>
      <c r="K119">
        <f>'New database incoming'!Q119</f>
        <v>0</v>
      </c>
      <c r="L119">
        <f>'New database incoming'!S119</f>
        <v>0</v>
      </c>
      <c r="M119">
        <f>'New database incoming'!C119</f>
        <v>0</v>
      </c>
      <c r="N119">
        <f>'New database incoming'!T119</f>
        <v>0</v>
      </c>
      <c r="O119">
        <f>'New database incoming'!U119</f>
        <v>0</v>
      </c>
      <c r="P119">
        <f>'New database incoming'!V119</f>
        <v>0</v>
      </c>
      <c r="Q119">
        <f>'New database incoming'!W119</f>
        <v>0</v>
      </c>
    </row>
    <row r="120" spans="1:17" x14ac:dyDescent="0.2">
      <c r="A120" s="48">
        <f>'New database incoming'!L120</f>
        <v>0</v>
      </c>
      <c r="B120" s="64">
        <f>'New database incoming'!N120</f>
        <v>0</v>
      </c>
      <c r="C120" s="64">
        <f>'New database incoming'!M120</f>
        <v>0</v>
      </c>
      <c r="D120" s="48">
        <f>'New database incoming'!X120</f>
        <v>0</v>
      </c>
      <c r="E120">
        <f>'New database incoming'!P120</f>
        <v>0</v>
      </c>
      <c r="F120" s="60"/>
      <c r="G120" s="67"/>
      <c r="H120">
        <f>'New database incoming'!R120</f>
        <v>0</v>
      </c>
      <c r="I120">
        <f>'New database incoming'!O120</f>
        <v>0</v>
      </c>
      <c r="J120">
        <f>'New database incoming'!C120</f>
        <v>0</v>
      </c>
      <c r="K120">
        <f>'New database incoming'!Q120</f>
        <v>0</v>
      </c>
      <c r="L120">
        <f>'New database incoming'!S120</f>
        <v>0</v>
      </c>
      <c r="M120">
        <f>'New database incoming'!C120</f>
        <v>0</v>
      </c>
      <c r="N120">
        <f>'New database incoming'!T120</f>
        <v>0</v>
      </c>
      <c r="O120">
        <f>'New database incoming'!U120</f>
        <v>0</v>
      </c>
      <c r="P120">
        <f>'New database incoming'!V120</f>
        <v>0</v>
      </c>
      <c r="Q120">
        <f>'New database incoming'!W120</f>
        <v>0</v>
      </c>
    </row>
    <row r="121" spans="1:17" x14ac:dyDescent="0.2">
      <c r="A121" s="48">
        <f>'New database incoming'!L121</f>
        <v>0</v>
      </c>
      <c r="B121" s="64">
        <f>'New database incoming'!N121</f>
        <v>0</v>
      </c>
      <c r="C121" s="64">
        <f>'New database incoming'!M121</f>
        <v>0</v>
      </c>
      <c r="D121" s="48">
        <f>'New database incoming'!X121</f>
        <v>0</v>
      </c>
      <c r="E121">
        <f>'New database incoming'!P121</f>
        <v>0</v>
      </c>
      <c r="F121" s="60"/>
      <c r="G121" s="67"/>
      <c r="H121">
        <f>'New database incoming'!R121</f>
        <v>0</v>
      </c>
      <c r="I121">
        <f>'New database incoming'!O121</f>
        <v>0</v>
      </c>
      <c r="J121">
        <f>'New database incoming'!C121</f>
        <v>0</v>
      </c>
      <c r="K121">
        <f>'New database incoming'!Q121</f>
        <v>0</v>
      </c>
      <c r="L121">
        <f>'New database incoming'!S121</f>
        <v>0</v>
      </c>
      <c r="M121">
        <f>'New database incoming'!C121</f>
        <v>0</v>
      </c>
      <c r="N121">
        <f>'New database incoming'!T121</f>
        <v>0</v>
      </c>
      <c r="O121">
        <f>'New database incoming'!U121</f>
        <v>0</v>
      </c>
      <c r="P121">
        <f>'New database incoming'!V121</f>
        <v>0</v>
      </c>
      <c r="Q121">
        <f>'New database incoming'!W121</f>
        <v>0</v>
      </c>
    </row>
    <row r="122" spans="1:17" x14ac:dyDescent="0.2">
      <c r="A122" s="48">
        <f>'New database incoming'!L122</f>
        <v>0</v>
      </c>
      <c r="B122" s="64">
        <f>'New database incoming'!N122</f>
        <v>0</v>
      </c>
      <c r="C122" s="64">
        <f>'New database incoming'!M122</f>
        <v>0</v>
      </c>
      <c r="D122" s="48">
        <f>'New database incoming'!X122</f>
        <v>0</v>
      </c>
      <c r="E122">
        <f>'New database incoming'!P122</f>
        <v>0</v>
      </c>
      <c r="F122" s="60"/>
      <c r="G122" s="67"/>
      <c r="H122">
        <f>'New database incoming'!R122</f>
        <v>0</v>
      </c>
      <c r="I122">
        <f>'New database incoming'!O122</f>
        <v>0</v>
      </c>
      <c r="J122">
        <f>'New database incoming'!C122</f>
        <v>0</v>
      </c>
      <c r="K122">
        <f>'New database incoming'!Q122</f>
        <v>0</v>
      </c>
      <c r="L122">
        <f>'New database incoming'!S122</f>
        <v>0</v>
      </c>
      <c r="M122">
        <f>'New database incoming'!C122</f>
        <v>0</v>
      </c>
      <c r="N122">
        <f>'New database incoming'!T122</f>
        <v>0</v>
      </c>
      <c r="O122">
        <f>'New database incoming'!U122</f>
        <v>0</v>
      </c>
      <c r="P122">
        <f>'New database incoming'!V122</f>
        <v>0</v>
      </c>
      <c r="Q122">
        <f>'New database incoming'!W122</f>
        <v>0</v>
      </c>
    </row>
    <row r="123" spans="1:17" x14ac:dyDescent="0.2">
      <c r="A123" s="48">
        <f>'New database incoming'!L123</f>
        <v>0</v>
      </c>
      <c r="B123" s="64">
        <f>'New database incoming'!N123</f>
        <v>0</v>
      </c>
      <c r="C123" s="64">
        <f>'New database incoming'!M123</f>
        <v>0</v>
      </c>
      <c r="D123" s="48">
        <f>'New database incoming'!X123</f>
        <v>0</v>
      </c>
      <c r="E123">
        <f>'New database incoming'!P123</f>
        <v>0</v>
      </c>
      <c r="F123" s="60"/>
      <c r="G123" s="67"/>
      <c r="H123">
        <f>'New database incoming'!R123</f>
        <v>0</v>
      </c>
      <c r="I123">
        <f>'New database incoming'!O123</f>
        <v>0</v>
      </c>
      <c r="J123">
        <f>'New database incoming'!C123</f>
        <v>0</v>
      </c>
      <c r="K123">
        <f>'New database incoming'!Q123</f>
        <v>0</v>
      </c>
      <c r="L123">
        <f>'New database incoming'!S123</f>
        <v>0</v>
      </c>
      <c r="M123">
        <f>'New database incoming'!C123</f>
        <v>0</v>
      </c>
      <c r="N123">
        <f>'New database incoming'!T123</f>
        <v>0</v>
      </c>
      <c r="O123">
        <f>'New database incoming'!U123</f>
        <v>0</v>
      </c>
      <c r="P123">
        <f>'New database incoming'!V123</f>
        <v>0</v>
      </c>
      <c r="Q123">
        <f>'New database incoming'!W123</f>
        <v>0</v>
      </c>
    </row>
    <row r="124" spans="1:17" x14ac:dyDescent="0.2">
      <c r="A124" s="48">
        <f>'New database incoming'!L124</f>
        <v>0</v>
      </c>
      <c r="B124" s="64">
        <f>'New database incoming'!N124</f>
        <v>0</v>
      </c>
      <c r="C124" s="64">
        <f>'New database incoming'!M124</f>
        <v>0</v>
      </c>
      <c r="D124" s="48">
        <f>'New database incoming'!X124</f>
        <v>0</v>
      </c>
      <c r="E124">
        <f>'New database incoming'!P124</f>
        <v>0</v>
      </c>
      <c r="F124" s="60"/>
      <c r="G124" s="67"/>
      <c r="H124">
        <f>'New database incoming'!R124</f>
        <v>0</v>
      </c>
      <c r="I124">
        <f>'New database incoming'!O124</f>
        <v>0</v>
      </c>
      <c r="J124">
        <f>'New database incoming'!C124</f>
        <v>0</v>
      </c>
      <c r="K124">
        <f>'New database incoming'!Q124</f>
        <v>0</v>
      </c>
      <c r="L124">
        <f>'New database incoming'!S124</f>
        <v>0</v>
      </c>
      <c r="M124">
        <f>'New database incoming'!C124</f>
        <v>0</v>
      </c>
      <c r="N124">
        <f>'New database incoming'!T124</f>
        <v>0</v>
      </c>
      <c r="O124">
        <f>'New database incoming'!U124</f>
        <v>0</v>
      </c>
      <c r="P124">
        <f>'New database incoming'!V124</f>
        <v>0</v>
      </c>
      <c r="Q124">
        <f>'New database incoming'!W124</f>
        <v>0</v>
      </c>
    </row>
    <row r="125" spans="1:17" x14ac:dyDescent="0.2">
      <c r="A125" s="48">
        <f>'New database incoming'!L125</f>
        <v>0</v>
      </c>
      <c r="B125" s="64">
        <f>'New database incoming'!N125</f>
        <v>0</v>
      </c>
      <c r="C125" s="64">
        <f>'New database incoming'!M125</f>
        <v>0</v>
      </c>
      <c r="D125" s="48">
        <f>'New database incoming'!X125</f>
        <v>0</v>
      </c>
      <c r="E125">
        <f>'New database incoming'!P125</f>
        <v>0</v>
      </c>
      <c r="F125" s="60"/>
      <c r="G125" s="67"/>
      <c r="H125">
        <f>'New database incoming'!R125</f>
        <v>0</v>
      </c>
      <c r="I125">
        <f>'New database incoming'!O125</f>
        <v>0</v>
      </c>
      <c r="J125">
        <f>'New database incoming'!C125</f>
        <v>0</v>
      </c>
      <c r="K125">
        <f>'New database incoming'!Q125</f>
        <v>0</v>
      </c>
      <c r="L125">
        <f>'New database incoming'!S125</f>
        <v>0</v>
      </c>
      <c r="M125">
        <f>'New database incoming'!C125</f>
        <v>0</v>
      </c>
      <c r="N125">
        <f>'New database incoming'!T125</f>
        <v>0</v>
      </c>
      <c r="O125">
        <f>'New database incoming'!U125</f>
        <v>0</v>
      </c>
      <c r="P125">
        <f>'New database incoming'!V125</f>
        <v>0</v>
      </c>
      <c r="Q125">
        <f>'New database incoming'!W125</f>
        <v>0</v>
      </c>
    </row>
    <row r="126" spans="1:17" x14ac:dyDescent="0.2">
      <c r="A126" s="48">
        <f>'New database incoming'!L126</f>
        <v>0</v>
      </c>
      <c r="B126" s="64">
        <f>'New database incoming'!N126</f>
        <v>0</v>
      </c>
      <c r="C126" s="64">
        <f>'New database incoming'!M126</f>
        <v>0</v>
      </c>
      <c r="D126" s="48">
        <f>'New database incoming'!X126</f>
        <v>0</v>
      </c>
      <c r="E126">
        <f>'New database incoming'!P126</f>
        <v>0</v>
      </c>
      <c r="F126" s="60"/>
      <c r="G126" s="67"/>
      <c r="H126">
        <f>'New database incoming'!R126</f>
        <v>0</v>
      </c>
      <c r="I126">
        <f>'New database incoming'!O126</f>
        <v>0</v>
      </c>
      <c r="J126">
        <f>'New database incoming'!C126</f>
        <v>0</v>
      </c>
      <c r="K126">
        <f>'New database incoming'!Q126</f>
        <v>0</v>
      </c>
      <c r="L126">
        <f>'New database incoming'!S126</f>
        <v>0</v>
      </c>
      <c r="M126">
        <f>'New database incoming'!C126</f>
        <v>0</v>
      </c>
      <c r="N126">
        <f>'New database incoming'!T126</f>
        <v>0</v>
      </c>
      <c r="O126">
        <f>'New database incoming'!U126</f>
        <v>0</v>
      </c>
      <c r="P126">
        <f>'New database incoming'!V126</f>
        <v>0</v>
      </c>
      <c r="Q126">
        <f>'New database incoming'!W126</f>
        <v>0</v>
      </c>
    </row>
    <row r="127" spans="1:17" x14ac:dyDescent="0.2">
      <c r="A127" s="48">
        <f>'New database incoming'!L127</f>
        <v>0</v>
      </c>
      <c r="B127" s="64">
        <f>'New database incoming'!N127</f>
        <v>0</v>
      </c>
      <c r="C127" s="64">
        <f>'New database incoming'!M127</f>
        <v>0</v>
      </c>
      <c r="D127" s="48">
        <f>'New database incoming'!X127</f>
        <v>0</v>
      </c>
      <c r="E127">
        <f>'New database incoming'!P127</f>
        <v>0</v>
      </c>
      <c r="F127" s="60"/>
      <c r="G127" s="67"/>
      <c r="H127">
        <f>'New database incoming'!R127</f>
        <v>0</v>
      </c>
      <c r="I127">
        <f>'New database incoming'!O127</f>
        <v>0</v>
      </c>
      <c r="J127">
        <f>'New database incoming'!C127</f>
        <v>0</v>
      </c>
      <c r="K127">
        <f>'New database incoming'!Q127</f>
        <v>0</v>
      </c>
      <c r="L127">
        <f>'New database incoming'!S127</f>
        <v>0</v>
      </c>
      <c r="M127">
        <f>'New database incoming'!C127</f>
        <v>0</v>
      </c>
      <c r="N127">
        <f>'New database incoming'!T127</f>
        <v>0</v>
      </c>
      <c r="O127">
        <f>'New database incoming'!U127</f>
        <v>0</v>
      </c>
      <c r="P127">
        <f>'New database incoming'!V127</f>
        <v>0</v>
      </c>
      <c r="Q127">
        <f>'New database incoming'!W127</f>
        <v>0</v>
      </c>
    </row>
    <row r="128" spans="1:17" x14ac:dyDescent="0.2">
      <c r="A128" s="48">
        <f>'New database incoming'!L128</f>
        <v>0</v>
      </c>
      <c r="B128" s="64">
        <f>'New database incoming'!N128</f>
        <v>0</v>
      </c>
      <c r="C128" s="64">
        <f>'New database incoming'!M128</f>
        <v>0</v>
      </c>
      <c r="D128" s="48">
        <f>'New database incoming'!X128</f>
        <v>0</v>
      </c>
      <c r="E128">
        <f>'New database incoming'!P128</f>
        <v>0</v>
      </c>
      <c r="F128" s="60"/>
      <c r="G128" s="67"/>
      <c r="H128">
        <f>'New database incoming'!R128</f>
        <v>0</v>
      </c>
      <c r="I128">
        <f>'New database incoming'!O128</f>
        <v>0</v>
      </c>
      <c r="J128">
        <f>'New database incoming'!C128</f>
        <v>0</v>
      </c>
      <c r="K128">
        <f>'New database incoming'!Q128</f>
        <v>0</v>
      </c>
      <c r="L128">
        <f>'New database incoming'!S128</f>
        <v>0</v>
      </c>
      <c r="M128">
        <f>'New database incoming'!C128</f>
        <v>0</v>
      </c>
      <c r="N128">
        <f>'New database incoming'!T128</f>
        <v>0</v>
      </c>
      <c r="O128">
        <f>'New database incoming'!U128</f>
        <v>0</v>
      </c>
      <c r="P128">
        <f>'New database incoming'!V128</f>
        <v>0</v>
      </c>
      <c r="Q128">
        <f>'New database incoming'!W128</f>
        <v>0</v>
      </c>
    </row>
    <row r="129" spans="1:17" x14ac:dyDescent="0.2">
      <c r="A129" s="48">
        <f>'New database incoming'!L129</f>
        <v>0</v>
      </c>
      <c r="B129" s="64">
        <f>'New database incoming'!N129</f>
        <v>0</v>
      </c>
      <c r="C129" s="64">
        <f>'New database incoming'!M129</f>
        <v>0</v>
      </c>
      <c r="D129" s="48">
        <f>'New database incoming'!X129</f>
        <v>0</v>
      </c>
      <c r="E129">
        <f>'New database incoming'!P129</f>
        <v>0</v>
      </c>
      <c r="F129" s="60"/>
      <c r="G129" s="67"/>
      <c r="H129">
        <f>'New database incoming'!R129</f>
        <v>0</v>
      </c>
      <c r="I129">
        <f>'New database incoming'!O129</f>
        <v>0</v>
      </c>
      <c r="J129">
        <f>'New database incoming'!C129</f>
        <v>0</v>
      </c>
      <c r="K129">
        <f>'New database incoming'!Q129</f>
        <v>0</v>
      </c>
      <c r="L129">
        <f>'New database incoming'!S129</f>
        <v>0</v>
      </c>
      <c r="M129">
        <f>'New database incoming'!C129</f>
        <v>0</v>
      </c>
      <c r="N129">
        <f>'New database incoming'!T129</f>
        <v>0</v>
      </c>
      <c r="O129">
        <f>'New database incoming'!U129</f>
        <v>0</v>
      </c>
      <c r="P129">
        <f>'New database incoming'!V129</f>
        <v>0</v>
      </c>
      <c r="Q129">
        <f>'New database incoming'!W129</f>
        <v>0</v>
      </c>
    </row>
    <row r="130" spans="1:17" x14ac:dyDescent="0.2">
      <c r="A130" s="48">
        <f>'New database incoming'!L130</f>
        <v>0</v>
      </c>
      <c r="B130" s="64">
        <f>'New database incoming'!N130</f>
        <v>0</v>
      </c>
      <c r="C130" s="64">
        <f>'New database incoming'!M130</f>
        <v>0</v>
      </c>
      <c r="D130" s="48">
        <f>'New database incoming'!X130</f>
        <v>0</v>
      </c>
      <c r="E130">
        <f>'New database incoming'!P130</f>
        <v>0</v>
      </c>
      <c r="F130" s="60"/>
      <c r="G130" s="67"/>
      <c r="H130">
        <f>'New database incoming'!R130</f>
        <v>0</v>
      </c>
      <c r="I130">
        <f>'New database incoming'!O130</f>
        <v>0</v>
      </c>
      <c r="J130">
        <f>'New database incoming'!C130</f>
        <v>0</v>
      </c>
      <c r="K130">
        <f>'New database incoming'!Q130</f>
        <v>0</v>
      </c>
      <c r="L130">
        <f>'New database incoming'!S130</f>
        <v>0</v>
      </c>
      <c r="M130">
        <f>'New database incoming'!C130</f>
        <v>0</v>
      </c>
      <c r="N130">
        <f>'New database incoming'!T130</f>
        <v>0</v>
      </c>
      <c r="O130">
        <f>'New database incoming'!U130</f>
        <v>0</v>
      </c>
      <c r="P130">
        <f>'New database incoming'!V130</f>
        <v>0</v>
      </c>
      <c r="Q130">
        <f>'New database incoming'!W130</f>
        <v>0</v>
      </c>
    </row>
    <row r="131" spans="1:17" x14ac:dyDescent="0.2">
      <c r="A131" s="48">
        <f>'New database incoming'!L131</f>
        <v>0</v>
      </c>
      <c r="B131" s="64">
        <f>'New database incoming'!N131</f>
        <v>0</v>
      </c>
      <c r="C131" s="64">
        <f>'New database incoming'!M131</f>
        <v>0</v>
      </c>
      <c r="D131" s="48">
        <f>'New database incoming'!X131</f>
        <v>0</v>
      </c>
      <c r="E131">
        <f>'New database incoming'!P131</f>
        <v>0</v>
      </c>
      <c r="F131" s="60"/>
      <c r="G131" s="67"/>
      <c r="H131">
        <f>'New database incoming'!R131</f>
        <v>0</v>
      </c>
      <c r="I131">
        <f>'New database incoming'!O131</f>
        <v>0</v>
      </c>
      <c r="J131">
        <f>'New database incoming'!C131</f>
        <v>0</v>
      </c>
      <c r="K131">
        <f>'New database incoming'!Q131</f>
        <v>0</v>
      </c>
      <c r="L131">
        <f>'New database incoming'!S131</f>
        <v>0</v>
      </c>
      <c r="M131">
        <f>'New database incoming'!C131</f>
        <v>0</v>
      </c>
      <c r="N131">
        <f>'New database incoming'!T131</f>
        <v>0</v>
      </c>
      <c r="O131">
        <f>'New database incoming'!U131</f>
        <v>0</v>
      </c>
      <c r="P131">
        <f>'New database incoming'!V131</f>
        <v>0</v>
      </c>
      <c r="Q131">
        <f>'New database incoming'!W131</f>
        <v>0</v>
      </c>
    </row>
    <row r="132" spans="1:17" x14ac:dyDescent="0.2">
      <c r="A132" s="48">
        <f>'New database incoming'!L132</f>
        <v>0</v>
      </c>
      <c r="B132" s="64">
        <f>'New database incoming'!N132</f>
        <v>0</v>
      </c>
      <c r="C132" s="64">
        <f>'New database incoming'!M132</f>
        <v>0</v>
      </c>
      <c r="D132" s="48">
        <f>'New database incoming'!X132</f>
        <v>0</v>
      </c>
      <c r="E132">
        <f>'New database incoming'!P132</f>
        <v>0</v>
      </c>
      <c r="F132" s="60"/>
      <c r="G132" s="67"/>
      <c r="H132">
        <f>'New database incoming'!R132</f>
        <v>0</v>
      </c>
      <c r="I132">
        <f>'New database incoming'!O132</f>
        <v>0</v>
      </c>
      <c r="J132">
        <f>'New database incoming'!C132</f>
        <v>0</v>
      </c>
      <c r="K132">
        <f>'New database incoming'!Q132</f>
        <v>0</v>
      </c>
      <c r="L132">
        <f>'New database incoming'!S132</f>
        <v>0</v>
      </c>
      <c r="M132">
        <f>'New database incoming'!C132</f>
        <v>0</v>
      </c>
      <c r="N132">
        <f>'New database incoming'!T132</f>
        <v>0</v>
      </c>
      <c r="O132">
        <f>'New database incoming'!U132</f>
        <v>0</v>
      </c>
      <c r="P132">
        <f>'New database incoming'!V132</f>
        <v>0</v>
      </c>
      <c r="Q132">
        <f>'New database incoming'!W132</f>
        <v>0</v>
      </c>
    </row>
    <row r="133" spans="1:17" x14ac:dyDescent="0.2">
      <c r="A133" s="48">
        <f>'New database incoming'!L133</f>
        <v>0</v>
      </c>
      <c r="B133" s="64">
        <f>'New database incoming'!N133</f>
        <v>0</v>
      </c>
      <c r="C133" s="64">
        <f>'New database incoming'!M133</f>
        <v>0</v>
      </c>
      <c r="D133" s="48">
        <f>'New database incoming'!X133</f>
        <v>0</v>
      </c>
      <c r="E133">
        <f>'New database incoming'!P133</f>
        <v>0</v>
      </c>
      <c r="F133" s="60"/>
      <c r="G133" s="67"/>
      <c r="H133">
        <f>'New database incoming'!R133</f>
        <v>0</v>
      </c>
      <c r="I133">
        <f>'New database incoming'!O133</f>
        <v>0</v>
      </c>
      <c r="J133">
        <f>'New database incoming'!C133</f>
        <v>0</v>
      </c>
      <c r="K133">
        <f>'New database incoming'!Q133</f>
        <v>0</v>
      </c>
      <c r="L133">
        <f>'New database incoming'!S133</f>
        <v>0</v>
      </c>
      <c r="M133">
        <f>'New database incoming'!C133</f>
        <v>0</v>
      </c>
      <c r="N133">
        <f>'New database incoming'!T133</f>
        <v>0</v>
      </c>
      <c r="O133">
        <f>'New database incoming'!U133</f>
        <v>0</v>
      </c>
      <c r="P133">
        <f>'New database incoming'!V133</f>
        <v>0</v>
      </c>
      <c r="Q133">
        <f>'New database incoming'!W133</f>
        <v>0</v>
      </c>
    </row>
    <row r="134" spans="1:17" x14ac:dyDescent="0.2">
      <c r="A134" s="48">
        <f>'New database incoming'!L134</f>
        <v>0</v>
      </c>
      <c r="B134" s="64">
        <f>'New database incoming'!N134</f>
        <v>0</v>
      </c>
      <c r="C134" s="64">
        <f>'New database incoming'!M134</f>
        <v>0</v>
      </c>
      <c r="D134" s="48">
        <f>'New database incoming'!X134</f>
        <v>0</v>
      </c>
      <c r="E134">
        <f>'New database incoming'!P134</f>
        <v>0</v>
      </c>
      <c r="F134" s="60"/>
      <c r="G134" s="67"/>
      <c r="H134">
        <f>'New database incoming'!R134</f>
        <v>0</v>
      </c>
      <c r="I134">
        <f>'New database incoming'!O134</f>
        <v>0</v>
      </c>
      <c r="J134">
        <f>'New database incoming'!C134</f>
        <v>0</v>
      </c>
      <c r="K134">
        <f>'New database incoming'!Q134</f>
        <v>0</v>
      </c>
      <c r="L134">
        <f>'New database incoming'!S134</f>
        <v>0</v>
      </c>
      <c r="M134">
        <f>'New database incoming'!C134</f>
        <v>0</v>
      </c>
      <c r="N134">
        <f>'New database incoming'!T134</f>
        <v>0</v>
      </c>
      <c r="O134">
        <f>'New database incoming'!U134</f>
        <v>0</v>
      </c>
      <c r="P134">
        <f>'New database incoming'!V134</f>
        <v>0</v>
      </c>
      <c r="Q134">
        <f>'New database incoming'!W134</f>
        <v>0</v>
      </c>
    </row>
    <row r="135" spans="1:17" x14ac:dyDescent="0.2">
      <c r="A135" s="48">
        <f>'New database incoming'!L135</f>
        <v>0</v>
      </c>
      <c r="B135" s="64">
        <f>'New database incoming'!N135</f>
        <v>0</v>
      </c>
      <c r="C135" s="64">
        <f>'New database incoming'!M135</f>
        <v>0</v>
      </c>
      <c r="D135" s="48">
        <f>'New database incoming'!X135</f>
        <v>0</v>
      </c>
      <c r="E135">
        <f>'New database incoming'!P135</f>
        <v>0</v>
      </c>
      <c r="F135" s="60"/>
      <c r="G135" s="67"/>
      <c r="H135">
        <f>'New database incoming'!R135</f>
        <v>0</v>
      </c>
      <c r="I135">
        <f>'New database incoming'!O135</f>
        <v>0</v>
      </c>
      <c r="J135">
        <f>'New database incoming'!C135</f>
        <v>0</v>
      </c>
      <c r="K135">
        <f>'New database incoming'!Q135</f>
        <v>0</v>
      </c>
      <c r="L135">
        <f>'New database incoming'!S135</f>
        <v>0</v>
      </c>
      <c r="M135">
        <f>'New database incoming'!C135</f>
        <v>0</v>
      </c>
      <c r="N135">
        <f>'New database incoming'!T135</f>
        <v>0</v>
      </c>
      <c r="O135">
        <f>'New database incoming'!U135</f>
        <v>0</v>
      </c>
      <c r="P135">
        <f>'New database incoming'!V135</f>
        <v>0</v>
      </c>
      <c r="Q135">
        <f>'New database incoming'!W135</f>
        <v>0</v>
      </c>
    </row>
    <row r="136" spans="1:17" x14ac:dyDescent="0.2">
      <c r="A136" s="48">
        <f>'New database incoming'!L136</f>
        <v>0</v>
      </c>
      <c r="B136" s="64">
        <f>'New database incoming'!N136</f>
        <v>0</v>
      </c>
      <c r="C136" s="64">
        <f>'New database incoming'!M136</f>
        <v>0</v>
      </c>
      <c r="D136" s="48">
        <f>'New database incoming'!X136</f>
        <v>0</v>
      </c>
      <c r="E136">
        <f>'New database incoming'!P136</f>
        <v>0</v>
      </c>
      <c r="F136" s="60"/>
      <c r="G136" s="67"/>
      <c r="H136">
        <f>'New database incoming'!R136</f>
        <v>0</v>
      </c>
      <c r="I136">
        <f>'New database incoming'!O136</f>
        <v>0</v>
      </c>
      <c r="J136">
        <f>'New database incoming'!C136</f>
        <v>0</v>
      </c>
      <c r="K136">
        <f>'New database incoming'!Q136</f>
        <v>0</v>
      </c>
      <c r="L136">
        <f>'New database incoming'!S136</f>
        <v>0</v>
      </c>
      <c r="M136">
        <f>'New database incoming'!C136</f>
        <v>0</v>
      </c>
      <c r="N136">
        <f>'New database incoming'!T136</f>
        <v>0</v>
      </c>
      <c r="O136">
        <f>'New database incoming'!U136</f>
        <v>0</v>
      </c>
      <c r="P136">
        <f>'New database incoming'!V136</f>
        <v>0</v>
      </c>
      <c r="Q136">
        <f>'New database incoming'!W136</f>
        <v>0</v>
      </c>
    </row>
    <row r="137" spans="1:17" x14ac:dyDescent="0.2">
      <c r="A137" s="48">
        <f>'New database incoming'!L137</f>
        <v>0</v>
      </c>
      <c r="B137" s="64">
        <f>'New database incoming'!N137</f>
        <v>0</v>
      </c>
      <c r="C137" s="64">
        <f>'New database incoming'!M137</f>
        <v>0</v>
      </c>
      <c r="D137" s="48">
        <f>'New database incoming'!X137</f>
        <v>0</v>
      </c>
      <c r="E137">
        <f>'New database incoming'!P137</f>
        <v>0</v>
      </c>
      <c r="F137" s="60"/>
      <c r="G137" s="67"/>
      <c r="H137">
        <f>'New database incoming'!R137</f>
        <v>0</v>
      </c>
      <c r="I137">
        <f>'New database incoming'!O137</f>
        <v>0</v>
      </c>
      <c r="J137">
        <f>'New database incoming'!C137</f>
        <v>0</v>
      </c>
      <c r="K137">
        <f>'New database incoming'!Q137</f>
        <v>0</v>
      </c>
      <c r="L137">
        <f>'New database incoming'!S137</f>
        <v>0</v>
      </c>
      <c r="M137">
        <f>'New database incoming'!C137</f>
        <v>0</v>
      </c>
      <c r="N137">
        <f>'New database incoming'!T137</f>
        <v>0</v>
      </c>
      <c r="O137">
        <f>'New database incoming'!U137</f>
        <v>0</v>
      </c>
      <c r="P137">
        <f>'New database incoming'!V137</f>
        <v>0</v>
      </c>
      <c r="Q137">
        <f>'New database incoming'!W137</f>
        <v>0</v>
      </c>
    </row>
    <row r="138" spans="1:17" x14ac:dyDescent="0.2">
      <c r="A138" s="48">
        <f>'New database incoming'!L138</f>
        <v>0</v>
      </c>
      <c r="B138" s="64">
        <f>'New database incoming'!N138</f>
        <v>0</v>
      </c>
      <c r="C138" s="64">
        <f>'New database incoming'!M138</f>
        <v>0</v>
      </c>
      <c r="D138" s="48">
        <f>'New database incoming'!X138</f>
        <v>0</v>
      </c>
      <c r="E138">
        <f>'New database incoming'!P138</f>
        <v>0</v>
      </c>
      <c r="F138" s="60"/>
      <c r="G138" s="67"/>
      <c r="H138">
        <f>'New database incoming'!R138</f>
        <v>0</v>
      </c>
      <c r="I138">
        <f>'New database incoming'!O138</f>
        <v>0</v>
      </c>
      <c r="J138">
        <f>'New database incoming'!C138</f>
        <v>0</v>
      </c>
      <c r="K138">
        <f>'New database incoming'!Q138</f>
        <v>0</v>
      </c>
      <c r="L138">
        <f>'New database incoming'!S138</f>
        <v>0</v>
      </c>
      <c r="M138">
        <f>'New database incoming'!C138</f>
        <v>0</v>
      </c>
      <c r="N138">
        <f>'New database incoming'!T138</f>
        <v>0</v>
      </c>
      <c r="O138">
        <f>'New database incoming'!U138</f>
        <v>0</v>
      </c>
      <c r="P138">
        <f>'New database incoming'!V138</f>
        <v>0</v>
      </c>
      <c r="Q138">
        <f>'New database incoming'!W138</f>
        <v>0</v>
      </c>
    </row>
    <row r="139" spans="1:17" x14ac:dyDescent="0.2">
      <c r="A139" s="48">
        <f>'New database incoming'!L139</f>
        <v>0</v>
      </c>
      <c r="B139" s="64">
        <f>'New database incoming'!N139</f>
        <v>0</v>
      </c>
      <c r="C139" s="64">
        <f>'New database incoming'!M139</f>
        <v>0</v>
      </c>
      <c r="D139" s="48">
        <f>'New database incoming'!X139</f>
        <v>0</v>
      </c>
      <c r="E139">
        <f>'New database incoming'!P139</f>
        <v>0</v>
      </c>
      <c r="F139" s="60"/>
      <c r="G139" s="67"/>
      <c r="H139">
        <f>'New database incoming'!R139</f>
        <v>0</v>
      </c>
      <c r="I139">
        <f>'New database incoming'!O139</f>
        <v>0</v>
      </c>
      <c r="J139">
        <f>'New database incoming'!C139</f>
        <v>0</v>
      </c>
      <c r="K139">
        <f>'New database incoming'!Q139</f>
        <v>0</v>
      </c>
      <c r="L139">
        <f>'New database incoming'!S139</f>
        <v>0</v>
      </c>
      <c r="M139">
        <f>'New database incoming'!C139</f>
        <v>0</v>
      </c>
      <c r="N139">
        <f>'New database incoming'!T139</f>
        <v>0</v>
      </c>
      <c r="O139">
        <f>'New database incoming'!U139</f>
        <v>0</v>
      </c>
      <c r="P139">
        <f>'New database incoming'!V139</f>
        <v>0</v>
      </c>
      <c r="Q139">
        <f>'New database incoming'!W139</f>
        <v>0</v>
      </c>
    </row>
    <row r="140" spans="1:17" x14ac:dyDescent="0.2">
      <c r="A140" s="48">
        <f>'New database incoming'!L140</f>
        <v>0</v>
      </c>
      <c r="B140" s="64">
        <f>'New database incoming'!N140</f>
        <v>0</v>
      </c>
      <c r="C140" s="64">
        <f>'New database incoming'!M140</f>
        <v>0</v>
      </c>
      <c r="D140" s="48">
        <f>'New database incoming'!X140</f>
        <v>0</v>
      </c>
      <c r="E140">
        <f>'New database incoming'!P140</f>
        <v>0</v>
      </c>
      <c r="F140" s="60"/>
      <c r="G140" s="67"/>
      <c r="H140">
        <f>'New database incoming'!R140</f>
        <v>0</v>
      </c>
      <c r="I140">
        <f>'New database incoming'!O140</f>
        <v>0</v>
      </c>
      <c r="J140">
        <f>'New database incoming'!C140</f>
        <v>0</v>
      </c>
      <c r="K140">
        <f>'New database incoming'!Q140</f>
        <v>0</v>
      </c>
      <c r="L140">
        <f>'New database incoming'!S140</f>
        <v>0</v>
      </c>
      <c r="M140">
        <f>'New database incoming'!C140</f>
        <v>0</v>
      </c>
      <c r="N140">
        <f>'New database incoming'!T140</f>
        <v>0</v>
      </c>
      <c r="O140">
        <f>'New database incoming'!U140</f>
        <v>0</v>
      </c>
      <c r="P140">
        <f>'New database incoming'!V140</f>
        <v>0</v>
      </c>
      <c r="Q140">
        <f>'New database incoming'!W140</f>
        <v>0</v>
      </c>
    </row>
    <row r="141" spans="1:17" x14ac:dyDescent="0.2">
      <c r="A141" s="48">
        <f>'New database incoming'!L141</f>
        <v>0</v>
      </c>
      <c r="B141" s="64">
        <f>'New database incoming'!N141</f>
        <v>0</v>
      </c>
      <c r="C141" s="64">
        <f>'New database incoming'!M141</f>
        <v>0</v>
      </c>
      <c r="D141" s="48">
        <f>'New database incoming'!X141</f>
        <v>0</v>
      </c>
      <c r="E141">
        <f>'New database incoming'!P141</f>
        <v>0</v>
      </c>
      <c r="F141" s="60"/>
      <c r="G141" s="67"/>
      <c r="H141">
        <f>'New database incoming'!R141</f>
        <v>0</v>
      </c>
      <c r="I141">
        <f>'New database incoming'!O141</f>
        <v>0</v>
      </c>
      <c r="J141">
        <f>'New database incoming'!C141</f>
        <v>0</v>
      </c>
      <c r="K141">
        <f>'New database incoming'!Q141</f>
        <v>0</v>
      </c>
      <c r="L141">
        <f>'New database incoming'!S141</f>
        <v>0</v>
      </c>
      <c r="M141">
        <f>'New database incoming'!C141</f>
        <v>0</v>
      </c>
      <c r="N141">
        <f>'New database incoming'!T141</f>
        <v>0</v>
      </c>
      <c r="O141">
        <f>'New database incoming'!U141</f>
        <v>0</v>
      </c>
      <c r="P141">
        <f>'New database incoming'!V141</f>
        <v>0</v>
      </c>
      <c r="Q141">
        <f>'New database incoming'!W141</f>
        <v>0</v>
      </c>
    </row>
    <row r="142" spans="1:17" x14ac:dyDescent="0.2">
      <c r="A142" s="48">
        <f>'New database incoming'!L142</f>
        <v>0</v>
      </c>
      <c r="B142" s="64">
        <f>'New database incoming'!N142</f>
        <v>0</v>
      </c>
      <c r="C142" s="64">
        <f>'New database incoming'!M142</f>
        <v>0</v>
      </c>
      <c r="D142" s="48">
        <f>'New database incoming'!X142</f>
        <v>0</v>
      </c>
      <c r="E142">
        <f>'New database incoming'!P142</f>
        <v>0</v>
      </c>
      <c r="F142" s="60"/>
      <c r="G142" s="67"/>
      <c r="H142">
        <f>'New database incoming'!R142</f>
        <v>0</v>
      </c>
      <c r="I142">
        <f>'New database incoming'!O142</f>
        <v>0</v>
      </c>
      <c r="J142">
        <f>'New database incoming'!C142</f>
        <v>0</v>
      </c>
      <c r="K142">
        <f>'New database incoming'!Q142</f>
        <v>0</v>
      </c>
      <c r="L142">
        <f>'New database incoming'!S142</f>
        <v>0</v>
      </c>
      <c r="M142">
        <f>'New database incoming'!C142</f>
        <v>0</v>
      </c>
      <c r="N142">
        <f>'New database incoming'!T142</f>
        <v>0</v>
      </c>
      <c r="O142">
        <f>'New database incoming'!U142</f>
        <v>0</v>
      </c>
      <c r="P142">
        <f>'New database incoming'!V142</f>
        <v>0</v>
      </c>
      <c r="Q142">
        <f>'New database incoming'!W142</f>
        <v>0</v>
      </c>
    </row>
    <row r="143" spans="1:17" x14ac:dyDescent="0.2">
      <c r="A143" s="48">
        <f>'New database incoming'!L143</f>
        <v>0</v>
      </c>
      <c r="B143" s="64">
        <f>'New database incoming'!N143</f>
        <v>0</v>
      </c>
      <c r="C143" s="64">
        <f>'New database incoming'!M143</f>
        <v>0</v>
      </c>
      <c r="D143" s="48">
        <f>'New database incoming'!X143</f>
        <v>0</v>
      </c>
      <c r="E143">
        <f>'New database incoming'!P143</f>
        <v>0</v>
      </c>
      <c r="F143" s="60"/>
      <c r="G143" s="67"/>
      <c r="H143">
        <f>'New database incoming'!R143</f>
        <v>0</v>
      </c>
      <c r="I143">
        <f>'New database incoming'!O143</f>
        <v>0</v>
      </c>
      <c r="J143">
        <f>'New database incoming'!C143</f>
        <v>0</v>
      </c>
      <c r="K143">
        <f>'New database incoming'!Q143</f>
        <v>0</v>
      </c>
      <c r="L143">
        <f>'New database incoming'!S143</f>
        <v>0</v>
      </c>
      <c r="M143">
        <f>'New database incoming'!C143</f>
        <v>0</v>
      </c>
      <c r="N143">
        <f>'New database incoming'!T143</f>
        <v>0</v>
      </c>
      <c r="O143">
        <f>'New database incoming'!U143</f>
        <v>0</v>
      </c>
      <c r="P143">
        <f>'New database incoming'!V143</f>
        <v>0</v>
      </c>
      <c r="Q143">
        <f>'New database incoming'!W143</f>
        <v>0</v>
      </c>
    </row>
    <row r="144" spans="1:17" x14ac:dyDescent="0.2">
      <c r="A144" s="48">
        <f>'New database incoming'!L144</f>
        <v>0</v>
      </c>
      <c r="B144" s="64">
        <f>'New database incoming'!N144</f>
        <v>0</v>
      </c>
      <c r="C144" s="64">
        <f>'New database incoming'!M144</f>
        <v>0</v>
      </c>
      <c r="D144" s="48">
        <f>'New database incoming'!X144</f>
        <v>0</v>
      </c>
      <c r="E144">
        <f>'New database incoming'!P144</f>
        <v>0</v>
      </c>
      <c r="F144" s="60"/>
      <c r="G144" s="67"/>
      <c r="H144">
        <f>'New database incoming'!R144</f>
        <v>0</v>
      </c>
      <c r="I144">
        <f>'New database incoming'!O144</f>
        <v>0</v>
      </c>
      <c r="J144">
        <f>'New database incoming'!C144</f>
        <v>0</v>
      </c>
      <c r="K144">
        <f>'New database incoming'!Q144</f>
        <v>0</v>
      </c>
      <c r="L144">
        <f>'New database incoming'!S144</f>
        <v>0</v>
      </c>
      <c r="M144">
        <f>'New database incoming'!C144</f>
        <v>0</v>
      </c>
      <c r="N144">
        <f>'New database incoming'!T144</f>
        <v>0</v>
      </c>
      <c r="O144">
        <f>'New database incoming'!U144</f>
        <v>0</v>
      </c>
      <c r="P144">
        <f>'New database incoming'!V144</f>
        <v>0</v>
      </c>
      <c r="Q144">
        <f>'New database incoming'!W144</f>
        <v>0</v>
      </c>
    </row>
    <row r="145" spans="1:17" x14ac:dyDescent="0.2">
      <c r="A145" s="48">
        <f>'New database incoming'!L145</f>
        <v>0</v>
      </c>
      <c r="B145" s="64">
        <f>'New database incoming'!N145</f>
        <v>0</v>
      </c>
      <c r="C145" s="64">
        <f>'New database incoming'!M145</f>
        <v>0</v>
      </c>
      <c r="D145" s="48">
        <f>'New database incoming'!X145</f>
        <v>0</v>
      </c>
      <c r="E145">
        <f>'New database incoming'!P145</f>
        <v>0</v>
      </c>
      <c r="F145" s="60"/>
      <c r="G145" s="67"/>
      <c r="H145">
        <f>'New database incoming'!R145</f>
        <v>0</v>
      </c>
      <c r="I145">
        <f>'New database incoming'!O145</f>
        <v>0</v>
      </c>
      <c r="J145">
        <f>'New database incoming'!C145</f>
        <v>0</v>
      </c>
      <c r="K145">
        <f>'New database incoming'!Q145</f>
        <v>0</v>
      </c>
      <c r="L145">
        <f>'New database incoming'!S145</f>
        <v>0</v>
      </c>
      <c r="M145">
        <f>'New database incoming'!C145</f>
        <v>0</v>
      </c>
      <c r="N145">
        <f>'New database incoming'!T145</f>
        <v>0</v>
      </c>
      <c r="O145">
        <f>'New database incoming'!U145</f>
        <v>0</v>
      </c>
      <c r="P145">
        <f>'New database incoming'!V145</f>
        <v>0</v>
      </c>
      <c r="Q145">
        <f>'New database incoming'!W145</f>
        <v>0</v>
      </c>
    </row>
    <row r="146" spans="1:17" x14ac:dyDescent="0.2">
      <c r="A146" s="48">
        <f>'New database incoming'!L146</f>
        <v>0</v>
      </c>
      <c r="B146" s="64">
        <f>'New database incoming'!N146</f>
        <v>0</v>
      </c>
      <c r="C146" s="64">
        <f>'New database incoming'!M146</f>
        <v>0</v>
      </c>
      <c r="D146" s="48">
        <f>'New database incoming'!X146</f>
        <v>0</v>
      </c>
      <c r="E146">
        <f>'New database incoming'!P146</f>
        <v>0</v>
      </c>
      <c r="F146" s="60"/>
      <c r="G146" s="67"/>
      <c r="H146">
        <f>'New database incoming'!R146</f>
        <v>0</v>
      </c>
      <c r="I146">
        <f>'New database incoming'!O146</f>
        <v>0</v>
      </c>
      <c r="J146">
        <f>'New database incoming'!C146</f>
        <v>0</v>
      </c>
      <c r="K146">
        <f>'New database incoming'!Q146</f>
        <v>0</v>
      </c>
      <c r="L146">
        <f>'New database incoming'!S146</f>
        <v>0</v>
      </c>
      <c r="M146">
        <f>'New database incoming'!C146</f>
        <v>0</v>
      </c>
      <c r="N146">
        <f>'New database incoming'!T146</f>
        <v>0</v>
      </c>
      <c r="O146">
        <f>'New database incoming'!U146</f>
        <v>0</v>
      </c>
      <c r="P146">
        <f>'New database incoming'!V146</f>
        <v>0</v>
      </c>
      <c r="Q146">
        <f>'New database incoming'!W146</f>
        <v>0</v>
      </c>
    </row>
    <row r="147" spans="1:17" x14ac:dyDescent="0.2">
      <c r="A147" s="48">
        <f>'New database incoming'!L147</f>
        <v>0</v>
      </c>
      <c r="B147" s="64">
        <f>'New database incoming'!N147</f>
        <v>0</v>
      </c>
      <c r="C147" s="64">
        <f>'New database incoming'!M147</f>
        <v>0</v>
      </c>
      <c r="D147" s="48">
        <f>'New database incoming'!X147</f>
        <v>0</v>
      </c>
      <c r="E147">
        <f>'New database incoming'!P147</f>
        <v>0</v>
      </c>
      <c r="F147" s="60"/>
      <c r="G147" s="67"/>
      <c r="H147">
        <f>'New database incoming'!R147</f>
        <v>0</v>
      </c>
      <c r="I147">
        <f>'New database incoming'!O147</f>
        <v>0</v>
      </c>
      <c r="J147">
        <f>'New database incoming'!C147</f>
        <v>0</v>
      </c>
      <c r="K147">
        <f>'New database incoming'!Q147</f>
        <v>0</v>
      </c>
      <c r="L147">
        <f>'New database incoming'!S147</f>
        <v>0</v>
      </c>
      <c r="M147">
        <f>'New database incoming'!C147</f>
        <v>0</v>
      </c>
      <c r="N147">
        <f>'New database incoming'!T147</f>
        <v>0</v>
      </c>
      <c r="O147">
        <f>'New database incoming'!U147</f>
        <v>0</v>
      </c>
      <c r="P147">
        <f>'New database incoming'!V147</f>
        <v>0</v>
      </c>
      <c r="Q147">
        <f>'New database incoming'!W147</f>
        <v>0</v>
      </c>
    </row>
    <row r="148" spans="1:17" x14ac:dyDescent="0.2">
      <c r="A148" s="48">
        <f>'New database incoming'!L148</f>
        <v>0</v>
      </c>
      <c r="B148" s="64">
        <f>'New database incoming'!N148</f>
        <v>0</v>
      </c>
      <c r="C148" s="64">
        <f>'New database incoming'!M148</f>
        <v>0</v>
      </c>
      <c r="D148" s="48">
        <f>'New database incoming'!X148</f>
        <v>0</v>
      </c>
      <c r="E148">
        <f>'New database incoming'!P148</f>
        <v>0</v>
      </c>
      <c r="F148" s="60"/>
      <c r="G148" s="67"/>
      <c r="H148">
        <f>'New database incoming'!R148</f>
        <v>0</v>
      </c>
      <c r="I148">
        <f>'New database incoming'!O148</f>
        <v>0</v>
      </c>
      <c r="J148">
        <f>'New database incoming'!C148</f>
        <v>0</v>
      </c>
      <c r="K148">
        <f>'New database incoming'!Q148</f>
        <v>0</v>
      </c>
      <c r="L148">
        <f>'New database incoming'!S148</f>
        <v>0</v>
      </c>
      <c r="M148">
        <f>'New database incoming'!C148</f>
        <v>0</v>
      </c>
      <c r="N148">
        <f>'New database incoming'!T148</f>
        <v>0</v>
      </c>
      <c r="O148">
        <f>'New database incoming'!U148</f>
        <v>0</v>
      </c>
      <c r="P148">
        <f>'New database incoming'!V148</f>
        <v>0</v>
      </c>
      <c r="Q148">
        <f>'New database incoming'!W148</f>
        <v>0</v>
      </c>
    </row>
    <row r="149" spans="1:17" x14ac:dyDescent="0.2">
      <c r="A149" s="48">
        <f>'New database incoming'!L149</f>
        <v>0</v>
      </c>
      <c r="B149" s="64">
        <f>'New database incoming'!N149</f>
        <v>0</v>
      </c>
      <c r="C149" s="64">
        <f>'New database incoming'!M149</f>
        <v>0</v>
      </c>
      <c r="D149" s="48">
        <f>'New database incoming'!X149</f>
        <v>0</v>
      </c>
      <c r="E149">
        <f>'New database incoming'!P149</f>
        <v>0</v>
      </c>
      <c r="F149" s="60"/>
      <c r="G149" s="67"/>
      <c r="H149">
        <f>'New database incoming'!R149</f>
        <v>0</v>
      </c>
      <c r="I149">
        <f>'New database incoming'!O149</f>
        <v>0</v>
      </c>
      <c r="J149">
        <f>'New database incoming'!C149</f>
        <v>0</v>
      </c>
      <c r="K149">
        <f>'New database incoming'!Q149</f>
        <v>0</v>
      </c>
      <c r="L149">
        <f>'New database incoming'!S149</f>
        <v>0</v>
      </c>
      <c r="M149">
        <f>'New database incoming'!C149</f>
        <v>0</v>
      </c>
      <c r="N149">
        <f>'New database incoming'!T149</f>
        <v>0</v>
      </c>
      <c r="O149">
        <f>'New database incoming'!U149</f>
        <v>0</v>
      </c>
      <c r="P149">
        <f>'New database incoming'!V149</f>
        <v>0</v>
      </c>
      <c r="Q149">
        <f>'New database incoming'!W149</f>
        <v>0</v>
      </c>
    </row>
    <row r="150" spans="1:17" x14ac:dyDescent="0.2">
      <c r="A150" s="48">
        <f>'New database incoming'!L150</f>
        <v>0</v>
      </c>
      <c r="B150" s="64">
        <f>'New database incoming'!N150</f>
        <v>0</v>
      </c>
      <c r="C150" s="64">
        <f>'New database incoming'!M150</f>
        <v>0</v>
      </c>
      <c r="D150" s="48">
        <f>'New database incoming'!X150</f>
        <v>0</v>
      </c>
      <c r="E150">
        <f>'New database incoming'!P150</f>
        <v>0</v>
      </c>
      <c r="F150" s="60"/>
      <c r="G150" s="67"/>
      <c r="H150">
        <f>'New database incoming'!R150</f>
        <v>0</v>
      </c>
      <c r="I150">
        <f>'New database incoming'!O150</f>
        <v>0</v>
      </c>
      <c r="J150">
        <f>'New database incoming'!C150</f>
        <v>0</v>
      </c>
      <c r="K150">
        <f>'New database incoming'!Q150</f>
        <v>0</v>
      </c>
      <c r="L150">
        <f>'New database incoming'!S150</f>
        <v>0</v>
      </c>
      <c r="M150">
        <f>'New database incoming'!C150</f>
        <v>0</v>
      </c>
      <c r="N150">
        <f>'New database incoming'!T150</f>
        <v>0</v>
      </c>
      <c r="O150">
        <f>'New database incoming'!U150</f>
        <v>0</v>
      </c>
      <c r="P150">
        <f>'New database incoming'!V150</f>
        <v>0</v>
      </c>
      <c r="Q150">
        <f>'New database incoming'!W150</f>
        <v>0</v>
      </c>
    </row>
    <row r="151" spans="1:17" x14ac:dyDescent="0.2">
      <c r="A151" s="48">
        <f>'New database incoming'!L151</f>
        <v>0</v>
      </c>
      <c r="B151" s="64">
        <f>'New database incoming'!N151</f>
        <v>0</v>
      </c>
      <c r="C151" s="64">
        <f>'New database incoming'!M151</f>
        <v>0</v>
      </c>
      <c r="D151" s="48">
        <f>'New database incoming'!X151</f>
        <v>0</v>
      </c>
      <c r="E151">
        <f>'New database incoming'!P151</f>
        <v>0</v>
      </c>
      <c r="F151" s="60"/>
      <c r="G151" s="67"/>
      <c r="H151">
        <f>'New database incoming'!R151</f>
        <v>0</v>
      </c>
      <c r="I151">
        <f>'New database incoming'!O151</f>
        <v>0</v>
      </c>
      <c r="J151">
        <f>'New database incoming'!C151</f>
        <v>0</v>
      </c>
      <c r="K151">
        <f>'New database incoming'!Q151</f>
        <v>0</v>
      </c>
      <c r="L151">
        <f>'New database incoming'!S151</f>
        <v>0</v>
      </c>
      <c r="M151">
        <f>'New database incoming'!C151</f>
        <v>0</v>
      </c>
      <c r="N151">
        <f>'New database incoming'!T151</f>
        <v>0</v>
      </c>
      <c r="O151">
        <f>'New database incoming'!U151</f>
        <v>0</v>
      </c>
      <c r="P151">
        <f>'New database incoming'!V151</f>
        <v>0</v>
      </c>
      <c r="Q151">
        <f>'New database incoming'!W151</f>
        <v>0</v>
      </c>
    </row>
    <row r="152" spans="1:17" x14ac:dyDescent="0.2">
      <c r="A152" s="48">
        <f>'New database incoming'!L152</f>
        <v>0</v>
      </c>
      <c r="B152" s="64">
        <f>'New database incoming'!N152</f>
        <v>0</v>
      </c>
      <c r="C152" s="64">
        <f>'New database incoming'!M152</f>
        <v>0</v>
      </c>
      <c r="D152" s="48">
        <f>'New database incoming'!X152</f>
        <v>0</v>
      </c>
      <c r="E152">
        <f>'New database incoming'!P152</f>
        <v>0</v>
      </c>
      <c r="F152" s="60"/>
      <c r="G152" s="67"/>
      <c r="H152">
        <f>'New database incoming'!R152</f>
        <v>0</v>
      </c>
      <c r="I152">
        <f>'New database incoming'!O152</f>
        <v>0</v>
      </c>
      <c r="J152">
        <f>'New database incoming'!C152</f>
        <v>0</v>
      </c>
      <c r="K152">
        <f>'New database incoming'!Q152</f>
        <v>0</v>
      </c>
      <c r="L152">
        <f>'New database incoming'!S152</f>
        <v>0</v>
      </c>
      <c r="M152">
        <f>'New database incoming'!C152</f>
        <v>0</v>
      </c>
      <c r="N152">
        <f>'New database incoming'!T152</f>
        <v>0</v>
      </c>
      <c r="O152">
        <f>'New database incoming'!U152</f>
        <v>0</v>
      </c>
      <c r="P152">
        <f>'New database incoming'!V152</f>
        <v>0</v>
      </c>
      <c r="Q152">
        <f>'New database incoming'!W152</f>
        <v>0</v>
      </c>
    </row>
    <row r="153" spans="1:17" x14ac:dyDescent="0.2">
      <c r="A153" s="48">
        <f>'New database incoming'!L153</f>
        <v>0</v>
      </c>
      <c r="B153" s="64">
        <f>'New database incoming'!N153</f>
        <v>0</v>
      </c>
      <c r="C153" s="64">
        <f>'New database incoming'!M153</f>
        <v>0</v>
      </c>
      <c r="D153" s="48">
        <f>'New database incoming'!X153</f>
        <v>0</v>
      </c>
      <c r="E153">
        <f>'New database incoming'!P153</f>
        <v>0</v>
      </c>
      <c r="F153" s="60"/>
      <c r="G153" s="67"/>
      <c r="H153">
        <f>'New database incoming'!R153</f>
        <v>0</v>
      </c>
      <c r="I153">
        <f>'New database incoming'!O153</f>
        <v>0</v>
      </c>
      <c r="J153">
        <f>'New database incoming'!C153</f>
        <v>0</v>
      </c>
      <c r="K153">
        <f>'New database incoming'!Q153</f>
        <v>0</v>
      </c>
      <c r="L153">
        <f>'New database incoming'!S153</f>
        <v>0</v>
      </c>
      <c r="M153">
        <f>'New database incoming'!C153</f>
        <v>0</v>
      </c>
      <c r="N153">
        <f>'New database incoming'!T153</f>
        <v>0</v>
      </c>
      <c r="O153">
        <f>'New database incoming'!U153</f>
        <v>0</v>
      </c>
      <c r="P153">
        <f>'New database incoming'!V153</f>
        <v>0</v>
      </c>
      <c r="Q153">
        <f>'New database incoming'!W153</f>
        <v>0</v>
      </c>
    </row>
    <row r="154" spans="1:17" x14ac:dyDescent="0.2">
      <c r="A154" s="48">
        <f>'New database incoming'!L154</f>
        <v>0</v>
      </c>
      <c r="B154" s="64">
        <f>'New database incoming'!N154</f>
        <v>0</v>
      </c>
      <c r="C154" s="64">
        <f>'New database incoming'!M154</f>
        <v>0</v>
      </c>
      <c r="D154" s="48">
        <f>'New database incoming'!X154</f>
        <v>0</v>
      </c>
      <c r="E154">
        <f>'New database incoming'!P154</f>
        <v>0</v>
      </c>
      <c r="F154" s="60"/>
      <c r="G154" s="67"/>
      <c r="H154">
        <f>'New database incoming'!R154</f>
        <v>0</v>
      </c>
      <c r="I154">
        <f>'New database incoming'!O154</f>
        <v>0</v>
      </c>
      <c r="J154">
        <f>'New database incoming'!C154</f>
        <v>0</v>
      </c>
      <c r="K154">
        <f>'New database incoming'!Q154</f>
        <v>0</v>
      </c>
      <c r="L154">
        <f>'New database incoming'!S154</f>
        <v>0</v>
      </c>
      <c r="M154">
        <f>'New database incoming'!C154</f>
        <v>0</v>
      </c>
      <c r="N154">
        <f>'New database incoming'!T154</f>
        <v>0</v>
      </c>
      <c r="O154">
        <f>'New database incoming'!U154</f>
        <v>0</v>
      </c>
      <c r="P154">
        <f>'New database incoming'!V154</f>
        <v>0</v>
      </c>
      <c r="Q154">
        <f>'New database incoming'!W154</f>
        <v>0</v>
      </c>
    </row>
    <row r="155" spans="1:17" x14ac:dyDescent="0.2">
      <c r="A155" s="48">
        <f>'New database incoming'!L155</f>
        <v>0</v>
      </c>
      <c r="B155" s="64">
        <f>'New database incoming'!N155</f>
        <v>0</v>
      </c>
      <c r="C155" s="64">
        <f>'New database incoming'!M155</f>
        <v>0</v>
      </c>
      <c r="D155" s="48">
        <f>'New database incoming'!X155</f>
        <v>0</v>
      </c>
      <c r="E155">
        <f>'New database incoming'!P155</f>
        <v>0</v>
      </c>
      <c r="F155" s="60"/>
      <c r="G155" s="67"/>
      <c r="H155">
        <f>'New database incoming'!R155</f>
        <v>0</v>
      </c>
      <c r="I155">
        <f>'New database incoming'!O155</f>
        <v>0</v>
      </c>
      <c r="J155">
        <f>'New database incoming'!C155</f>
        <v>0</v>
      </c>
      <c r="K155">
        <f>'New database incoming'!Q155</f>
        <v>0</v>
      </c>
      <c r="L155">
        <f>'New database incoming'!S155</f>
        <v>0</v>
      </c>
      <c r="M155">
        <f>'New database incoming'!C155</f>
        <v>0</v>
      </c>
      <c r="N155">
        <f>'New database incoming'!T155</f>
        <v>0</v>
      </c>
      <c r="O155">
        <f>'New database incoming'!U155</f>
        <v>0</v>
      </c>
      <c r="P155">
        <f>'New database incoming'!V155</f>
        <v>0</v>
      </c>
      <c r="Q155">
        <f>'New database incoming'!W155</f>
        <v>0</v>
      </c>
    </row>
    <row r="156" spans="1:17" x14ac:dyDescent="0.2">
      <c r="A156" s="48">
        <f>'New database incoming'!L156</f>
        <v>0</v>
      </c>
      <c r="B156" s="64">
        <f>'New database incoming'!N156</f>
        <v>0</v>
      </c>
      <c r="C156" s="64">
        <f>'New database incoming'!M156</f>
        <v>0</v>
      </c>
      <c r="D156" s="48">
        <f>'New database incoming'!X156</f>
        <v>0</v>
      </c>
      <c r="E156">
        <f>'New database incoming'!P156</f>
        <v>0</v>
      </c>
      <c r="F156" s="60"/>
      <c r="G156" s="67"/>
      <c r="H156">
        <f>'New database incoming'!R156</f>
        <v>0</v>
      </c>
      <c r="I156">
        <f>'New database incoming'!O156</f>
        <v>0</v>
      </c>
      <c r="J156">
        <f>'New database incoming'!C156</f>
        <v>0</v>
      </c>
      <c r="K156">
        <f>'New database incoming'!Q156</f>
        <v>0</v>
      </c>
      <c r="L156">
        <f>'New database incoming'!S156</f>
        <v>0</v>
      </c>
      <c r="M156">
        <f>'New database incoming'!C156</f>
        <v>0</v>
      </c>
      <c r="N156">
        <f>'New database incoming'!T156</f>
        <v>0</v>
      </c>
      <c r="O156">
        <f>'New database incoming'!U156</f>
        <v>0</v>
      </c>
      <c r="P156">
        <f>'New database incoming'!V156</f>
        <v>0</v>
      </c>
      <c r="Q156">
        <f>'New database incoming'!W156</f>
        <v>0</v>
      </c>
    </row>
    <row r="157" spans="1:17" x14ac:dyDescent="0.2">
      <c r="A157" s="48">
        <f>'New database incoming'!L157</f>
        <v>0</v>
      </c>
      <c r="B157" s="64">
        <f>'New database incoming'!N157</f>
        <v>0</v>
      </c>
      <c r="C157" s="64">
        <f>'New database incoming'!M157</f>
        <v>0</v>
      </c>
      <c r="D157" s="48">
        <f>'New database incoming'!X157</f>
        <v>0</v>
      </c>
      <c r="E157">
        <f>'New database incoming'!P157</f>
        <v>0</v>
      </c>
      <c r="F157" s="60"/>
      <c r="G157" s="67"/>
      <c r="H157">
        <f>'New database incoming'!R157</f>
        <v>0</v>
      </c>
      <c r="I157">
        <f>'New database incoming'!O157</f>
        <v>0</v>
      </c>
      <c r="J157">
        <f>'New database incoming'!C157</f>
        <v>0</v>
      </c>
      <c r="K157">
        <f>'New database incoming'!Q157</f>
        <v>0</v>
      </c>
      <c r="L157">
        <f>'New database incoming'!S157</f>
        <v>0</v>
      </c>
      <c r="M157">
        <f>'New database incoming'!C157</f>
        <v>0</v>
      </c>
      <c r="N157">
        <f>'New database incoming'!T157</f>
        <v>0</v>
      </c>
      <c r="O157">
        <f>'New database incoming'!U157</f>
        <v>0</v>
      </c>
      <c r="P157">
        <f>'New database incoming'!V157</f>
        <v>0</v>
      </c>
      <c r="Q157">
        <f>'New database incoming'!W157</f>
        <v>0</v>
      </c>
    </row>
    <row r="158" spans="1:17" x14ac:dyDescent="0.2">
      <c r="A158" s="48">
        <f>'New database incoming'!L158</f>
        <v>0</v>
      </c>
      <c r="B158" s="64">
        <f>'New database incoming'!N158</f>
        <v>0</v>
      </c>
      <c r="C158" s="64">
        <f>'New database incoming'!M158</f>
        <v>0</v>
      </c>
      <c r="D158" s="48">
        <f>'New database incoming'!X158</f>
        <v>0</v>
      </c>
      <c r="E158">
        <f>'New database incoming'!P158</f>
        <v>0</v>
      </c>
      <c r="F158" s="60"/>
      <c r="G158" s="67"/>
      <c r="H158">
        <f>'New database incoming'!R158</f>
        <v>0</v>
      </c>
      <c r="I158">
        <f>'New database incoming'!O158</f>
        <v>0</v>
      </c>
      <c r="J158">
        <f>'New database incoming'!C158</f>
        <v>0</v>
      </c>
      <c r="K158">
        <f>'New database incoming'!Q158</f>
        <v>0</v>
      </c>
      <c r="L158">
        <f>'New database incoming'!S158</f>
        <v>0</v>
      </c>
      <c r="M158">
        <f>'New database incoming'!C158</f>
        <v>0</v>
      </c>
      <c r="N158">
        <f>'New database incoming'!T158</f>
        <v>0</v>
      </c>
      <c r="O158">
        <f>'New database incoming'!U158</f>
        <v>0</v>
      </c>
      <c r="P158">
        <f>'New database incoming'!V158</f>
        <v>0</v>
      </c>
      <c r="Q158">
        <f>'New database incoming'!W158</f>
        <v>0</v>
      </c>
    </row>
    <row r="159" spans="1:17" x14ac:dyDescent="0.2">
      <c r="A159" s="48">
        <f>'New database incoming'!L159</f>
        <v>0</v>
      </c>
      <c r="B159" s="64">
        <f>'New database incoming'!N159</f>
        <v>0</v>
      </c>
      <c r="C159" s="64">
        <f>'New database incoming'!M159</f>
        <v>0</v>
      </c>
      <c r="D159" s="48">
        <f>'New database incoming'!X159</f>
        <v>0</v>
      </c>
      <c r="E159">
        <f>'New database incoming'!P159</f>
        <v>0</v>
      </c>
      <c r="F159" s="60"/>
      <c r="G159" s="67"/>
      <c r="H159">
        <f>'New database incoming'!R159</f>
        <v>0</v>
      </c>
      <c r="I159">
        <f>'New database incoming'!O159</f>
        <v>0</v>
      </c>
      <c r="J159">
        <f>'New database incoming'!C159</f>
        <v>0</v>
      </c>
      <c r="K159">
        <f>'New database incoming'!Q159</f>
        <v>0</v>
      </c>
      <c r="L159">
        <f>'New database incoming'!S159</f>
        <v>0</v>
      </c>
      <c r="M159">
        <f>'New database incoming'!C159</f>
        <v>0</v>
      </c>
      <c r="N159">
        <f>'New database incoming'!T159</f>
        <v>0</v>
      </c>
      <c r="O159">
        <f>'New database incoming'!U159</f>
        <v>0</v>
      </c>
      <c r="P159">
        <f>'New database incoming'!V159</f>
        <v>0</v>
      </c>
      <c r="Q159">
        <f>'New database incoming'!W159</f>
        <v>0</v>
      </c>
    </row>
    <row r="160" spans="1:17" x14ac:dyDescent="0.2">
      <c r="A160" s="48">
        <f>'New database incoming'!L160</f>
        <v>0</v>
      </c>
      <c r="B160" s="64">
        <f>'New database incoming'!N160</f>
        <v>0</v>
      </c>
      <c r="C160" s="64">
        <f>'New database incoming'!M160</f>
        <v>0</v>
      </c>
      <c r="D160" s="48">
        <f>'New database incoming'!X160</f>
        <v>0</v>
      </c>
      <c r="E160">
        <f>'New database incoming'!P160</f>
        <v>0</v>
      </c>
      <c r="F160" s="60"/>
      <c r="G160" s="67"/>
      <c r="H160">
        <f>'New database incoming'!R160</f>
        <v>0</v>
      </c>
      <c r="I160">
        <f>'New database incoming'!O160</f>
        <v>0</v>
      </c>
      <c r="J160">
        <f>'New database incoming'!C160</f>
        <v>0</v>
      </c>
      <c r="K160">
        <f>'New database incoming'!Q160</f>
        <v>0</v>
      </c>
      <c r="L160">
        <f>'New database incoming'!S160</f>
        <v>0</v>
      </c>
      <c r="M160">
        <f>'New database incoming'!C160</f>
        <v>0</v>
      </c>
      <c r="N160">
        <f>'New database incoming'!T160</f>
        <v>0</v>
      </c>
      <c r="O160">
        <f>'New database incoming'!U160</f>
        <v>0</v>
      </c>
      <c r="P160">
        <f>'New database incoming'!V160</f>
        <v>0</v>
      </c>
      <c r="Q160">
        <f>'New database incoming'!W160</f>
        <v>0</v>
      </c>
    </row>
    <row r="161" spans="1:17" x14ac:dyDescent="0.2">
      <c r="A161" s="48">
        <f>'New database incoming'!L161</f>
        <v>0</v>
      </c>
      <c r="B161" s="64">
        <f>'New database incoming'!N161</f>
        <v>0</v>
      </c>
      <c r="C161" s="64">
        <f>'New database incoming'!M161</f>
        <v>0</v>
      </c>
      <c r="D161" s="48">
        <f>'New database incoming'!X161</f>
        <v>0</v>
      </c>
      <c r="E161">
        <f>'New database incoming'!P161</f>
        <v>0</v>
      </c>
      <c r="F161" s="60"/>
      <c r="G161" s="67"/>
      <c r="H161">
        <f>'New database incoming'!R161</f>
        <v>0</v>
      </c>
      <c r="I161">
        <f>'New database incoming'!O161</f>
        <v>0</v>
      </c>
      <c r="J161">
        <f>'New database incoming'!C161</f>
        <v>0</v>
      </c>
      <c r="K161">
        <f>'New database incoming'!Q161</f>
        <v>0</v>
      </c>
      <c r="L161">
        <f>'New database incoming'!S161</f>
        <v>0</v>
      </c>
      <c r="M161">
        <f>'New database incoming'!C161</f>
        <v>0</v>
      </c>
      <c r="N161">
        <f>'New database incoming'!T161</f>
        <v>0</v>
      </c>
      <c r="O161">
        <f>'New database incoming'!U161</f>
        <v>0</v>
      </c>
      <c r="P161">
        <f>'New database incoming'!V161</f>
        <v>0</v>
      </c>
      <c r="Q161">
        <f>'New database incoming'!W161</f>
        <v>0</v>
      </c>
    </row>
    <row r="162" spans="1:17" x14ac:dyDescent="0.2">
      <c r="A162" s="48">
        <f>'New database incoming'!L162</f>
        <v>0</v>
      </c>
      <c r="B162" s="64">
        <f>'New database incoming'!N162</f>
        <v>0</v>
      </c>
      <c r="C162" s="64">
        <f>'New database incoming'!M162</f>
        <v>0</v>
      </c>
      <c r="D162" s="48">
        <f>'New database incoming'!X162</f>
        <v>0</v>
      </c>
      <c r="E162">
        <f>'New database incoming'!P162</f>
        <v>0</v>
      </c>
      <c r="F162" s="60"/>
      <c r="G162" s="67"/>
      <c r="H162">
        <f>'New database incoming'!R162</f>
        <v>0</v>
      </c>
      <c r="I162">
        <f>'New database incoming'!O162</f>
        <v>0</v>
      </c>
      <c r="J162">
        <f>'New database incoming'!C162</f>
        <v>0</v>
      </c>
      <c r="K162">
        <f>'New database incoming'!Q162</f>
        <v>0</v>
      </c>
      <c r="L162">
        <f>'New database incoming'!S162</f>
        <v>0</v>
      </c>
      <c r="M162">
        <f>'New database incoming'!C162</f>
        <v>0</v>
      </c>
      <c r="N162">
        <f>'New database incoming'!T162</f>
        <v>0</v>
      </c>
      <c r="O162">
        <f>'New database incoming'!U162</f>
        <v>0</v>
      </c>
      <c r="P162">
        <f>'New database incoming'!V162</f>
        <v>0</v>
      </c>
      <c r="Q162">
        <f>'New database incoming'!W162</f>
        <v>0</v>
      </c>
    </row>
    <row r="163" spans="1:17" x14ac:dyDescent="0.2">
      <c r="A163" s="48">
        <f>'New database incoming'!L163</f>
        <v>0</v>
      </c>
      <c r="B163" s="64">
        <f>'New database incoming'!N163</f>
        <v>0</v>
      </c>
      <c r="C163" s="64">
        <f>'New database incoming'!M163</f>
        <v>0</v>
      </c>
      <c r="D163" s="48">
        <f>'New database incoming'!X163</f>
        <v>0</v>
      </c>
      <c r="E163">
        <f>'New database incoming'!P163</f>
        <v>0</v>
      </c>
      <c r="F163" s="60"/>
      <c r="G163" s="67"/>
      <c r="H163">
        <f>'New database incoming'!R163</f>
        <v>0</v>
      </c>
      <c r="I163">
        <f>'New database incoming'!O163</f>
        <v>0</v>
      </c>
      <c r="J163">
        <f>'New database incoming'!C163</f>
        <v>0</v>
      </c>
      <c r="K163">
        <f>'New database incoming'!Q163</f>
        <v>0</v>
      </c>
      <c r="L163">
        <f>'New database incoming'!S163</f>
        <v>0</v>
      </c>
      <c r="M163">
        <f>'New database incoming'!C163</f>
        <v>0</v>
      </c>
      <c r="N163">
        <f>'New database incoming'!T163</f>
        <v>0</v>
      </c>
      <c r="O163">
        <f>'New database incoming'!U163</f>
        <v>0</v>
      </c>
      <c r="P163">
        <f>'New database incoming'!V163</f>
        <v>0</v>
      </c>
      <c r="Q163">
        <f>'New database incoming'!W163</f>
        <v>0</v>
      </c>
    </row>
    <row r="164" spans="1:17" x14ac:dyDescent="0.2">
      <c r="A164" s="48">
        <f>'New database incoming'!L164</f>
        <v>0</v>
      </c>
      <c r="B164" s="64">
        <f>'New database incoming'!N164</f>
        <v>0</v>
      </c>
      <c r="C164" s="64">
        <f>'New database incoming'!M164</f>
        <v>0</v>
      </c>
      <c r="D164" s="48">
        <f>'New database incoming'!X164</f>
        <v>0</v>
      </c>
      <c r="E164">
        <f>'New database incoming'!P164</f>
        <v>0</v>
      </c>
      <c r="F164" s="60"/>
      <c r="G164" s="67"/>
      <c r="H164">
        <f>'New database incoming'!R164</f>
        <v>0</v>
      </c>
      <c r="I164">
        <f>'New database incoming'!O164</f>
        <v>0</v>
      </c>
      <c r="J164">
        <f>'New database incoming'!C164</f>
        <v>0</v>
      </c>
      <c r="K164">
        <f>'New database incoming'!Q164</f>
        <v>0</v>
      </c>
      <c r="L164">
        <f>'New database incoming'!S164</f>
        <v>0</v>
      </c>
      <c r="M164">
        <f>'New database incoming'!C164</f>
        <v>0</v>
      </c>
      <c r="N164">
        <f>'New database incoming'!T164</f>
        <v>0</v>
      </c>
      <c r="O164">
        <f>'New database incoming'!U164</f>
        <v>0</v>
      </c>
      <c r="P164">
        <f>'New database incoming'!V164</f>
        <v>0</v>
      </c>
      <c r="Q164">
        <f>'New database incoming'!W164</f>
        <v>0</v>
      </c>
    </row>
    <row r="165" spans="1:17" x14ac:dyDescent="0.2">
      <c r="A165" s="48">
        <f>'New database incoming'!L165</f>
        <v>0</v>
      </c>
      <c r="B165" s="64">
        <f>'New database incoming'!N165</f>
        <v>0</v>
      </c>
      <c r="C165" s="64">
        <f>'New database incoming'!M165</f>
        <v>0</v>
      </c>
      <c r="D165" s="48">
        <f>'New database incoming'!X165</f>
        <v>0</v>
      </c>
      <c r="E165">
        <f>'New database incoming'!P165</f>
        <v>0</v>
      </c>
      <c r="F165" s="60"/>
      <c r="G165" s="67"/>
      <c r="H165">
        <f>'New database incoming'!R165</f>
        <v>0</v>
      </c>
      <c r="I165">
        <f>'New database incoming'!O165</f>
        <v>0</v>
      </c>
      <c r="J165">
        <f>'New database incoming'!C165</f>
        <v>0</v>
      </c>
      <c r="K165">
        <f>'New database incoming'!Q165</f>
        <v>0</v>
      </c>
      <c r="L165">
        <f>'New database incoming'!S165</f>
        <v>0</v>
      </c>
      <c r="M165">
        <f>'New database incoming'!C165</f>
        <v>0</v>
      </c>
      <c r="N165">
        <f>'New database incoming'!T165</f>
        <v>0</v>
      </c>
      <c r="O165">
        <f>'New database incoming'!U165</f>
        <v>0</v>
      </c>
      <c r="P165">
        <f>'New database incoming'!V165</f>
        <v>0</v>
      </c>
      <c r="Q165">
        <f>'New database incoming'!W165</f>
        <v>0</v>
      </c>
    </row>
    <row r="166" spans="1:17" x14ac:dyDescent="0.2">
      <c r="A166" s="48">
        <f>'New database incoming'!L166</f>
        <v>0</v>
      </c>
      <c r="B166" s="64">
        <f>'New database incoming'!N166</f>
        <v>0</v>
      </c>
      <c r="C166" s="64">
        <f>'New database incoming'!M166</f>
        <v>0</v>
      </c>
      <c r="D166" s="48">
        <f>'New database incoming'!X166</f>
        <v>0</v>
      </c>
      <c r="E166">
        <f>'New database incoming'!P166</f>
        <v>0</v>
      </c>
      <c r="F166" s="60"/>
      <c r="G166" s="67"/>
      <c r="H166">
        <f>'New database incoming'!R166</f>
        <v>0</v>
      </c>
      <c r="I166">
        <f>'New database incoming'!O166</f>
        <v>0</v>
      </c>
      <c r="J166">
        <f>'New database incoming'!C166</f>
        <v>0</v>
      </c>
      <c r="K166">
        <f>'New database incoming'!Q166</f>
        <v>0</v>
      </c>
      <c r="L166">
        <f>'New database incoming'!S166</f>
        <v>0</v>
      </c>
      <c r="M166">
        <f>'New database incoming'!C166</f>
        <v>0</v>
      </c>
      <c r="N166">
        <f>'New database incoming'!T166</f>
        <v>0</v>
      </c>
      <c r="O166">
        <f>'New database incoming'!U166</f>
        <v>0</v>
      </c>
      <c r="P166">
        <f>'New database incoming'!V166</f>
        <v>0</v>
      </c>
      <c r="Q166">
        <f>'New database incoming'!W166</f>
        <v>0</v>
      </c>
    </row>
    <row r="167" spans="1:17" x14ac:dyDescent="0.2">
      <c r="A167" s="48">
        <f>'New database incoming'!L167</f>
        <v>0</v>
      </c>
      <c r="B167" s="64">
        <f>'New database incoming'!N167</f>
        <v>0</v>
      </c>
      <c r="C167" s="64">
        <f>'New database incoming'!M167</f>
        <v>0</v>
      </c>
      <c r="D167" s="48">
        <f>'New database incoming'!X167</f>
        <v>0</v>
      </c>
      <c r="E167">
        <f>'New database incoming'!P167</f>
        <v>0</v>
      </c>
      <c r="F167" s="60"/>
      <c r="G167" s="67"/>
      <c r="H167">
        <f>'New database incoming'!R167</f>
        <v>0</v>
      </c>
      <c r="I167">
        <f>'New database incoming'!O167</f>
        <v>0</v>
      </c>
      <c r="J167">
        <f>'New database incoming'!C167</f>
        <v>0</v>
      </c>
      <c r="K167">
        <f>'New database incoming'!Q167</f>
        <v>0</v>
      </c>
      <c r="L167">
        <f>'New database incoming'!S167</f>
        <v>0</v>
      </c>
      <c r="M167">
        <f>'New database incoming'!C167</f>
        <v>0</v>
      </c>
      <c r="N167">
        <f>'New database incoming'!T167</f>
        <v>0</v>
      </c>
      <c r="O167">
        <f>'New database incoming'!U167</f>
        <v>0</v>
      </c>
      <c r="P167">
        <f>'New database incoming'!V167</f>
        <v>0</v>
      </c>
      <c r="Q167">
        <f>'New database incoming'!W167</f>
        <v>0</v>
      </c>
    </row>
    <row r="168" spans="1:17" x14ac:dyDescent="0.2">
      <c r="A168" s="48">
        <f>'New database incoming'!L168</f>
        <v>0</v>
      </c>
      <c r="B168" s="64">
        <f>'New database incoming'!N168</f>
        <v>0</v>
      </c>
      <c r="C168" s="64">
        <f>'New database incoming'!M168</f>
        <v>0</v>
      </c>
      <c r="D168" s="48">
        <f>'New database incoming'!X168</f>
        <v>0</v>
      </c>
      <c r="E168">
        <f>'New database incoming'!P168</f>
        <v>0</v>
      </c>
      <c r="F168" s="60"/>
      <c r="G168" s="67"/>
      <c r="H168">
        <f>'New database incoming'!R168</f>
        <v>0</v>
      </c>
      <c r="I168">
        <f>'New database incoming'!O168</f>
        <v>0</v>
      </c>
      <c r="J168">
        <f>'New database incoming'!C168</f>
        <v>0</v>
      </c>
      <c r="K168">
        <f>'New database incoming'!Q168</f>
        <v>0</v>
      </c>
      <c r="L168">
        <f>'New database incoming'!S168</f>
        <v>0</v>
      </c>
      <c r="M168">
        <f>'New database incoming'!C168</f>
        <v>0</v>
      </c>
      <c r="N168">
        <f>'New database incoming'!T168</f>
        <v>0</v>
      </c>
      <c r="O168">
        <f>'New database incoming'!U168</f>
        <v>0</v>
      </c>
      <c r="P168">
        <f>'New database incoming'!V168</f>
        <v>0</v>
      </c>
      <c r="Q168">
        <f>'New database incoming'!W168</f>
        <v>0</v>
      </c>
    </row>
    <row r="169" spans="1:17" x14ac:dyDescent="0.2">
      <c r="A169" s="48">
        <f>'New database incoming'!L169</f>
        <v>0</v>
      </c>
      <c r="B169" s="64">
        <f>'New database incoming'!N169</f>
        <v>0</v>
      </c>
      <c r="C169" s="64">
        <f>'New database incoming'!M169</f>
        <v>0</v>
      </c>
      <c r="D169" s="48">
        <f>'New database incoming'!X169</f>
        <v>0</v>
      </c>
      <c r="E169">
        <f>'New database incoming'!P169</f>
        <v>0</v>
      </c>
      <c r="F169" s="60"/>
      <c r="G169" s="67"/>
      <c r="H169">
        <f>'New database incoming'!R169</f>
        <v>0</v>
      </c>
      <c r="I169">
        <f>'New database incoming'!O169</f>
        <v>0</v>
      </c>
      <c r="J169">
        <f>'New database incoming'!C169</f>
        <v>0</v>
      </c>
      <c r="K169">
        <f>'New database incoming'!Q169</f>
        <v>0</v>
      </c>
      <c r="L169">
        <f>'New database incoming'!S169</f>
        <v>0</v>
      </c>
      <c r="M169">
        <f>'New database incoming'!C169</f>
        <v>0</v>
      </c>
      <c r="N169">
        <f>'New database incoming'!T169</f>
        <v>0</v>
      </c>
      <c r="O169">
        <f>'New database incoming'!U169</f>
        <v>0</v>
      </c>
      <c r="P169">
        <f>'New database incoming'!V169</f>
        <v>0</v>
      </c>
      <c r="Q169">
        <f>'New database incoming'!W169</f>
        <v>0</v>
      </c>
    </row>
    <row r="170" spans="1:17" x14ac:dyDescent="0.2">
      <c r="A170" s="48">
        <f>'New database incoming'!L170</f>
        <v>0</v>
      </c>
      <c r="B170" s="64">
        <f>'New database incoming'!N170</f>
        <v>0</v>
      </c>
      <c r="C170" s="64">
        <f>'New database incoming'!M170</f>
        <v>0</v>
      </c>
      <c r="D170" s="48">
        <f>'New database incoming'!X170</f>
        <v>0</v>
      </c>
      <c r="E170">
        <f>'New database incoming'!P170</f>
        <v>0</v>
      </c>
      <c r="F170" s="60"/>
      <c r="G170" s="67"/>
      <c r="H170">
        <f>'New database incoming'!R170</f>
        <v>0</v>
      </c>
      <c r="I170">
        <f>'New database incoming'!O170</f>
        <v>0</v>
      </c>
      <c r="J170">
        <f>'New database incoming'!C170</f>
        <v>0</v>
      </c>
      <c r="K170">
        <f>'New database incoming'!Q170</f>
        <v>0</v>
      </c>
      <c r="L170">
        <f>'New database incoming'!S170</f>
        <v>0</v>
      </c>
      <c r="M170">
        <f>'New database incoming'!C170</f>
        <v>0</v>
      </c>
      <c r="N170">
        <f>'New database incoming'!T170</f>
        <v>0</v>
      </c>
      <c r="O170">
        <f>'New database incoming'!U170</f>
        <v>0</v>
      </c>
      <c r="P170">
        <f>'New database incoming'!V170</f>
        <v>0</v>
      </c>
      <c r="Q170">
        <f>'New database incoming'!W170</f>
        <v>0</v>
      </c>
    </row>
    <row r="171" spans="1:17" x14ac:dyDescent="0.2">
      <c r="A171" s="48">
        <f>'New database incoming'!L171</f>
        <v>0</v>
      </c>
      <c r="B171" s="64">
        <f>'New database incoming'!N171</f>
        <v>0</v>
      </c>
      <c r="C171" s="64">
        <f>'New database incoming'!M171</f>
        <v>0</v>
      </c>
      <c r="D171" s="48">
        <f>'New database incoming'!X171</f>
        <v>0</v>
      </c>
      <c r="E171">
        <f>'New database incoming'!P171</f>
        <v>0</v>
      </c>
      <c r="F171" s="60"/>
      <c r="G171" s="67"/>
      <c r="H171">
        <f>'New database incoming'!R171</f>
        <v>0</v>
      </c>
      <c r="I171">
        <f>'New database incoming'!O171</f>
        <v>0</v>
      </c>
      <c r="J171">
        <f>'New database incoming'!C171</f>
        <v>0</v>
      </c>
      <c r="K171">
        <f>'New database incoming'!Q171</f>
        <v>0</v>
      </c>
      <c r="L171">
        <f>'New database incoming'!S171</f>
        <v>0</v>
      </c>
      <c r="M171">
        <f>'New database incoming'!C171</f>
        <v>0</v>
      </c>
      <c r="N171">
        <f>'New database incoming'!T171</f>
        <v>0</v>
      </c>
      <c r="O171">
        <f>'New database incoming'!U171</f>
        <v>0</v>
      </c>
      <c r="P171">
        <f>'New database incoming'!V171</f>
        <v>0</v>
      </c>
      <c r="Q171">
        <f>'New database incoming'!W171</f>
        <v>0</v>
      </c>
    </row>
    <row r="172" spans="1:17" x14ac:dyDescent="0.2">
      <c r="A172" s="48">
        <f>'New database incoming'!L172</f>
        <v>0</v>
      </c>
      <c r="B172" s="64">
        <f>'New database incoming'!N172</f>
        <v>0</v>
      </c>
      <c r="C172" s="64">
        <f>'New database incoming'!M172</f>
        <v>0</v>
      </c>
      <c r="D172" s="48">
        <f>'New database incoming'!X172</f>
        <v>0</v>
      </c>
      <c r="E172">
        <f>'New database incoming'!P172</f>
        <v>0</v>
      </c>
      <c r="F172" s="60"/>
      <c r="G172" s="67"/>
      <c r="H172">
        <f>'New database incoming'!R172</f>
        <v>0</v>
      </c>
      <c r="I172">
        <f>'New database incoming'!O172</f>
        <v>0</v>
      </c>
      <c r="J172">
        <f>'New database incoming'!C172</f>
        <v>0</v>
      </c>
      <c r="K172">
        <f>'New database incoming'!Q172</f>
        <v>0</v>
      </c>
      <c r="L172">
        <f>'New database incoming'!S172</f>
        <v>0</v>
      </c>
      <c r="M172">
        <f>'New database incoming'!C172</f>
        <v>0</v>
      </c>
      <c r="N172">
        <f>'New database incoming'!T172</f>
        <v>0</v>
      </c>
      <c r="O172">
        <f>'New database incoming'!U172</f>
        <v>0</v>
      </c>
      <c r="P172">
        <f>'New database incoming'!V172</f>
        <v>0</v>
      </c>
      <c r="Q172">
        <f>'New database incoming'!W172</f>
        <v>0</v>
      </c>
    </row>
    <row r="173" spans="1:17" x14ac:dyDescent="0.2">
      <c r="A173" s="48">
        <f>'New database incoming'!L173</f>
        <v>0</v>
      </c>
      <c r="B173" s="64">
        <f>'New database incoming'!N173</f>
        <v>0</v>
      </c>
      <c r="C173" s="64">
        <f>'New database incoming'!M173</f>
        <v>0</v>
      </c>
      <c r="D173" s="48">
        <f>'New database incoming'!X173</f>
        <v>0</v>
      </c>
      <c r="E173">
        <f>'New database incoming'!P173</f>
        <v>0</v>
      </c>
      <c r="F173" s="60"/>
      <c r="G173" s="67"/>
      <c r="H173">
        <f>'New database incoming'!R173</f>
        <v>0</v>
      </c>
      <c r="I173">
        <f>'New database incoming'!O173</f>
        <v>0</v>
      </c>
      <c r="J173">
        <f>'New database incoming'!C173</f>
        <v>0</v>
      </c>
      <c r="K173">
        <f>'New database incoming'!Q173</f>
        <v>0</v>
      </c>
      <c r="L173">
        <f>'New database incoming'!S173</f>
        <v>0</v>
      </c>
      <c r="M173">
        <f>'New database incoming'!C173</f>
        <v>0</v>
      </c>
      <c r="N173">
        <f>'New database incoming'!T173</f>
        <v>0</v>
      </c>
      <c r="O173">
        <f>'New database incoming'!U173</f>
        <v>0</v>
      </c>
      <c r="P173">
        <f>'New database incoming'!V173</f>
        <v>0</v>
      </c>
      <c r="Q173">
        <f>'New database incoming'!W173</f>
        <v>0</v>
      </c>
    </row>
    <row r="174" spans="1:17" x14ac:dyDescent="0.2">
      <c r="A174" s="48">
        <f>'New database incoming'!L174</f>
        <v>0</v>
      </c>
      <c r="B174" s="64">
        <f>'New database incoming'!N174</f>
        <v>0</v>
      </c>
      <c r="C174" s="64">
        <f>'New database incoming'!M174</f>
        <v>0</v>
      </c>
      <c r="D174" s="48">
        <f>'New database incoming'!X174</f>
        <v>0</v>
      </c>
      <c r="E174">
        <f>'New database incoming'!P174</f>
        <v>0</v>
      </c>
      <c r="F174" s="60"/>
      <c r="G174" s="67"/>
      <c r="H174">
        <f>'New database incoming'!R174</f>
        <v>0</v>
      </c>
      <c r="I174">
        <f>'New database incoming'!O174</f>
        <v>0</v>
      </c>
      <c r="J174">
        <f>'New database incoming'!C174</f>
        <v>0</v>
      </c>
      <c r="K174">
        <f>'New database incoming'!Q174</f>
        <v>0</v>
      </c>
      <c r="L174">
        <f>'New database incoming'!S174</f>
        <v>0</v>
      </c>
      <c r="M174">
        <f>'New database incoming'!C174</f>
        <v>0</v>
      </c>
      <c r="N174">
        <f>'New database incoming'!T174</f>
        <v>0</v>
      </c>
      <c r="O174">
        <f>'New database incoming'!U174</f>
        <v>0</v>
      </c>
      <c r="P174">
        <f>'New database incoming'!V174</f>
        <v>0</v>
      </c>
      <c r="Q174">
        <f>'New database incoming'!W174</f>
        <v>0</v>
      </c>
    </row>
    <row r="175" spans="1:17" x14ac:dyDescent="0.2">
      <c r="A175" s="48">
        <f>'New database incoming'!L175</f>
        <v>0</v>
      </c>
      <c r="B175" s="64">
        <f>'New database incoming'!N175</f>
        <v>0</v>
      </c>
      <c r="C175" s="64">
        <f>'New database incoming'!M175</f>
        <v>0</v>
      </c>
      <c r="D175" s="48">
        <f>'New database incoming'!X175</f>
        <v>0</v>
      </c>
      <c r="E175">
        <f>'New database incoming'!P175</f>
        <v>0</v>
      </c>
      <c r="F175" s="60"/>
      <c r="G175" s="67"/>
      <c r="H175">
        <f>'New database incoming'!R175</f>
        <v>0</v>
      </c>
      <c r="I175">
        <f>'New database incoming'!O175</f>
        <v>0</v>
      </c>
      <c r="J175">
        <f>'New database incoming'!C175</f>
        <v>0</v>
      </c>
      <c r="K175">
        <f>'New database incoming'!Q175</f>
        <v>0</v>
      </c>
      <c r="L175">
        <f>'New database incoming'!S175</f>
        <v>0</v>
      </c>
      <c r="M175">
        <f>'New database incoming'!C175</f>
        <v>0</v>
      </c>
      <c r="N175">
        <f>'New database incoming'!T175</f>
        <v>0</v>
      </c>
      <c r="O175">
        <f>'New database incoming'!U175</f>
        <v>0</v>
      </c>
      <c r="P175">
        <f>'New database incoming'!V175</f>
        <v>0</v>
      </c>
      <c r="Q175">
        <f>'New database incoming'!W175</f>
        <v>0</v>
      </c>
    </row>
    <row r="176" spans="1:17" x14ac:dyDescent="0.2">
      <c r="A176" s="48">
        <f>'New database incoming'!L176</f>
        <v>0</v>
      </c>
      <c r="B176" s="64">
        <f>'New database incoming'!N176</f>
        <v>0</v>
      </c>
      <c r="C176" s="64">
        <f>'New database incoming'!M176</f>
        <v>0</v>
      </c>
      <c r="D176" s="48">
        <f>'New database incoming'!X176</f>
        <v>0</v>
      </c>
      <c r="E176">
        <f>'New database incoming'!P176</f>
        <v>0</v>
      </c>
      <c r="F176" s="60"/>
      <c r="G176" s="67"/>
      <c r="H176">
        <f>'New database incoming'!R176</f>
        <v>0</v>
      </c>
      <c r="I176">
        <f>'New database incoming'!O176</f>
        <v>0</v>
      </c>
      <c r="J176">
        <f>'New database incoming'!C176</f>
        <v>0</v>
      </c>
      <c r="K176">
        <f>'New database incoming'!Q176</f>
        <v>0</v>
      </c>
      <c r="L176">
        <f>'New database incoming'!S176</f>
        <v>0</v>
      </c>
      <c r="M176">
        <f>'New database incoming'!C176</f>
        <v>0</v>
      </c>
      <c r="N176">
        <f>'New database incoming'!T176</f>
        <v>0</v>
      </c>
      <c r="O176">
        <f>'New database incoming'!U176</f>
        <v>0</v>
      </c>
      <c r="P176">
        <f>'New database incoming'!V176</f>
        <v>0</v>
      </c>
      <c r="Q176">
        <f>'New database incoming'!W176</f>
        <v>0</v>
      </c>
    </row>
    <row r="177" spans="1:17" x14ac:dyDescent="0.2">
      <c r="A177" s="48">
        <f>'New database incoming'!L177</f>
        <v>0</v>
      </c>
      <c r="B177" s="64">
        <f>'New database incoming'!N177</f>
        <v>0</v>
      </c>
      <c r="C177" s="64">
        <f>'New database incoming'!M177</f>
        <v>0</v>
      </c>
      <c r="D177" s="48">
        <f>'New database incoming'!X177</f>
        <v>0</v>
      </c>
      <c r="E177">
        <f>'New database incoming'!P177</f>
        <v>0</v>
      </c>
      <c r="F177" s="60"/>
      <c r="G177" s="67"/>
      <c r="H177">
        <f>'New database incoming'!R177</f>
        <v>0</v>
      </c>
      <c r="I177">
        <f>'New database incoming'!O177</f>
        <v>0</v>
      </c>
      <c r="J177">
        <f>'New database incoming'!C177</f>
        <v>0</v>
      </c>
      <c r="K177">
        <f>'New database incoming'!Q177</f>
        <v>0</v>
      </c>
      <c r="L177">
        <f>'New database incoming'!S177</f>
        <v>0</v>
      </c>
      <c r="M177">
        <f>'New database incoming'!C177</f>
        <v>0</v>
      </c>
      <c r="N177">
        <f>'New database incoming'!T177</f>
        <v>0</v>
      </c>
      <c r="O177">
        <f>'New database incoming'!U177</f>
        <v>0</v>
      </c>
      <c r="P177">
        <f>'New database incoming'!V177</f>
        <v>0</v>
      </c>
      <c r="Q177">
        <f>'New database incoming'!W177</f>
        <v>0</v>
      </c>
    </row>
    <row r="178" spans="1:17" x14ac:dyDescent="0.2">
      <c r="A178" s="48">
        <f>'New database incoming'!L178</f>
        <v>0</v>
      </c>
      <c r="B178" s="64">
        <f>'New database incoming'!N178</f>
        <v>0</v>
      </c>
      <c r="C178" s="64">
        <f>'New database incoming'!M178</f>
        <v>0</v>
      </c>
      <c r="D178" s="48">
        <f>'New database incoming'!X178</f>
        <v>0</v>
      </c>
      <c r="E178">
        <f>'New database incoming'!P178</f>
        <v>0</v>
      </c>
      <c r="F178" s="60"/>
      <c r="G178" s="67"/>
      <c r="H178">
        <f>'New database incoming'!R178</f>
        <v>0</v>
      </c>
      <c r="I178">
        <f>'New database incoming'!O178</f>
        <v>0</v>
      </c>
      <c r="J178">
        <f>'New database incoming'!C178</f>
        <v>0</v>
      </c>
      <c r="K178">
        <f>'New database incoming'!Q178</f>
        <v>0</v>
      </c>
      <c r="L178">
        <f>'New database incoming'!S178</f>
        <v>0</v>
      </c>
      <c r="M178">
        <f>'New database incoming'!C178</f>
        <v>0</v>
      </c>
      <c r="N178">
        <f>'New database incoming'!T178</f>
        <v>0</v>
      </c>
      <c r="O178">
        <f>'New database incoming'!U178</f>
        <v>0</v>
      </c>
      <c r="P178">
        <f>'New database incoming'!V178</f>
        <v>0</v>
      </c>
      <c r="Q178">
        <f>'New database incoming'!W178</f>
        <v>0</v>
      </c>
    </row>
    <row r="179" spans="1:17" x14ac:dyDescent="0.2">
      <c r="A179" s="48">
        <f>'New database incoming'!L179</f>
        <v>0</v>
      </c>
      <c r="B179" s="64">
        <f>'New database incoming'!N179</f>
        <v>0</v>
      </c>
      <c r="C179" s="64">
        <f>'New database incoming'!M179</f>
        <v>0</v>
      </c>
      <c r="D179" s="48">
        <f>'New database incoming'!X179</f>
        <v>0</v>
      </c>
      <c r="E179">
        <f>'New database incoming'!P179</f>
        <v>0</v>
      </c>
      <c r="F179" s="60"/>
      <c r="G179" s="67"/>
      <c r="H179">
        <f>'New database incoming'!R179</f>
        <v>0</v>
      </c>
      <c r="I179">
        <f>'New database incoming'!O179</f>
        <v>0</v>
      </c>
      <c r="J179">
        <f>'New database incoming'!C179</f>
        <v>0</v>
      </c>
      <c r="K179">
        <f>'New database incoming'!Q179</f>
        <v>0</v>
      </c>
      <c r="L179">
        <f>'New database incoming'!S179</f>
        <v>0</v>
      </c>
      <c r="M179">
        <f>'New database incoming'!C179</f>
        <v>0</v>
      </c>
      <c r="N179">
        <f>'New database incoming'!T179</f>
        <v>0</v>
      </c>
      <c r="O179">
        <f>'New database incoming'!U179</f>
        <v>0</v>
      </c>
      <c r="P179">
        <f>'New database incoming'!V179</f>
        <v>0</v>
      </c>
      <c r="Q179">
        <f>'New database incoming'!W179</f>
        <v>0</v>
      </c>
    </row>
    <row r="180" spans="1:17" x14ac:dyDescent="0.2">
      <c r="A180" s="48">
        <f>'New database incoming'!L180</f>
        <v>0</v>
      </c>
      <c r="B180" s="64">
        <f>'New database incoming'!N180</f>
        <v>0</v>
      </c>
      <c r="C180" s="64">
        <f>'New database incoming'!M180</f>
        <v>0</v>
      </c>
      <c r="D180" s="48">
        <f>'New database incoming'!X180</f>
        <v>0</v>
      </c>
      <c r="E180">
        <f>'New database incoming'!P180</f>
        <v>0</v>
      </c>
      <c r="F180" s="60"/>
      <c r="G180" s="67"/>
      <c r="H180">
        <f>'New database incoming'!R180</f>
        <v>0</v>
      </c>
      <c r="I180">
        <f>'New database incoming'!O180</f>
        <v>0</v>
      </c>
      <c r="J180">
        <f>'New database incoming'!C180</f>
        <v>0</v>
      </c>
      <c r="K180">
        <f>'New database incoming'!Q180</f>
        <v>0</v>
      </c>
      <c r="L180">
        <f>'New database incoming'!S180</f>
        <v>0</v>
      </c>
      <c r="M180">
        <f>'New database incoming'!C180</f>
        <v>0</v>
      </c>
      <c r="N180">
        <f>'New database incoming'!T180</f>
        <v>0</v>
      </c>
      <c r="O180">
        <f>'New database incoming'!U180</f>
        <v>0</v>
      </c>
      <c r="P180">
        <f>'New database incoming'!V180</f>
        <v>0</v>
      </c>
      <c r="Q180">
        <f>'New database incoming'!W180</f>
        <v>0</v>
      </c>
    </row>
  </sheetData>
  <sortState xmlns:xlrd2="http://schemas.microsoft.com/office/spreadsheetml/2017/richdata2" ref="A2:AF11">
    <sortCondition ref="F2:F11"/>
  </sortState>
  <phoneticPr fontId="38" type="noConversion"/>
  <conditionalFormatting sqref="I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0"/>
        <color theme="0"/>
      </colorScale>
    </cfRule>
  </conditionalFormatting>
  <conditionalFormatting sqref="I1">
    <cfRule type="duplicateValues" dxfId="3" priority="4"/>
  </conditionalFormatting>
  <conditionalFormatting sqref="I73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0"/>
        <color theme="0"/>
      </colorScale>
    </cfRule>
  </conditionalFormatting>
  <conditionalFormatting sqref="I7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W150"/>
  <sheetViews>
    <sheetView tabSelected="1" zoomScale="90" zoomScaleNormal="90" workbookViewId="0">
      <pane ySplit="1" topLeftCell="A2" activePane="bottomLeft" state="frozen"/>
      <selection activeCell="D1" sqref="D1"/>
      <selection pane="bottomLeft" activeCell="A8" sqref="A8:XFD8"/>
    </sheetView>
  </sheetViews>
  <sheetFormatPr baseColWidth="10" defaultColWidth="8.83203125" defaultRowHeight="15" x14ac:dyDescent="0.2"/>
  <cols>
    <col min="1" max="1" width="13.33203125" customWidth="1"/>
    <col min="2" max="2" width="19.33203125" customWidth="1"/>
    <col min="3" max="3" width="12.6640625" customWidth="1"/>
    <col min="4" max="4" width="17" customWidth="1"/>
    <col min="5" max="5" width="13.6640625" customWidth="1"/>
    <col min="6" max="6" width="16.5" customWidth="1"/>
    <col min="7" max="7" width="12.6640625" customWidth="1"/>
    <col min="8" max="8" width="13.5" customWidth="1"/>
    <col min="9" max="9" width="13" customWidth="1"/>
    <col min="10" max="10" width="13.33203125" customWidth="1"/>
    <col min="11" max="11" width="12.5" customWidth="1"/>
    <col min="12" max="16" width="14.33203125" customWidth="1"/>
    <col min="17" max="17" width="16.33203125" customWidth="1"/>
    <col min="18" max="18" width="14" customWidth="1"/>
    <col min="19" max="19" width="13.33203125" customWidth="1"/>
    <col min="20" max="20" width="12.33203125" customWidth="1"/>
    <col min="22" max="22" width="22.5" style="76" customWidth="1"/>
  </cols>
  <sheetData>
    <row r="1" spans="1:23" ht="81" thickBot="1" x14ac:dyDescent="0.25">
      <c r="A1" s="113" t="s">
        <v>0</v>
      </c>
      <c r="B1" s="113" t="s">
        <v>1</v>
      </c>
      <c r="C1" s="116" t="s">
        <v>7</v>
      </c>
      <c r="D1" s="113" t="s">
        <v>5</v>
      </c>
      <c r="E1" s="111" t="s">
        <v>4</v>
      </c>
      <c r="F1" s="112" t="s">
        <v>16</v>
      </c>
      <c r="G1" s="113" t="s">
        <v>2</v>
      </c>
      <c r="H1" s="113" t="s">
        <v>44</v>
      </c>
      <c r="I1" s="113" t="s">
        <v>8</v>
      </c>
      <c r="J1" s="98" t="s">
        <v>9</v>
      </c>
      <c r="K1" s="113" t="s">
        <v>3</v>
      </c>
      <c r="L1" s="113" t="s">
        <v>45</v>
      </c>
      <c r="M1" s="113" t="s">
        <v>10</v>
      </c>
      <c r="N1" s="104" t="s">
        <v>54</v>
      </c>
      <c r="O1" s="113" t="s">
        <v>42</v>
      </c>
      <c r="P1" s="98" t="s">
        <v>11</v>
      </c>
      <c r="Q1" s="98" t="s">
        <v>6</v>
      </c>
      <c r="R1" s="98" t="s">
        <v>12</v>
      </c>
      <c r="S1" s="99" t="s">
        <v>13</v>
      </c>
      <c r="T1" s="20" t="s">
        <v>14</v>
      </c>
      <c r="V1" s="74" t="s">
        <v>15</v>
      </c>
    </row>
    <row r="2" spans="1:23" s="25" customFormat="1" x14ac:dyDescent="0.2">
      <c r="A2" s="3" t="str">
        <f>'New database incoming'!I2</f>
        <v>2 – Cardiff</v>
      </c>
      <c r="B2" s="8" t="str">
        <f>'New database incoming'!E2</f>
        <v>AA</v>
      </c>
      <c r="C2" s="42">
        <f>'New database incoming'!K2</f>
        <v>10</v>
      </c>
      <c r="D2" s="25" t="str">
        <f>'New database incoming'!M2</f>
        <v>Diagnostic</v>
      </c>
      <c r="E2" s="10">
        <f>'New database incoming'!L2</f>
        <v>43686</v>
      </c>
      <c r="F2" s="2">
        <f>'New database incoming'!N2</f>
        <v>43700</v>
      </c>
      <c r="G2" s="13" t="str">
        <f>'New database incoming'!O2</f>
        <v>19M1</v>
      </c>
      <c r="H2" s="25" t="str">
        <f>'New database incoming'!R2</f>
        <v>Yes</v>
      </c>
      <c r="I2" s="15">
        <f>'New database incoming'!Q2</f>
        <v>0.92</v>
      </c>
      <c r="K2" s="25" t="str">
        <f>'New database incoming'!S2</f>
        <v>19M81</v>
      </c>
      <c r="L2" s="25" t="str">
        <f>'New database incoming'!W2</f>
        <v>Yes</v>
      </c>
      <c r="M2" s="25">
        <f>'New database incoming'!T2</f>
        <v>0</v>
      </c>
      <c r="O2" s="25">
        <f>'New database incoming'!V2</f>
        <v>0</v>
      </c>
      <c r="Q2" s="25" t="s">
        <v>26</v>
      </c>
      <c r="R2" s="25" t="s">
        <v>27</v>
      </c>
      <c r="S2" s="43"/>
      <c r="T2" s="1">
        <f t="shared" ref="T2" ca="1" si="0">IF(S2&lt;&gt;(""),NETWORKDAYS(E2,S2-1),NETWORKDAYS(E2,TODAY()-1))</f>
        <v>65</v>
      </c>
      <c r="V2" s="75" t="str">
        <f>'New database incoming'!P2</f>
        <v>email sent 10% tumour</v>
      </c>
    </row>
    <row r="3" spans="1:23" s="16" customFormat="1" x14ac:dyDescent="0.2">
      <c r="A3" s="3" t="str">
        <f>'New database incoming'!I3</f>
        <v>5 – Glasgow</v>
      </c>
      <c r="B3" s="8" t="str">
        <f>'New database incoming'!E3</f>
        <v>AB</v>
      </c>
      <c r="C3" s="42">
        <f>'New database incoming'!K3</f>
        <v>50</v>
      </c>
      <c r="D3" s="25" t="str">
        <f>'New database incoming'!M3</f>
        <v>Diagnostic</v>
      </c>
      <c r="E3" s="10">
        <f>'New database incoming'!L3</f>
        <v>43707</v>
      </c>
      <c r="F3" s="2">
        <f>'New database incoming'!N3</f>
        <v>43735</v>
      </c>
      <c r="G3" s="13" t="str">
        <f>'New database incoming'!O3</f>
        <v>19M2</v>
      </c>
      <c r="H3" s="25" t="str">
        <f>'New database incoming'!R3</f>
        <v>No</v>
      </c>
      <c r="I3" s="15">
        <f>'New database incoming'!Q3</f>
        <v>20.5</v>
      </c>
      <c r="J3" s="25"/>
      <c r="K3" s="25" t="str">
        <f>'New database incoming'!S3</f>
        <v>19M82</v>
      </c>
      <c r="L3" s="25" t="str">
        <f>'New database incoming'!W3</f>
        <v>No</v>
      </c>
      <c r="M3" s="25">
        <f>'New database incoming'!T3</f>
        <v>12.7</v>
      </c>
      <c r="N3" s="25"/>
      <c r="O3" s="25">
        <f>'New database incoming'!V3</f>
        <v>0</v>
      </c>
      <c r="P3" s="25"/>
      <c r="Q3" s="25"/>
      <c r="R3" s="25"/>
      <c r="S3" s="43"/>
      <c r="T3" s="1">
        <f ca="1">IF(S3&lt;&gt;(""),NETWORKDAYS(E3,S3-1),NETWORKDAYS(E3,TODAY()-1))</f>
        <v>50</v>
      </c>
      <c r="V3" s="75">
        <f>'New database incoming'!P3</f>
        <v>0</v>
      </c>
    </row>
    <row r="4" spans="1:23" s="16" customFormat="1" x14ac:dyDescent="0.2">
      <c r="A4" s="3" t="str">
        <f>'New database incoming'!I4</f>
        <v>7 – Manchester</v>
      </c>
      <c r="B4" s="8" t="str">
        <f>'New database incoming'!E4</f>
        <v>AC</v>
      </c>
      <c r="C4" s="42">
        <f>'New database incoming'!K4</f>
        <v>30</v>
      </c>
      <c r="D4" s="25" t="str">
        <f>'New database incoming'!M4</f>
        <v>Diagnostic</v>
      </c>
      <c r="E4" s="10">
        <f>'New database incoming'!L4</f>
        <v>43707</v>
      </c>
      <c r="F4" s="2">
        <f>'New database incoming'!N4</f>
        <v>43735</v>
      </c>
      <c r="G4" s="13" t="str">
        <f>'New database incoming'!O4</f>
        <v>19M3</v>
      </c>
      <c r="H4" s="25" t="str">
        <f>'New database incoming'!R4</f>
        <v>No</v>
      </c>
      <c r="I4" s="15">
        <f>'New database incoming'!Q4</f>
        <v>16.100000000000001</v>
      </c>
      <c r="J4" s="25"/>
      <c r="K4" s="25" t="str">
        <f>'New database incoming'!S4</f>
        <v>19M83</v>
      </c>
      <c r="L4" s="25" t="str">
        <f>'New database incoming'!W4</f>
        <v>No</v>
      </c>
      <c r="M4" s="25">
        <f>'New database incoming'!T4</f>
        <v>10.7</v>
      </c>
      <c r="N4" s="25"/>
      <c r="O4" s="25">
        <f>'New database incoming'!V4</f>
        <v>0</v>
      </c>
      <c r="P4" s="25"/>
      <c r="Q4" s="25"/>
      <c r="R4" s="25"/>
      <c r="S4" s="43"/>
      <c r="T4" s="1">
        <f ca="1">IF(S4&lt;&gt;(""),NETWORKDAYS(E4,S4-1),NETWORKDAYS(E4,TODAY()-1))</f>
        <v>50</v>
      </c>
      <c r="V4" s="75">
        <f>'New database incoming'!P4</f>
        <v>0</v>
      </c>
    </row>
    <row r="5" spans="1:23" s="16" customFormat="1" x14ac:dyDescent="0.2">
      <c r="A5" s="3" t="str">
        <f>'New database incoming'!I5</f>
        <v>14 – Newcastle</v>
      </c>
      <c r="B5" s="8" t="str">
        <f>'New database incoming'!E5</f>
        <v>AD</v>
      </c>
      <c r="C5" s="42">
        <f>'New database incoming'!K5</f>
        <v>40</v>
      </c>
      <c r="D5" s="25" t="str">
        <f>'New database incoming'!M5</f>
        <v>Diagnostic</v>
      </c>
      <c r="E5" s="10">
        <f>'New database incoming'!L5</f>
        <v>43707</v>
      </c>
      <c r="F5" s="2">
        <f>'New database incoming'!N5</f>
        <v>43721</v>
      </c>
      <c r="G5" s="13" t="str">
        <f>'New database incoming'!O5</f>
        <v>19M4</v>
      </c>
      <c r="H5" s="25" t="str">
        <f>'New database incoming'!R5</f>
        <v>Yes</v>
      </c>
      <c r="I5" s="15">
        <f>'New database incoming'!Q5</f>
        <v>0.97</v>
      </c>
      <c r="J5" s="25"/>
      <c r="K5" s="25" t="str">
        <f>'New database incoming'!S5</f>
        <v>19M84</v>
      </c>
      <c r="L5" s="25" t="str">
        <f>'New database incoming'!W5</f>
        <v>Yes</v>
      </c>
      <c r="M5" s="25">
        <f>'New database incoming'!T5</f>
        <v>0</v>
      </c>
      <c r="N5" s="25"/>
      <c r="O5" s="25">
        <f>'New database incoming'!V5</f>
        <v>0</v>
      </c>
      <c r="P5" s="59"/>
      <c r="Q5" s="25" t="s">
        <v>26</v>
      </c>
      <c r="R5" s="25" t="s">
        <v>27</v>
      </c>
      <c r="S5" s="43"/>
      <c r="T5" s="1">
        <f ca="1">IF(S5&lt;&gt;(""),NETWORKDAYS(E5,S5-1),NETWORKDAYS(E5,TODAY()-1))</f>
        <v>50</v>
      </c>
      <c r="U5" s="5"/>
      <c r="V5" s="75" t="str">
        <f>'New database incoming'!P5</f>
        <v>RIP</v>
      </c>
      <c r="W5" s="5"/>
    </row>
    <row r="6" spans="1:23" s="16" customFormat="1" x14ac:dyDescent="0.2">
      <c r="A6" s="3" t="str">
        <f>'New database incoming'!I6</f>
        <v>12 – KCL</v>
      </c>
      <c r="B6" s="8" t="str">
        <f>'New database incoming'!E6</f>
        <v>AE</v>
      </c>
      <c r="C6" s="42">
        <f>'New database incoming'!K6</f>
        <v>20</v>
      </c>
      <c r="D6" s="25" t="str">
        <f>'New database incoming'!M6</f>
        <v>Diagnostic</v>
      </c>
      <c r="E6" s="10">
        <f>'New database incoming'!L6</f>
        <v>43768</v>
      </c>
      <c r="F6" s="2">
        <f>'New database incoming'!N6</f>
        <v>43796</v>
      </c>
      <c r="G6" s="13" t="str">
        <f>'New database incoming'!O6</f>
        <v>19M5</v>
      </c>
      <c r="H6" s="25" t="str">
        <f>'New database incoming'!R6</f>
        <v>No</v>
      </c>
      <c r="I6" s="15">
        <f>'New database incoming'!Q6</f>
        <v>8.73</v>
      </c>
      <c r="J6" s="25"/>
      <c r="K6" s="25" t="str">
        <f>'New database incoming'!S6</f>
        <v>19M85</v>
      </c>
      <c r="L6" s="25">
        <f>'New database incoming'!W6</f>
        <v>0</v>
      </c>
      <c r="M6" s="25">
        <f>'New database incoming'!T6</f>
        <v>0</v>
      </c>
      <c r="N6" s="25"/>
      <c r="O6" s="25">
        <f>'New database incoming'!V6</f>
        <v>0</v>
      </c>
      <c r="P6" s="59"/>
      <c r="Q6" s="25" t="s">
        <v>26</v>
      </c>
      <c r="R6" s="25" t="s">
        <v>27</v>
      </c>
      <c r="S6" s="43"/>
      <c r="T6" s="1">
        <f ca="1">IF(S6&lt;&gt;(""),NETWORKDAYS(E6,S6-1),NETWORKDAYS(E6,TODAY()-1))</f>
        <v>7</v>
      </c>
      <c r="U6" s="5"/>
      <c r="V6" s="75">
        <f>'New database incoming'!P6</f>
        <v>0</v>
      </c>
      <c r="W6" s="5"/>
    </row>
    <row r="7" spans="1:23" s="16" customFormat="1" x14ac:dyDescent="0.2">
      <c r="A7" s="3" t="str">
        <f>'New database incoming'!I7</f>
        <v>13 – Leicester</v>
      </c>
      <c r="B7" s="8" t="str">
        <f>'New database incoming'!E7</f>
        <v>AF</v>
      </c>
      <c r="C7" s="42">
        <f>'New database incoming'!K7</f>
        <v>21</v>
      </c>
      <c r="D7" s="25" t="str">
        <f>'New database incoming'!M7</f>
        <v>Diagnostic</v>
      </c>
      <c r="E7" s="10">
        <f>'New database incoming'!L7</f>
        <v>43769</v>
      </c>
      <c r="F7" s="2">
        <f>'New database incoming'!N7</f>
        <v>43797</v>
      </c>
      <c r="G7" s="13" t="str">
        <f>'New database incoming'!O7</f>
        <v>19M6</v>
      </c>
      <c r="H7" s="25" t="str">
        <f>'New database incoming'!R7</f>
        <v>No</v>
      </c>
      <c r="I7" s="15">
        <f>'New database incoming'!Q7</f>
        <v>9.73</v>
      </c>
      <c r="J7" s="25"/>
      <c r="K7" s="25" t="str">
        <f>'New database incoming'!S7</f>
        <v>19M86</v>
      </c>
      <c r="L7" s="25">
        <f>'New database incoming'!W7</f>
        <v>0</v>
      </c>
      <c r="M7" s="25">
        <f>'New database incoming'!T7</f>
        <v>0</v>
      </c>
      <c r="N7" s="25"/>
      <c r="O7" s="25">
        <f>'New database incoming'!V7</f>
        <v>0</v>
      </c>
      <c r="P7" s="59"/>
      <c r="Q7" s="25" t="s">
        <v>26</v>
      </c>
      <c r="R7" s="25" t="s">
        <v>27</v>
      </c>
      <c r="S7" s="43"/>
      <c r="T7" s="1">
        <f t="shared" ref="T7" ca="1" si="1">IF(S7&lt;&gt;(""),NETWORKDAYS(E7,S7-1),NETWORKDAYS(E7,TODAY()-1))</f>
        <v>6</v>
      </c>
      <c r="U7" s="5"/>
      <c r="V7" s="75">
        <f>'New database incoming'!P7</f>
        <v>0</v>
      </c>
      <c r="W7" s="5"/>
    </row>
    <row r="8" spans="1:23" s="16" customFormat="1" x14ac:dyDescent="0.2">
      <c r="A8" s="3" t="str">
        <f>'New database incoming'!I8</f>
        <v>14 – Newcastle</v>
      </c>
      <c r="B8" s="8" t="str">
        <f>'New database incoming'!E8</f>
        <v>AG</v>
      </c>
      <c r="C8" s="42">
        <f>'New database incoming'!K8</f>
        <v>21</v>
      </c>
      <c r="D8" s="25" t="str">
        <f>'New database incoming'!M8</f>
        <v>Diagnostic</v>
      </c>
      <c r="E8" s="10">
        <f>'New database incoming'!L8</f>
        <v>43769</v>
      </c>
      <c r="F8" s="2">
        <f>'New database incoming'!N8</f>
        <v>43797</v>
      </c>
      <c r="G8" s="13" t="str">
        <f>'New database incoming'!O8</f>
        <v>19M7</v>
      </c>
      <c r="H8" s="25" t="str">
        <f>'New database incoming'!R8</f>
        <v>No</v>
      </c>
      <c r="I8" s="15">
        <f>'New database incoming'!Q8</f>
        <v>9.73</v>
      </c>
      <c r="J8" s="25"/>
      <c r="K8" s="25" t="str">
        <f>'New database incoming'!S8</f>
        <v>19M87</v>
      </c>
      <c r="L8" s="25">
        <f>'New database incoming'!W8</f>
        <v>0</v>
      </c>
      <c r="M8" s="25">
        <f>'New database incoming'!T8</f>
        <v>0</v>
      </c>
      <c r="N8" s="25"/>
      <c r="O8" s="25">
        <f>'New database incoming'!V8</f>
        <v>0</v>
      </c>
      <c r="P8" s="59"/>
      <c r="Q8" s="25" t="s">
        <v>26</v>
      </c>
      <c r="R8" s="25" t="s">
        <v>27</v>
      </c>
      <c r="S8" s="43"/>
      <c r="T8" s="1">
        <f ca="1">IF(S8&lt;&gt;(""),NETWORKDAYS(E8,S8-1),NETWORKDAYS(E8,TODAY()-1))</f>
        <v>6</v>
      </c>
      <c r="U8" s="5"/>
      <c r="V8" s="75">
        <f>'New database incoming'!P8</f>
        <v>0</v>
      </c>
      <c r="W8" s="5"/>
    </row>
    <row r="9" spans="1:23" s="16" customFormat="1" x14ac:dyDescent="0.2">
      <c r="A9" s="3"/>
      <c r="B9" s="8"/>
      <c r="C9" s="42"/>
      <c r="D9" s="25"/>
      <c r="E9" s="10"/>
      <c r="F9" s="2"/>
      <c r="G9" s="13"/>
      <c r="H9" s="25"/>
      <c r="I9" s="15"/>
      <c r="J9" s="25"/>
      <c r="K9" s="25"/>
      <c r="L9" s="25"/>
      <c r="M9" s="25"/>
      <c r="N9" s="25"/>
      <c r="O9" s="25"/>
      <c r="P9" s="25"/>
      <c r="Q9" s="25"/>
      <c r="R9" s="25"/>
      <c r="S9" s="43"/>
      <c r="T9" s="1"/>
      <c r="V9" s="75"/>
    </row>
    <row r="10" spans="1:23" s="16" customFormat="1" x14ac:dyDescent="0.2">
      <c r="A10" s="3"/>
      <c r="B10" s="8"/>
      <c r="C10" s="42"/>
      <c r="D10" s="25"/>
      <c r="E10" s="10"/>
      <c r="F10" s="2"/>
      <c r="G10" s="13"/>
      <c r="H10" s="25"/>
      <c r="I10" s="15"/>
      <c r="J10" s="25"/>
      <c r="K10" s="25"/>
      <c r="L10" s="25"/>
      <c r="M10" s="25"/>
      <c r="N10" s="25"/>
      <c r="O10" s="25"/>
      <c r="P10" s="25"/>
      <c r="Q10" s="25"/>
      <c r="R10" s="25"/>
      <c r="S10" s="43"/>
      <c r="T10" s="1"/>
      <c r="V10" s="75"/>
    </row>
    <row r="11" spans="1:23" s="16" customFormat="1" x14ac:dyDescent="0.2"/>
    <row r="12" spans="1:23" s="16" customFormat="1" x14ac:dyDescent="0.2"/>
    <row r="13" spans="1:23" s="5" customFormat="1" ht="16.5" customHeight="1" x14ac:dyDescent="0.2"/>
    <row r="14" spans="1:23" s="5" customFormat="1" ht="16.5" customHeight="1" x14ac:dyDescent="0.2"/>
    <row r="15" spans="1:23" s="5" customFormat="1" ht="16.5" customHeight="1" x14ac:dyDescent="0.2"/>
    <row r="72" spans="1:22" ht="16" thickBot="1" x14ac:dyDescent="0.25"/>
    <row r="73" spans="1:22" ht="81" thickBot="1" x14ac:dyDescent="0.25">
      <c r="A73" s="20" t="s">
        <v>0</v>
      </c>
      <c r="B73" s="20" t="s">
        <v>1</v>
      </c>
      <c r="C73" s="22" t="s">
        <v>7</v>
      </c>
      <c r="D73" s="20" t="s">
        <v>5</v>
      </c>
      <c r="E73" s="21" t="s">
        <v>4</v>
      </c>
      <c r="F73" s="23" t="s">
        <v>16</v>
      </c>
      <c r="G73" s="20" t="s">
        <v>2</v>
      </c>
      <c r="H73" s="20" t="s">
        <v>43</v>
      </c>
      <c r="I73" s="20" t="s">
        <v>8</v>
      </c>
      <c r="J73" s="20" t="s">
        <v>9</v>
      </c>
      <c r="K73" s="20" t="s">
        <v>3</v>
      </c>
      <c r="L73" s="69" t="s">
        <v>45</v>
      </c>
      <c r="M73" s="20" t="s">
        <v>10</v>
      </c>
      <c r="N73" s="20"/>
      <c r="O73" s="69" t="s">
        <v>42</v>
      </c>
      <c r="P73" s="20" t="s">
        <v>11</v>
      </c>
      <c r="Q73" s="20" t="s">
        <v>6</v>
      </c>
      <c r="R73" s="20" t="s">
        <v>57</v>
      </c>
      <c r="S73" s="21" t="s">
        <v>13</v>
      </c>
      <c r="T73" s="20" t="s">
        <v>14</v>
      </c>
      <c r="V73" s="74" t="s">
        <v>15</v>
      </c>
    </row>
    <row r="74" spans="1:22" s="5" customFormat="1" ht="16.5" customHeight="1" x14ac:dyDescent="0.2">
      <c r="A74" s="3">
        <f>'New database incoming'!I74</f>
        <v>0</v>
      </c>
      <c r="B74" s="8">
        <f>'New database incoming'!E74</f>
        <v>0</v>
      </c>
      <c r="C74" s="42">
        <f>'New database incoming'!K74</f>
        <v>0</v>
      </c>
      <c r="D74" s="25">
        <f>'New database incoming'!M74</f>
        <v>0</v>
      </c>
      <c r="E74" s="10">
        <f>'New database incoming'!L74</f>
        <v>0</v>
      </c>
      <c r="F74" s="2">
        <f>'New database incoming'!N74</f>
        <v>0</v>
      </c>
      <c r="G74" s="13">
        <f>'New database incoming'!O74</f>
        <v>0</v>
      </c>
      <c r="H74" s="25">
        <f>'New database incoming'!R74</f>
        <v>0</v>
      </c>
      <c r="I74" s="15">
        <f>'New database incoming'!Q74</f>
        <v>0</v>
      </c>
      <c r="J74" s="25"/>
      <c r="K74" s="25">
        <f>'New database incoming'!S74</f>
        <v>0</v>
      </c>
      <c r="L74" s="25">
        <f>'New database incoming'!W74</f>
        <v>0</v>
      </c>
      <c r="M74" s="25">
        <f>'New database incoming'!T74</f>
        <v>0</v>
      </c>
      <c r="N74" s="25"/>
      <c r="O74" s="25">
        <f>'New database incoming'!V74</f>
        <v>0</v>
      </c>
      <c r="P74" s="59"/>
      <c r="Q74" s="25" t="s">
        <v>49</v>
      </c>
      <c r="R74" s="25"/>
      <c r="S74" s="43"/>
      <c r="T74" s="1">
        <f t="shared" ref="T74:T92" ca="1" si="2">IF(S74&lt;&gt;(""),NETWORKDAYS(E74,S74-1),NETWORKDAYS(E74,TODAY()-1))</f>
        <v>31269</v>
      </c>
      <c r="V74" s="75"/>
    </row>
    <row r="75" spans="1:22" x14ac:dyDescent="0.2">
      <c r="A75" s="3">
        <f>'New database incoming'!I75</f>
        <v>0</v>
      </c>
      <c r="B75" s="8">
        <f>'New database incoming'!E75</f>
        <v>0</v>
      </c>
      <c r="C75" s="42">
        <f>'New database incoming'!K75</f>
        <v>0</v>
      </c>
      <c r="D75" s="25">
        <f>'New database incoming'!M75</f>
        <v>0</v>
      </c>
      <c r="E75" s="10">
        <f>'New database incoming'!L75</f>
        <v>0</v>
      </c>
      <c r="F75" s="2">
        <f>'New database incoming'!N75</f>
        <v>0</v>
      </c>
      <c r="G75" s="13">
        <f>'New database incoming'!O75</f>
        <v>0</v>
      </c>
      <c r="H75" s="25">
        <f>'New database incoming'!R75</f>
        <v>0</v>
      </c>
      <c r="I75" s="15">
        <f>'New database incoming'!Q75</f>
        <v>0</v>
      </c>
      <c r="J75" s="25"/>
      <c r="K75" s="25">
        <f>'New database incoming'!S75</f>
        <v>0</v>
      </c>
      <c r="L75" s="25">
        <f>'New database incoming'!W75</f>
        <v>0</v>
      </c>
      <c r="M75" s="25">
        <f>'New database incoming'!T75</f>
        <v>0</v>
      </c>
      <c r="N75" s="25"/>
      <c r="O75" s="25">
        <f>'New database incoming'!V75</f>
        <v>0</v>
      </c>
      <c r="P75" s="59"/>
      <c r="Q75" s="25" t="s">
        <v>49</v>
      </c>
      <c r="R75" s="25"/>
      <c r="S75" s="43"/>
      <c r="T75" s="1">
        <f t="shared" ca="1" si="2"/>
        <v>31269</v>
      </c>
      <c r="U75" s="5"/>
      <c r="V75" s="75"/>
    </row>
    <row r="76" spans="1:22" x14ac:dyDescent="0.2">
      <c r="A76" s="3">
        <f>'New database incoming'!I76</f>
        <v>0</v>
      </c>
      <c r="B76" s="8">
        <f>'New database incoming'!E76</f>
        <v>0</v>
      </c>
      <c r="C76" s="42">
        <f>'New database incoming'!K76</f>
        <v>0</v>
      </c>
      <c r="D76" s="25">
        <f>'New database incoming'!M76</f>
        <v>0</v>
      </c>
      <c r="E76" s="10">
        <f>'New database incoming'!L76</f>
        <v>0</v>
      </c>
      <c r="F76" s="2">
        <f>'New database incoming'!N76</f>
        <v>0</v>
      </c>
      <c r="G76" s="13">
        <f>'New database incoming'!O76</f>
        <v>0</v>
      </c>
      <c r="H76" s="25">
        <f>'New database incoming'!R76</f>
        <v>0</v>
      </c>
      <c r="I76" s="15">
        <f>'New database incoming'!Q76</f>
        <v>0</v>
      </c>
      <c r="J76" s="25"/>
      <c r="K76" s="25">
        <f>'New database incoming'!S76</f>
        <v>0</v>
      </c>
      <c r="L76" s="25">
        <f>'New database incoming'!W76</f>
        <v>0</v>
      </c>
      <c r="M76" s="25">
        <f>'New database incoming'!T76</f>
        <v>0</v>
      </c>
      <c r="N76" s="25"/>
      <c r="O76" s="25">
        <f>'New database incoming'!V76</f>
        <v>0</v>
      </c>
      <c r="P76" s="59"/>
      <c r="Q76" s="25" t="s">
        <v>49</v>
      </c>
      <c r="R76" s="25"/>
      <c r="S76" s="43"/>
      <c r="T76" s="1">
        <f t="shared" ca="1" si="2"/>
        <v>31269</v>
      </c>
      <c r="U76" s="5"/>
      <c r="V76" s="75"/>
    </row>
    <row r="77" spans="1:22" x14ac:dyDescent="0.2">
      <c r="A77" s="3">
        <f>'New database incoming'!I77</f>
        <v>0</v>
      </c>
      <c r="B77" s="8">
        <f>'New database incoming'!E77</f>
        <v>0</v>
      </c>
      <c r="C77" s="42">
        <f>'New database incoming'!K77</f>
        <v>0</v>
      </c>
      <c r="D77" s="25">
        <f>'New database incoming'!M77</f>
        <v>0</v>
      </c>
      <c r="E77" s="10">
        <f>'New database incoming'!L77</f>
        <v>0</v>
      </c>
      <c r="F77" s="2">
        <f>'New database incoming'!N77</f>
        <v>0</v>
      </c>
      <c r="G77" s="13">
        <f>'New database incoming'!O77</f>
        <v>0</v>
      </c>
      <c r="H77" s="25">
        <f>'New database incoming'!R77</f>
        <v>0</v>
      </c>
      <c r="I77" s="15">
        <f>'New database incoming'!Q77</f>
        <v>0</v>
      </c>
      <c r="J77" s="25"/>
      <c r="K77" s="25">
        <f>'New database incoming'!S77</f>
        <v>0</v>
      </c>
      <c r="L77" s="25">
        <f>'New database incoming'!W77</f>
        <v>0</v>
      </c>
      <c r="M77" s="25">
        <f>'New database incoming'!T77</f>
        <v>0</v>
      </c>
      <c r="N77" s="25"/>
      <c r="O77" s="25">
        <f>'New database incoming'!V77</f>
        <v>0</v>
      </c>
      <c r="P77" s="59"/>
      <c r="Q77" s="25" t="s">
        <v>49</v>
      </c>
      <c r="R77" s="25"/>
      <c r="S77" s="43"/>
      <c r="T77" s="1">
        <f t="shared" ca="1" si="2"/>
        <v>31269</v>
      </c>
      <c r="U77" s="5"/>
      <c r="V77" s="75"/>
    </row>
    <row r="78" spans="1:22" x14ac:dyDescent="0.2">
      <c r="A78" s="3">
        <f>'New database incoming'!I78</f>
        <v>0</v>
      </c>
      <c r="B78" s="8">
        <f>'New database incoming'!E78</f>
        <v>0</v>
      </c>
      <c r="C78" s="42">
        <f>'New database incoming'!K78</f>
        <v>0</v>
      </c>
      <c r="D78" s="25">
        <f>'New database incoming'!M78</f>
        <v>0</v>
      </c>
      <c r="E78" s="10">
        <f>'New database incoming'!L78</f>
        <v>0</v>
      </c>
      <c r="F78" s="2">
        <f>'New database incoming'!N78</f>
        <v>0</v>
      </c>
      <c r="G78" s="13">
        <f>'New database incoming'!O78</f>
        <v>0</v>
      </c>
      <c r="H78" s="25">
        <f>'New database incoming'!R78</f>
        <v>0</v>
      </c>
      <c r="I78" s="15">
        <f>'New database incoming'!Q78</f>
        <v>0</v>
      </c>
      <c r="J78" s="25"/>
      <c r="K78" s="25">
        <f>'New database incoming'!S78</f>
        <v>0</v>
      </c>
      <c r="L78" s="25">
        <f>'New database incoming'!W78</f>
        <v>0</v>
      </c>
      <c r="M78" s="25">
        <f>'New database incoming'!T78</f>
        <v>0</v>
      </c>
      <c r="N78" s="25"/>
      <c r="O78" s="25">
        <f>'New database incoming'!V78</f>
        <v>0</v>
      </c>
      <c r="P78" s="59"/>
      <c r="Q78" s="25" t="s">
        <v>49</v>
      </c>
      <c r="R78" s="25"/>
      <c r="S78" s="43"/>
      <c r="T78" s="1">
        <f t="shared" ca="1" si="2"/>
        <v>31269</v>
      </c>
      <c r="U78" s="5"/>
      <c r="V78" s="75"/>
    </row>
    <row r="79" spans="1:22" x14ac:dyDescent="0.2">
      <c r="A79" s="3">
        <f>'New database incoming'!I79</f>
        <v>0</v>
      </c>
      <c r="B79" s="8">
        <f>'New database incoming'!E79</f>
        <v>0</v>
      </c>
      <c r="C79" s="42">
        <f>'New database incoming'!K79</f>
        <v>0</v>
      </c>
      <c r="D79" s="25">
        <f>'New database incoming'!M79</f>
        <v>0</v>
      </c>
      <c r="E79" s="10">
        <f>'New database incoming'!L79</f>
        <v>0</v>
      </c>
      <c r="F79" s="2">
        <f>'New database incoming'!N79</f>
        <v>0</v>
      </c>
      <c r="G79" s="13">
        <f>'New database incoming'!O79</f>
        <v>0</v>
      </c>
      <c r="H79" s="25">
        <f>'New database incoming'!R79</f>
        <v>0</v>
      </c>
      <c r="I79" s="15">
        <f>'New database incoming'!Q79</f>
        <v>0</v>
      </c>
      <c r="J79" s="25"/>
      <c r="K79" s="25">
        <f>'New database incoming'!S79</f>
        <v>0</v>
      </c>
      <c r="L79" s="25">
        <f>'New database incoming'!W79</f>
        <v>0</v>
      </c>
      <c r="M79" s="25">
        <f>'New database incoming'!T79</f>
        <v>0</v>
      </c>
      <c r="N79" s="25"/>
      <c r="O79" s="25">
        <f>'New database incoming'!V79</f>
        <v>0</v>
      </c>
      <c r="P79" s="59"/>
      <c r="Q79" s="25" t="s">
        <v>49</v>
      </c>
      <c r="R79" s="25"/>
      <c r="S79" s="43"/>
      <c r="T79" s="1">
        <f t="shared" ca="1" si="2"/>
        <v>31269</v>
      </c>
      <c r="U79" s="5"/>
      <c r="V79" s="75"/>
    </row>
    <row r="80" spans="1:22" x14ac:dyDescent="0.2">
      <c r="A80" s="3">
        <f>'New database incoming'!I80</f>
        <v>0</v>
      </c>
      <c r="B80" s="8">
        <f>'New database incoming'!E80</f>
        <v>0</v>
      </c>
      <c r="C80" s="42">
        <f>'New database incoming'!K80</f>
        <v>0</v>
      </c>
      <c r="D80" s="25">
        <f>'New database incoming'!M80</f>
        <v>0</v>
      </c>
      <c r="E80" s="10">
        <f>'New database incoming'!L80</f>
        <v>0</v>
      </c>
      <c r="F80" s="2">
        <f>'New database incoming'!N80</f>
        <v>0</v>
      </c>
      <c r="G80" s="13">
        <f>'New database incoming'!O80</f>
        <v>0</v>
      </c>
      <c r="H80" s="25">
        <f>'New database incoming'!R80</f>
        <v>0</v>
      </c>
      <c r="I80" s="15">
        <f>'New database incoming'!Q80</f>
        <v>0</v>
      </c>
      <c r="J80" s="25"/>
      <c r="K80" s="25">
        <f>'New database incoming'!S80</f>
        <v>0</v>
      </c>
      <c r="L80" s="25">
        <f>'New database incoming'!W80</f>
        <v>0</v>
      </c>
      <c r="M80" s="25">
        <f>'New database incoming'!T80</f>
        <v>0</v>
      </c>
      <c r="N80" s="25"/>
      <c r="O80" s="25">
        <f>'New database incoming'!V80</f>
        <v>0</v>
      </c>
      <c r="P80" s="59"/>
      <c r="Q80" s="25" t="s">
        <v>49</v>
      </c>
      <c r="R80" s="25"/>
      <c r="S80" s="43"/>
      <c r="T80" s="1">
        <f t="shared" ca="1" si="2"/>
        <v>31269</v>
      </c>
      <c r="U80" s="5"/>
      <c r="V80" s="75"/>
    </row>
    <row r="81" spans="1:22" x14ac:dyDescent="0.2">
      <c r="A81" s="3">
        <f>'New database incoming'!I81</f>
        <v>0</v>
      </c>
      <c r="B81" s="8">
        <f>'New database incoming'!E81</f>
        <v>0</v>
      </c>
      <c r="C81" s="42">
        <f>'New database incoming'!K81</f>
        <v>0</v>
      </c>
      <c r="D81" s="25">
        <f>'New database incoming'!M81</f>
        <v>0</v>
      </c>
      <c r="E81" s="10">
        <f>'New database incoming'!L81</f>
        <v>0</v>
      </c>
      <c r="F81" s="2">
        <f>'New database incoming'!N81</f>
        <v>0</v>
      </c>
      <c r="G81" s="13">
        <f>'New database incoming'!O81</f>
        <v>0</v>
      </c>
      <c r="H81" s="25">
        <f>'New database incoming'!R81</f>
        <v>0</v>
      </c>
      <c r="I81" s="15">
        <f>'New database incoming'!Q81</f>
        <v>0</v>
      </c>
      <c r="J81" s="25"/>
      <c r="K81" s="25">
        <f>'New database incoming'!S81</f>
        <v>0</v>
      </c>
      <c r="L81" s="25">
        <f>'New database incoming'!W81</f>
        <v>0</v>
      </c>
      <c r="M81" s="25">
        <f>'New database incoming'!T81</f>
        <v>0</v>
      </c>
      <c r="N81" s="25"/>
      <c r="O81" s="25">
        <f>'New database incoming'!V81</f>
        <v>0</v>
      </c>
      <c r="P81" s="59"/>
      <c r="Q81" s="25" t="s">
        <v>49</v>
      </c>
      <c r="R81" s="25"/>
      <c r="S81" s="43"/>
      <c r="T81" s="1">
        <f t="shared" ca="1" si="2"/>
        <v>31269</v>
      </c>
      <c r="U81" s="5"/>
      <c r="V81" s="75"/>
    </row>
    <row r="82" spans="1:22" x14ac:dyDescent="0.2">
      <c r="A82" s="3">
        <f>'New database incoming'!I82</f>
        <v>0</v>
      </c>
      <c r="B82" s="8">
        <f>'New database incoming'!E82</f>
        <v>0</v>
      </c>
      <c r="C82" s="42">
        <f>'New database incoming'!K82</f>
        <v>0</v>
      </c>
      <c r="D82" s="25">
        <f>'New database incoming'!M82</f>
        <v>0</v>
      </c>
      <c r="E82" s="10">
        <f>'New database incoming'!L82</f>
        <v>0</v>
      </c>
      <c r="F82" s="2">
        <f>'New database incoming'!N82</f>
        <v>0</v>
      </c>
      <c r="G82" s="13">
        <f>'New database incoming'!O82</f>
        <v>0</v>
      </c>
      <c r="H82" s="25">
        <f>'New database incoming'!R82</f>
        <v>0</v>
      </c>
      <c r="I82" s="15">
        <f>'New database incoming'!Q82</f>
        <v>0</v>
      </c>
      <c r="J82" s="25"/>
      <c r="K82" s="25">
        <f>'New database incoming'!S82</f>
        <v>0</v>
      </c>
      <c r="L82" s="25">
        <f>'New database incoming'!W82</f>
        <v>0</v>
      </c>
      <c r="M82" s="25">
        <f>'New database incoming'!T82</f>
        <v>0</v>
      </c>
      <c r="N82" s="25"/>
      <c r="O82" s="25">
        <f>'New database incoming'!V82</f>
        <v>0</v>
      </c>
      <c r="P82" s="59"/>
      <c r="Q82" s="25" t="s">
        <v>49</v>
      </c>
      <c r="R82" s="25"/>
      <c r="S82" s="43"/>
      <c r="T82" s="1">
        <f t="shared" ca="1" si="2"/>
        <v>31269</v>
      </c>
      <c r="U82" s="5"/>
      <c r="V82" s="75"/>
    </row>
    <row r="83" spans="1:22" x14ac:dyDescent="0.2">
      <c r="A83" s="3">
        <f>'New database incoming'!I83</f>
        <v>0</v>
      </c>
      <c r="B83" s="8">
        <f>'New database incoming'!E83</f>
        <v>0</v>
      </c>
      <c r="C83" s="42">
        <f>'New database incoming'!K83</f>
        <v>0</v>
      </c>
      <c r="D83" s="25">
        <f>'New database incoming'!M83</f>
        <v>0</v>
      </c>
      <c r="E83" s="10">
        <f>'New database incoming'!L83</f>
        <v>0</v>
      </c>
      <c r="F83" s="2">
        <f>'New database incoming'!N83</f>
        <v>0</v>
      </c>
      <c r="G83" s="13">
        <f>'New database incoming'!O83</f>
        <v>0</v>
      </c>
      <c r="H83" s="25">
        <f>'New database incoming'!R83</f>
        <v>0</v>
      </c>
      <c r="I83" s="15">
        <f>'New database incoming'!Q83</f>
        <v>0</v>
      </c>
      <c r="J83" s="25"/>
      <c r="K83" s="25">
        <f>'New database incoming'!S83</f>
        <v>0</v>
      </c>
      <c r="L83" s="25">
        <f>'New database incoming'!W83</f>
        <v>0</v>
      </c>
      <c r="M83" s="25">
        <f>'New database incoming'!T83</f>
        <v>0</v>
      </c>
      <c r="N83" s="25"/>
      <c r="O83" s="25">
        <f>'New database incoming'!V83</f>
        <v>0</v>
      </c>
      <c r="P83" s="59"/>
      <c r="Q83" s="25" t="s">
        <v>49</v>
      </c>
      <c r="R83" s="25"/>
      <c r="S83" s="43"/>
      <c r="T83" s="1">
        <f t="shared" ca="1" si="2"/>
        <v>31269</v>
      </c>
      <c r="U83" s="5"/>
      <c r="V83" s="75"/>
    </row>
    <row r="84" spans="1:22" x14ac:dyDescent="0.2">
      <c r="A84" s="3">
        <f>'New database incoming'!I84</f>
        <v>0</v>
      </c>
      <c r="B84" s="8">
        <f>'New database incoming'!E84</f>
        <v>0</v>
      </c>
      <c r="C84" s="42">
        <f>'New database incoming'!K84</f>
        <v>0</v>
      </c>
      <c r="D84" s="25">
        <f>'New database incoming'!M84</f>
        <v>0</v>
      </c>
      <c r="E84" s="10">
        <f>'New database incoming'!L84</f>
        <v>0</v>
      </c>
      <c r="F84" s="2">
        <f>'New database incoming'!N84</f>
        <v>0</v>
      </c>
      <c r="G84" s="13">
        <f>'New database incoming'!O84</f>
        <v>0</v>
      </c>
      <c r="H84" s="25">
        <f>'New database incoming'!R84</f>
        <v>0</v>
      </c>
      <c r="I84" s="15">
        <f>'New database incoming'!Q84</f>
        <v>0</v>
      </c>
      <c r="J84" s="25"/>
      <c r="K84" s="25">
        <f>'New database incoming'!S84</f>
        <v>0</v>
      </c>
      <c r="L84" s="25">
        <f>'New database incoming'!W84</f>
        <v>0</v>
      </c>
      <c r="M84" s="25">
        <f>'New database incoming'!T84</f>
        <v>0</v>
      </c>
      <c r="N84" s="25"/>
      <c r="O84" s="25">
        <f>'New database incoming'!V84</f>
        <v>0</v>
      </c>
      <c r="P84" s="59"/>
      <c r="Q84" s="25" t="s">
        <v>49</v>
      </c>
      <c r="R84" s="25"/>
      <c r="S84" s="43"/>
      <c r="T84" s="1">
        <f t="shared" ca="1" si="2"/>
        <v>31269</v>
      </c>
      <c r="U84" s="5"/>
      <c r="V84" s="75"/>
    </row>
    <row r="85" spans="1:22" x14ac:dyDescent="0.2">
      <c r="A85" s="3">
        <f>'New database incoming'!I85</f>
        <v>0</v>
      </c>
      <c r="B85" s="8">
        <f>'New database incoming'!E85</f>
        <v>0</v>
      </c>
      <c r="C85" s="42">
        <f>'New database incoming'!K85</f>
        <v>0</v>
      </c>
      <c r="D85" s="25">
        <f>'New database incoming'!M85</f>
        <v>0</v>
      </c>
      <c r="E85" s="10">
        <f>'New database incoming'!L85</f>
        <v>0</v>
      </c>
      <c r="F85" s="2">
        <f>'New database incoming'!N85</f>
        <v>0</v>
      </c>
      <c r="G85" s="13">
        <f>'New database incoming'!O85</f>
        <v>0</v>
      </c>
      <c r="H85" s="25">
        <f>'New database incoming'!R85</f>
        <v>0</v>
      </c>
      <c r="I85" s="15">
        <f>'New database incoming'!Q85</f>
        <v>0</v>
      </c>
      <c r="J85" s="25"/>
      <c r="K85" s="25">
        <f>'New database incoming'!S85</f>
        <v>0</v>
      </c>
      <c r="L85" s="25">
        <f>'New database incoming'!W85</f>
        <v>0</v>
      </c>
      <c r="M85" s="25">
        <f>'New database incoming'!T85</f>
        <v>0</v>
      </c>
      <c r="N85" s="25"/>
      <c r="O85" s="25">
        <f>'New database incoming'!V85</f>
        <v>0</v>
      </c>
      <c r="P85" s="59"/>
      <c r="Q85" s="25" t="s">
        <v>49</v>
      </c>
      <c r="R85" s="25"/>
      <c r="S85" s="43"/>
      <c r="T85" s="1">
        <f t="shared" ca="1" si="2"/>
        <v>31269</v>
      </c>
      <c r="U85" s="5"/>
      <c r="V85" s="75"/>
    </row>
    <row r="86" spans="1:22" x14ac:dyDescent="0.2">
      <c r="A86" s="3">
        <f>'New database incoming'!I86</f>
        <v>0</v>
      </c>
      <c r="B86" s="8">
        <f>'New database incoming'!E86</f>
        <v>0</v>
      </c>
      <c r="C86" s="42">
        <f>'New database incoming'!K86</f>
        <v>0</v>
      </c>
      <c r="D86" s="25">
        <f>'New database incoming'!M86</f>
        <v>0</v>
      </c>
      <c r="E86" s="10">
        <f>'New database incoming'!L86</f>
        <v>0</v>
      </c>
      <c r="F86" s="2">
        <f>'New database incoming'!N86</f>
        <v>0</v>
      </c>
      <c r="G86" s="13">
        <f>'New database incoming'!O86</f>
        <v>0</v>
      </c>
      <c r="H86" s="25">
        <f>'New database incoming'!R86</f>
        <v>0</v>
      </c>
      <c r="I86" s="15">
        <f>'New database incoming'!Q86</f>
        <v>0</v>
      </c>
      <c r="J86" s="25"/>
      <c r="K86" s="25">
        <f>'New database incoming'!S86</f>
        <v>0</v>
      </c>
      <c r="L86" s="25">
        <f>'New database incoming'!W86</f>
        <v>0</v>
      </c>
      <c r="M86" s="25">
        <f>'New database incoming'!T86</f>
        <v>0</v>
      </c>
      <c r="N86" s="25"/>
      <c r="O86" s="25">
        <f>'New database incoming'!V86</f>
        <v>0</v>
      </c>
      <c r="P86" s="59"/>
      <c r="Q86" s="25" t="s">
        <v>49</v>
      </c>
      <c r="R86" s="25"/>
      <c r="S86" s="43"/>
      <c r="T86" s="1">
        <f t="shared" ca="1" si="2"/>
        <v>31269</v>
      </c>
      <c r="U86" s="5"/>
      <c r="V86" s="75"/>
    </row>
    <row r="87" spans="1:22" x14ac:dyDescent="0.2">
      <c r="A87" s="3">
        <f>'New database incoming'!I87</f>
        <v>0</v>
      </c>
      <c r="B87" s="8">
        <f>'New database incoming'!E87</f>
        <v>0</v>
      </c>
      <c r="C87" s="42">
        <f>'New database incoming'!K87</f>
        <v>0</v>
      </c>
      <c r="D87" s="25">
        <f>'New database incoming'!M87</f>
        <v>0</v>
      </c>
      <c r="E87" s="10">
        <f>'New database incoming'!L87</f>
        <v>0</v>
      </c>
      <c r="F87" s="2">
        <f>'New database incoming'!N87</f>
        <v>0</v>
      </c>
      <c r="G87" s="13">
        <f>'New database incoming'!O87</f>
        <v>0</v>
      </c>
      <c r="H87" s="25">
        <f>'New database incoming'!R87</f>
        <v>0</v>
      </c>
      <c r="I87" s="15">
        <f>'New database incoming'!Q87</f>
        <v>0</v>
      </c>
      <c r="J87" s="25"/>
      <c r="K87" s="25">
        <f>'New database incoming'!S87</f>
        <v>0</v>
      </c>
      <c r="L87" s="25">
        <f>'New database incoming'!W87</f>
        <v>0</v>
      </c>
      <c r="M87" s="25">
        <f>'New database incoming'!T87</f>
        <v>0</v>
      </c>
      <c r="N87" s="25"/>
      <c r="O87" s="25">
        <f>'New database incoming'!V87</f>
        <v>0</v>
      </c>
      <c r="P87" s="59"/>
      <c r="Q87" s="25" t="s">
        <v>49</v>
      </c>
      <c r="R87" s="25"/>
      <c r="S87" s="43"/>
      <c r="T87" s="1">
        <f t="shared" ca="1" si="2"/>
        <v>31269</v>
      </c>
      <c r="U87" s="5"/>
      <c r="V87" s="75"/>
    </row>
    <row r="88" spans="1:22" x14ac:dyDescent="0.2">
      <c r="A88" s="3">
        <f>'New database incoming'!I88</f>
        <v>0</v>
      </c>
      <c r="B88" s="8">
        <f>'New database incoming'!E88</f>
        <v>0</v>
      </c>
      <c r="C88" s="42">
        <f>'New database incoming'!K88</f>
        <v>0</v>
      </c>
      <c r="D88" s="25">
        <f>'New database incoming'!M88</f>
        <v>0</v>
      </c>
      <c r="E88" s="10">
        <f>'New database incoming'!L88</f>
        <v>0</v>
      </c>
      <c r="F88" s="2">
        <f>'New database incoming'!N88</f>
        <v>0</v>
      </c>
      <c r="G88" s="13">
        <f>'New database incoming'!O88</f>
        <v>0</v>
      </c>
      <c r="H88" s="25">
        <f>'New database incoming'!R88</f>
        <v>0</v>
      </c>
      <c r="I88" s="15">
        <f>'New database incoming'!Q88</f>
        <v>0</v>
      </c>
      <c r="J88" s="25"/>
      <c r="K88" s="25">
        <f>'New database incoming'!S88</f>
        <v>0</v>
      </c>
      <c r="L88" s="25">
        <f>'New database incoming'!W88</f>
        <v>0</v>
      </c>
      <c r="M88" s="25">
        <f>'New database incoming'!T88</f>
        <v>0</v>
      </c>
      <c r="N88" s="25"/>
      <c r="O88" s="25">
        <f>'New database incoming'!V88</f>
        <v>0</v>
      </c>
      <c r="P88" s="59"/>
      <c r="Q88" s="25" t="s">
        <v>49</v>
      </c>
      <c r="R88" s="25"/>
      <c r="S88" s="43"/>
      <c r="T88" s="1">
        <f t="shared" ca="1" si="2"/>
        <v>31269</v>
      </c>
      <c r="U88" s="5"/>
      <c r="V88" s="75"/>
    </row>
    <row r="89" spans="1:22" x14ac:dyDescent="0.2">
      <c r="A89" s="3">
        <f>'New database incoming'!I89</f>
        <v>0</v>
      </c>
      <c r="B89" s="8">
        <f>'New database incoming'!E89</f>
        <v>0</v>
      </c>
      <c r="C89" s="42">
        <f>'New database incoming'!K89</f>
        <v>0</v>
      </c>
      <c r="D89" s="25">
        <f>'New database incoming'!M89</f>
        <v>0</v>
      </c>
      <c r="E89" s="10">
        <f>'New database incoming'!L89</f>
        <v>0</v>
      </c>
      <c r="F89" s="2">
        <f>'New database incoming'!N89</f>
        <v>0</v>
      </c>
      <c r="G89" s="13">
        <f>'New database incoming'!O89</f>
        <v>0</v>
      </c>
      <c r="H89" s="25">
        <f>'New database incoming'!R89</f>
        <v>0</v>
      </c>
      <c r="I89" s="15">
        <f>'New database incoming'!Q89</f>
        <v>0</v>
      </c>
      <c r="J89" s="25"/>
      <c r="K89" s="25">
        <f>'New database incoming'!S89</f>
        <v>0</v>
      </c>
      <c r="L89" s="25">
        <f>'New database incoming'!W89</f>
        <v>0</v>
      </c>
      <c r="M89" s="25">
        <f>'New database incoming'!T89</f>
        <v>0</v>
      </c>
      <c r="N89" s="25"/>
      <c r="O89" s="25">
        <f>'New database incoming'!V89</f>
        <v>0</v>
      </c>
      <c r="P89" s="59"/>
      <c r="Q89" s="25" t="s">
        <v>49</v>
      </c>
      <c r="R89" s="25"/>
      <c r="S89" s="43"/>
      <c r="T89" s="1">
        <f t="shared" ca="1" si="2"/>
        <v>31269</v>
      </c>
      <c r="U89" s="5"/>
      <c r="V89" s="75"/>
    </row>
    <row r="90" spans="1:22" x14ac:dyDescent="0.2">
      <c r="A90" s="3">
        <f>'New database incoming'!I90</f>
        <v>0</v>
      </c>
      <c r="B90" s="8">
        <f>'New database incoming'!E90</f>
        <v>0</v>
      </c>
      <c r="C90" s="42">
        <f>'New database incoming'!K90</f>
        <v>0</v>
      </c>
      <c r="D90" s="25">
        <f>'New database incoming'!M90</f>
        <v>0</v>
      </c>
      <c r="E90" s="10">
        <f>'New database incoming'!L90</f>
        <v>0</v>
      </c>
      <c r="F90" s="2">
        <f>'New database incoming'!N90</f>
        <v>0</v>
      </c>
      <c r="G90" s="13">
        <f>'New database incoming'!O90</f>
        <v>0</v>
      </c>
      <c r="H90" s="25">
        <f>'New database incoming'!R90</f>
        <v>0</v>
      </c>
      <c r="I90" s="15">
        <f>'New database incoming'!Q90</f>
        <v>0</v>
      </c>
      <c r="J90" s="25"/>
      <c r="K90" s="25">
        <f>'New database incoming'!S90</f>
        <v>0</v>
      </c>
      <c r="L90" s="25">
        <f>'New database incoming'!W90</f>
        <v>0</v>
      </c>
      <c r="M90" s="25">
        <f>'New database incoming'!T90</f>
        <v>0</v>
      </c>
      <c r="N90" s="25"/>
      <c r="O90" s="25">
        <f>'New database incoming'!V90</f>
        <v>0</v>
      </c>
      <c r="P90" s="59"/>
      <c r="Q90" s="25" t="s">
        <v>49</v>
      </c>
      <c r="R90" s="25"/>
      <c r="S90" s="43"/>
      <c r="T90" s="1">
        <f t="shared" ca="1" si="2"/>
        <v>31269</v>
      </c>
      <c r="U90" s="5"/>
      <c r="V90" s="75"/>
    </row>
    <row r="91" spans="1:22" x14ac:dyDescent="0.2">
      <c r="A91" s="3">
        <f>'New database incoming'!I91</f>
        <v>0</v>
      </c>
      <c r="B91" s="8">
        <f>'New database incoming'!E91</f>
        <v>0</v>
      </c>
      <c r="C91" s="42">
        <f>'New database incoming'!K91</f>
        <v>0</v>
      </c>
      <c r="D91" s="25">
        <f>'New database incoming'!M91</f>
        <v>0</v>
      </c>
      <c r="E91" s="10">
        <f>'New database incoming'!L91</f>
        <v>0</v>
      </c>
      <c r="F91" s="2">
        <f>'New database incoming'!N91</f>
        <v>0</v>
      </c>
      <c r="G91" s="13">
        <f>'New database incoming'!O91</f>
        <v>0</v>
      </c>
      <c r="H91" s="25">
        <f>'New database incoming'!R91</f>
        <v>0</v>
      </c>
      <c r="I91" s="15">
        <f>'New database incoming'!Q91</f>
        <v>0</v>
      </c>
      <c r="J91" s="25"/>
      <c r="K91" s="25">
        <f>'New database incoming'!S91</f>
        <v>0</v>
      </c>
      <c r="L91" s="25">
        <f>'New database incoming'!W91</f>
        <v>0</v>
      </c>
      <c r="M91" s="25">
        <f>'New database incoming'!T91</f>
        <v>0</v>
      </c>
      <c r="N91" s="25"/>
      <c r="O91" s="25">
        <f>'New database incoming'!V91</f>
        <v>0</v>
      </c>
      <c r="P91" s="59"/>
      <c r="Q91" s="25" t="s">
        <v>49</v>
      </c>
      <c r="R91" s="25"/>
      <c r="S91" s="43"/>
      <c r="T91" s="1">
        <f t="shared" ca="1" si="2"/>
        <v>31269</v>
      </c>
      <c r="U91" s="5"/>
      <c r="V91" s="75"/>
    </row>
    <row r="92" spans="1:22" x14ac:dyDescent="0.2">
      <c r="A92" s="3">
        <f>'New database incoming'!I92</f>
        <v>0</v>
      </c>
      <c r="B92" s="8">
        <f>'New database incoming'!E92</f>
        <v>0</v>
      </c>
      <c r="C92" s="42">
        <f>'New database incoming'!K92</f>
        <v>0</v>
      </c>
      <c r="D92" s="25">
        <f>'New database incoming'!M92</f>
        <v>0</v>
      </c>
      <c r="E92" s="10">
        <f>'New database incoming'!L92</f>
        <v>0</v>
      </c>
      <c r="F92" s="2">
        <f>'New database incoming'!N92</f>
        <v>0</v>
      </c>
      <c r="G92" s="13">
        <f>'New database incoming'!O92</f>
        <v>0</v>
      </c>
      <c r="H92" s="25">
        <f>'New database incoming'!R92</f>
        <v>0</v>
      </c>
      <c r="I92" s="15">
        <f>'New database incoming'!Q92</f>
        <v>0</v>
      </c>
      <c r="J92" s="25"/>
      <c r="K92" s="25">
        <f>'New database incoming'!S92</f>
        <v>0</v>
      </c>
      <c r="L92" s="25">
        <f>'New database incoming'!W92</f>
        <v>0</v>
      </c>
      <c r="M92" s="25">
        <f>'New database incoming'!T92</f>
        <v>0</v>
      </c>
      <c r="N92" s="25"/>
      <c r="O92" s="25">
        <f>'New database incoming'!V92</f>
        <v>0</v>
      </c>
      <c r="P92" s="59"/>
      <c r="Q92" s="25" t="s">
        <v>49</v>
      </c>
      <c r="R92" s="25"/>
      <c r="S92" s="43"/>
      <c r="T92" s="1">
        <f t="shared" ca="1" si="2"/>
        <v>31269</v>
      </c>
      <c r="U92" s="5"/>
      <c r="V92" s="75"/>
    </row>
    <row r="93" spans="1:22" x14ac:dyDescent="0.2">
      <c r="A93" s="3">
        <f>'New database incoming'!I93</f>
        <v>0</v>
      </c>
      <c r="B93" s="8">
        <f>'New database incoming'!E93</f>
        <v>0</v>
      </c>
      <c r="C93" s="42">
        <f>'New database incoming'!K93</f>
        <v>0</v>
      </c>
      <c r="D93" s="25">
        <f>'New database incoming'!M93</f>
        <v>0</v>
      </c>
      <c r="E93" s="10">
        <f>'New database incoming'!L93</f>
        <v>0</v>
      </c>
      <c r="F93" s="2">
        <f>'New database incoming'!N93</f>
        <v>0</v>
      </c>
      <c r="G93" s="13">
        <f>'New database incoming'!O93</f>
        <v>0</v>
      </c>
      <c r="H93" s="25">
        <f>'New database incoming'!R93</f>
        <v>0</v>
      </c>
      <c r="I93" s="15">
        <f>'New database incoming'!Q93</f>
        <v>0</v>
      </c>
      <c r="J93" s="25"/>
      <c r="K93" s="25">
        <f>'New database incoming'!S93</f>
        <v>0</v>
      </c>
      <c r="L93" s="25">
        <f>'New database incoming'!W93</f>
        <v>0</v>
      </c>
      <c r="M93" s="25">
        <f>'New database incoming'!T93</f>
        <v>0</v>
      </c>
      <c r="N93" s="25"/>
      <c r="O93" s="25">
        <f>'New database incoming'!V93</f>
        <v>0</v>
      </c>
      <c r="P93" s="59"/>
      <c r="Q93" s="25" t="s">
        <v>49</v>
      </c>
      <c r="R93" s="25"/>
      <c r="S93" s="43"/>
      <c r="T93" s="1">
        <f t="shared" ref="T93" ca="1" si="3">IF(S93&lt;&gt;(""),NETWORKDAYS(E93,S93-1),NETWORKDAYS(E93,TODAY()-1))</f>
        <v>31269</v>
      </c>
      <c r="U93" s="5"/>
      <c r="V93" s="75"/>
    </row>
    <row r="94" spans="1:22" s="156" customFormat="1" x14ac:dyDescent="0.2">
      <c r="A94" s="158"/>
      <c r="C94" s="159"/>
      <c r="D94" s="160">
        <f>'New database incoming'!M94</f>
        <v>0</v>
      </c>
      <c r="E94" s="154"/>
      <c r="F94" s="161"/>
      <c r="G94" s="162"/>
      <c r="H94" s="160">
        <f>'New database incoming'!R94</f>
        <v>0</v>
      </c>
      <c r="I94" s="163"/>
      <c r="J94" s="160"/>
      <c r="K94" s="160"/>
      <c r="L94" s="160">
        <f>'New database incoming'!W94</f>
        <v>0</v>
      </c>
      <c r="M94" s="160"/>
      <c r="N94" s="160"/>
      <c r="O94" s="160"/>
      <c r="P94" s="164"/>
      <c r="Q94" s="160"/>
      <c r="R94" s="160"/>
      <c r="S94" s="165"/>
      <c r="T94" s="166"/>
      <c r="U94" s="160"/>
      <c r="V94" s="167"/>
    </row>
    <row r="95" spans="1:22" x14ac:dyDescent="0.2">
      <c r="A95" s="3">
        <f>'New database incoming'!I95</f>
        <v>0</v>
      </c>
      <c r="B95" s="8">
        <f>'New database incoming'!E95</f>
        <v>0</v>
      </c>
      <c r="C95" s="42">
        <f>'New database incoming'!K95</f>
        <v>0</v>
      </c>
      <c r="D95" s="25">
        <f>'New database incoming'!M95</f>
        <v>0</v>
      </c>
      <c r="E95" s="10">
        <f>'New database incoming'!L95</f>
        <v>0</v>
      </c>
      <c r="F95" s="2">
        <f>'New database incoming'!N95</f>
        <v>0</v>
      </c>
      <c r="G95" s="13">
        <f>'New database incoming'!O95</f>
        <v>0</v>
      </c>
      <c r="H95" s="25">
        <f>'New database incoming'!R95</f>
        <v>0</v>
      </c>
      <c r="I95" s="15">
        <f>'New database incoming'!Q95</f>
        <v>0</v>
      </c>
      <c r="J95" s="25"/>
      <c r="K95" s="25">
        <f>'New database incoming'!S95</f>
        <v>0</v>
      </c>
      <c r="L95" s="25">
        <f>'New database incoming'!W95</f>
        <v>0</v>
      </c>
      <c r="M95" s="25">
        <f>'New database incoming'!T95</f>
        <v>0</v>
      </c>
      <c r="N95" s="25"/>
      <c r="O95" s="25">
        <f>'New database incoming'!V95</f>
        <v>0</v>
      </c>
      <c r="P95" s="59"/>
      <c r="Q95" s="25" t="s">
        <v>49</v>
      </c>
      <c r="R95" s="25"/>
      <c r="S95" s="43"/>
      <c r="T95" s="1">
        <f t="shared" ref="T95:T107" ca="1" si="4">IF(S95&lt;&gt;(""),NETWORKDAYS(E95,S95-1),NETWORKDAYS(E95,TODAY()-1))</f>
        <v>31269</v>
      </c>
      <c r="U95" s="5"/>
      <c r="V95" s="75"/>
    </row>
    <row r="96" spans="1:22" x14ac:dyDescent="0.2">
      <c r="A96" s="3">
        <f>'New database incoming'!I96</f>
        <v>0</v>
      </c>
      <c r="B96" s="8">
        <f>'New database incoming'!E96</f>
        <v>0</v>
      </c>
      <c r="C96" s="42">
        <f>'New database incoming'!K96</f>
        <v>0</v>
      </c>
      <c r="D96" s="25">
        <f>'New database incoming'!M96</f>
        <v>0</v>
      </c>
      <c r="E96" s="10">
        <f>'New database incoming'!L96</f>
        <v>0</v>
      </c>
      <c r="F96" s="2">
        <f>'New database incoming'!N96</f>
        <v>0</v>
      </c>
      <c r="G96" s="13">
        <f>'New database incoming'!O96</f>
        <v>0</v>
      </c>
      <c r="H96" s="25">
        <f>'New database incoming'!R96</f>
        <v>0</v>
      </c>
      <c r="I96" s="15">
        <f>'New database incoming'!Q96</f>
        <v>0</v>
      </c>
      <c r="J96" s="25"/>
      <c r="K96" s="25">
        <f>'New database incoming'!S96</f>
        <v>0</v>
      </c>
      <c r="L96" s="25">
        <f>'New database incoming'!W96</f>
        <v>0</v>
      </c>
      <c r="M96" s="25">
        <f>'New database incoming'!T96</f>
        <v>0</v>
      </c>
      <c r="N96" s="25"/>
      <c r="O96" s="25">
        <f>'New database incoming'!V96</f>
        <v>0</v>
      </c>
      <c r="P96" s="59"/>
      <c r="Q96" s="25" t="s">
        <v>49</v>
      </c>
      <c r="R96" s="25"/>
      <c r="S96" s="43"/>
      <c r="T96" s="1">
        <f t="shared" ca="1" si="4"/>
        <v>31269</v>
      </c>
      <c r="U96" s="5"/>
      <c r="V96" s="75"/>
    </row>
    <row r="97" spans="1:22" x14ac:dyDescent="0.2">
      <c r="A97" s="3" t="str">
        <f>'New database incoming'!I6</f>
        <v>12 – KCL</v>
      </c>
      <c r="B97" s="8" t="str">
        <f>'New database incoming'!E6</f>
        <v>AE</v>
      </c>
      <c r="C97" s="42">
        <f>'New database incoming'!K6</f>
        <v>20</v>
      </c>
      <c r="D97" s="25" t="str">
        <f>'New database incoming'!M6</f>
        <v>Diagnostic</v>
      </c>
      <c r="E97" s="10">
        <f>'New database incoming'!L6</f>
        <v>43768</v>
      </c>
      <c r="F97" s="2">
        <f>'New database incoming'!N6</f>
        <v>43796</v>
      </c>
      <c r="G97" s="13" t="str">
        <f>'New database incoming'!O6</f>
        <v>19M5</v>
      </c>
      <c r="H97" s="25" t="str">
        <f>'New database incoming'!R6</f>
        <v>No</v>
      </c>
      <c r="I97" s="15">
        <f>'New database incoming'!Q6</f>
        <v>8.73</v>
      </c>
      <c r="J97" s="25"/>
      <c r="K97" s="25" t="str">
        <f>'New database incoming'!S6</f>
        <v>19M85</v>
      </c>
      <c r="L97" s="25">
        <f>'New database incoming'!W97</f>
        <v>0</v>
      </c>
      <c r="M97" s="25">
        <f>'New database incoming'!T97</f>
        <v>0</v>
      </c>
      <c r="N97" s="25"/>
      <c r="O97" s="25">
        <f>'New database incoming'!V97</f>
        <v>0</v>
      </c>
      <c r="P97" s="59"/>
      <c r="Q97" s="25" t="s">
        <v>49</v>
      </c>
      <c r="R97" s="25"/>
      <c r="S97" s="43"/>
      <c r="T97" s="1">
        <f t="shared" ca="1" si="4"/>
        <v>7</v>
      </c>
      <c r="U97" s="5"/>
      <c r="V97" s="75"/>
    </row>
    <row r="98" spans="1:22" x14ac:dyDescent="0.2">
      <c r="A98" s="3">
        <f>'New database incoming'!I98</f>
        <v>0</v>
      </c>
      <c r="B98" s="8">
        <f>'New database incoming'!E98</f>
        <v>0</v>
      </c>
      <c r="C98" s="42">
        <f>'New database incoming'!K98</f>
        <v>0</v>
      </c>
      <c r="D98" s="25">
        <f>'New database incoming'!M98</f>
        <v>0</v>
      </c>
      <c r="E98" s="10">
        <f>'New database incoming'!L98</f>
        <v>0</v>
      </c>
      <c r="F98" s="2">
        <f>'New database incoming'!N98</f>
        <v>0</v>
      </c>
      <c r="G98" s="13">
        <f>'New database incoming'!O98</f>
        <v>0</v>
      </c>
      <c r="H98" s="25">
        <f>'New database incoming'!R98</f>
        <v>0</v>
      </c>
      <c r="I98" s="15">
        <f>'New database incoming'!Q98</f>
        <v>0</v>
      </c>
      <c r="J98" s="25"/>
      <c r="K98" s="25">
        <f>'New database incoming'!S98</f>
        <v>0</v>
      </c>
      <c r="L98" s="25">
        <f>'New database incoming'!W98</f>
        <v>0</v>
      </c>
      <c r="M98" s="25">
        <f>'New database incoming'!T98</f>
        <v>0</v>
      </c>
      <c r="N98" s="25"/>
      <c r="O98" s="25">
        <f>'New database incoming'!V98</f>
        <v>0</v>
      </c>
      <c r="P98" s="59"/>
      <c r="Q98" s="25" t="s">
        <v>49</v>
      </c>
      <c r="R98" s="25"/>
      <c r="S98" s="43"/>
      <c r="T98" s="1">
        <f t="shared" ca="1" si="4"/>
        <v>31269</v>
      </c>
      <c r="U98" s="5"/>
      <c r="V98" s="75"/>
    </row>
    <row r="99" spans="1:22" x14ac:dyDescent="0.2">
      <c r="A99" s="3">
        <f>'New database incoming'!I99</f>
        <v>0</v>
      </c>
      <c r="B99" s="8">
        <f>'New database incoming'!E99</f>
        <v>0</v>
      </c>
      <c r="C99" s="42">
        <f>'New database incoming'!K99</f>
        <v>0</v>
      </c>
      <c r="D99" s="25">
        <f>'New database incoming'!M99</f>
        <v>0</v>
      </c>
      <c r="E99" s="10">
        <f>'New database incoming'!L99</f>
        <v>0</v>
      </c>
      <c r="F99" s="2">
        <f>'New database incoming'!N99</f>
        <v>0</v>
      </c>
      <c r="G99" s="13">
        <f>'New database incoming'!O99</f>
        <v>0</v>
      </c>
      <c r="H99" s="25">
        <f>'New database incoming'!R99</f>
        <v>0</v>
      </c>
      <c r="I99" s="15">
        <f>'New database incoming'!Q99</f>
        <v>0</v>
      </c>
      <c r="J99" s="25"/>
      <c r="K99" s="25">
        <f>'New database incoming'!S99</f>
        <v>0</v>
      </c>
      <c r="L99" s="25">
        <f>'New database incoming'!W99</f>
        <v>0</v>
      </c>
      <c r="M99" s="25">
        <f>'New database incoming'!T99</f>
        <v>0</v>
      </c>
      <c r="N99" s="25"/>
      <c r="O99" s="25">
        <f>'New database incoming'!V99</f>
        <v>0</v>
      </c>
      <c r="P99" s="59"/>
      <c r="Q99" s="25" t="s">
        <v>49</v>
      </c>
      <c r="R99" s="25"/>
      <c r="S99" s="43"/>
      <c r="T99" s="1">
        <f t="shared" ca="1" si="4"/>
        <v>31269</v>
      </c>
      <c r="U99" s="5"/>
      <c r="V99" s="75"/>
    </row>
    <row r="100" spans="1:22" x14ac:dyDescent="0.2">
      <c r="A100" s="3">
        <f>'New database incoming'!I100</f>
        <v>0</v>
      </c>
      <c r="B100" s="8">
        <f>'New database incoming'!E100</f>
        <v>0</v>
      </c>
      <c r="C100" s="42">
        <f>'New database incoming'!K100</f>
        <v>0</v>
      </c>
      <c r="D100" s="25">
        <f>'New database incoming'!M100</f>
        <v>0</v>
      </c>
      <c r="E100" s="10">
        <f>'New database incoming'!L100</f>
        <v>0</v>
      </c>
      <c r="F100" s="2">
        <f>'New database incoming'!N100</f>
        <v>0</v>
      </c>
      <c r="G100" s="13">
        <f>'New database incoming'!O100</f>
        <v>0</v>
      </c>
      <c r="H100" s="25">
        <f>'New database incoming'!R100</f>
        <v>0</v>
      </c>
      <c r="I100" s="15">
        <f>'New database incoming'!Q100</f>
        <v>0</v>
      </c>
      <c r="J100" s="25"/>
      <c r="K100" s="25">
        <f>'New database incoming'!S100</f>
        <v>0</v>
      </c>
      <c r="L100" s="25">
        <f>'New database incoming'!W100</f>
        <v>0</v>
      </c>
      <c r="M100" s="25">
        <f>'New database incoming'!T100</f>
        <v>0</v>
      </c>
      <c r="N100" s="25"/>
      <c r="O100" s="25">
        <f>'New database incoming'!V100</f>
        <v>0</v>
      </c>
      <c r="P100" s="59"/>
      <c r="Q100" s="25" t="s">
        <v>49</v>
      </c>
      <c r="R100" s="25"/>
      <c r="S100" s="43"/>
      <c r="T100" s="1">
        <f t="shared" ca="1" si="4"/>
        <v>31269</v>
      </c>
      <c r="U100" s="5"/>
      <c r="V100" s="75"/>
    </row>
    <row r="101" spans="1:22" x14ac:dyDescent="0.2">
      <c r="A101" s="3">
        <f>'New database incoming'!I101</f>
        <v>0</v>
      </c>
      <c r="B101" s="8">
        <f>'New database incoming'!E101</f>
        <v>0</v>
      </c>
      <c r="C101" s="42">
        <f>'New database incoming'!K101</f>
        <v>0</v>
      </c>
      <c r="D101" s="25">
        <f>'New database incoming'!M101</f>
        <v>0</v>
      </c>
      <c r="E101" s="10">
        <f>'New database incoming'!L101</f>
        <v>0</v>
      </c>
      <c r="F101" s="2">
        <f>'New database incoming'!N101</f>
        <v>0</v>
      </c>
      <c r="G101" s="13">
        <f>'New database incoming'!O101</f>
        <v>0</v>
      </c>
      <c r="H101" s="25">
        <f>'New database incoming'!R101</f>
        <v>0</v>
      </c>
      <c r="I101" s="15">
        <f>'New database incoming'!Q101</f>
        <v>0</v>
      </c>
      <c r="J101" s="25"/>
      <c r="K101" s="25">
        <f>'New database incoming'!S101</f>
        <v>0</v>
      </c>
      <c r="L101" s="25">
        <f>'New database incoming'!W101</f>
        <v>0</v>
      </c>
      <c r="M101" s="25">
        <f>'New database incoming'!T101</f>
        <v>0</v>
      </c>
      <c r="N101" s="25"/>
      <c r="O101" s="25">
        <f>'New database incoming'!V101</f>
        <v>0</v>
      </c>
      <c r="P101" s="59"/>
      <c r="Q101" s="25" t="s">
        <v>49</v>
      </c>
      <c r="R101" s="25"/>
      <c r="S101" s="43"/>
      <c r="T101" s="1">
        <f t="shared" ca="1" si="4"/>
        <v>31269</v>
      </c>
      <c r="U101" s="5"/>
      <c r="V101" s="75"/>
    </row>
    <row r="102" spans="1:22" x14ac:dyDescent="0.2">
      <c r="A102" s="3">
        <f>'New database incoming'!I102</f>
        <v>0</v>
      </c>
      <c r="B102" s="8">
        <f>'New database incoming'!E102</f>
        <v>0</v>
      </c>
      <c r="C102" s="42">
        <f>'New database incoming'!K102</f>
        <v>0</v>
      </c>
      <c r="D102" s="25">
        <f>'New database incoming'!M102</f>
        <v>0</v>
      </c>
      <c r="E102" s="10">
        <f>'New database incoming'!L102</f>
        <v>0</v>
      </c>
      <c r="F102" s="2">
        <f>'New database incoming'!N102</f>
        <v>0</v>
      </c>
      <c r="G102" s="13">
        <f>'New database incoming'!O102</f>
        <v>0</v>
      </c>
      <c r="H102" s="25">
        <f>'New database incoming'!R102</f>
        <v>0</v>
      </c>
      <c r="I102" s="15">
        <f>'New database incoming'!Q102</f>
        <v>0</v>
      </c>
      <c r="J102" s="25"/>
      <c r="K102" s="25">
        <f>'New database incoming'!S102</f>
        <v>0</v>
      </c>
      <c r="L102" s="25">
        <f>'New database incoming'!W102</f>
        <v>0</v>
      </c>
      <c r="M102" s="25">
        <f>'New database incoming'!T102</f>
        <v>0</v>
      </c>
      <c r="N102" s="25"/>
      <c r="O102" s="25">
        <f>'New database incoming'!V102</f>
        <v>0</v>
      </c>
      <c r="P102" s="59"/>
      <c r="Q102" s="25" t="s">
        <v>49</v>
      </c>
      <c r="R102" s="25"/>
      <c r="S102" s="43"/>
      <c r="T102" s="1">
        <f t="shared" ca="1" si="4"/>
        <v>31269</v>
      </c>
      <c r="U102" s="5"/>
      <c r="V102" s="75"/>
    </row>
    <row r="103" spans="1:22" x14ac:dyDescent="0.2">
      <c r="A103" s="3">
        <f>'New database incoming'!I103</f>
        <v>0</v>
      </c>
      <c r="B103" s="8">
        <f>'New database incoming'!E103</f>
        <v>0</v>
      </c>
      <c r="C103" s="42">
        <f>'New database incoming'!K103</f>
        <v>0</v>
      </c>
      <c r="D103" s="25">
        <f>'New database incoming'!M103</f>
        <v>0</v>
      </c>
      <c r="E103" s="10">
        <f>'New database incoming'!L103</f>
        <v>0</v>
      </c>
      <c r="F103" s="2">
        <f>'New database incoming'!N103</f>
        <v>0</v>
      </c>
      <c r="G103" s="13">
        <f>'New database incoming'!O103</f>
        <v>0</v>
      </c>
      <c r="H103" s="25">
        <f>'New database incoming'!R103</f>
        <v>0</v>
      </c>
      <c r="I103" s="15">
        <f>'New database incoming'!Q103</f>
        <v>0</v>
      </c>
      <c r="J103" s="25"/>
      <c r="K103" s="25">
        <f>'New database incoming'!S103</f>
        <v>0</v>
      </c>
      <c r="L103" s="25">
        <f>'New database incoming'!W103</f>
        <v>0</v>
      </c>
      <c r="M103" s="25">
        <f>'New database incoming'!T103</f>
        <v>0</v>
      </c>
      <c r="N103" s="25"/>
      <c r="O103" s="25">
        <f>'New database incoming'!V103</f>
        <v>0</v>
      </c>
      <c r="P103" s="59"/>
      <c r="Q103" s="25" t="s">
        <v>49</v>
      </c>
      <c r="R103" s="25"/>
      <c r="S103" s="43"/>
      <c r="T103" s="1">
        <f t="shared" ca="1" si="4"/>
        <v>31269</v>
      </c>
      <c r="U103" s="5"/>
      <c r="V103" s="75"/>
    </row>
    <row r="104" spans="1:22" x14ac:dyDescent="0.2">
      <c r="A104" s="3">
        <f>'New database incoming'!I104</f>
        <v>0</v>
      </c>
      <c r="B104" s="8">
        <f>'New database incoming'!E104</f>
        <v>0</v>
      </c>
      <c r="C104" s="42">
        <f>'New database incoming'!K104</f>
        <v>0</v>
      </c>
      <c r="D104" s="25">
        <f>'New database incoming'!M104</f>
        <v>0</v>
      </c>
      <c r="E104" s="10">
        <f>'New database incoming'!L104</f>
        <v>0</v>
      </c>
      <c r="F104" s="2">
        <f>'New database incoming'!N104</f>
        <v>0</v>
      </c>
      <c r="G104" s="13">
        <f>'New database incoming'!O104</f>
        <v>0</v>
      </c>
      <c r="H104" s="25">
        <f>'New database incoming'!R104</f>
        <v>0</v>
      </c>
      <c r="I104" s="15">
        <f>'New database incoming'!Q104</f>
        <v>0</v>
      </c>
      <c r="J104" s="25"/>
      <c r="K104" s="25">
        <f>'New database incoming'!S104</f>
        <v>0</v>
      </c>
      <c r="L104" s="25">
        <f>'New database incoming'!W104</f>
        <v>0</v>
      </c>
      <c r="M104" s="25">
        <f>'New database incoming'!T104</f>
        <v>0</v>
      </c>
      <c r="N104" s="25"/>
      <c r="O104" s="25">
        <f>'New database incoming'!V104</f>
        <v>0</v>
      </c>
      <c r="P104" s="59"/>
      <c r="Q104" s="25" t="s">
        <v>49</v>
      </c>
      <c r="R104" s="25"/>
      <c r="S104" s="43"/>
      <c r="T104" s="1">
        <f t="shared" ca="1" si="4"/>
        <v>31269</v>
      </c>
      <c r="U104" s="5"/>
      <c r="V104" s="75"/>
    </row>
    <row r="105" spans="1:22" x14ac:dyDescent="0.2">
      <c r="A105" s="3">
        <f>'New database incoming'!I105</f>
        <v>0</v>
      </c>
      <c r="B105" s="8">
        <f>'New database incoming'!E105</f>
        <v>0</v>
      </c>
      <c r="C105" s="42">
        <f>'New database incoming'!K105</f>
        <v>0</v>
      </c>
      <c r="D105" s="25">
        <f>'New database incoming'!M105</f>
        <v>0</v>
      </c>
      <c r="E105" s="10">
        <f>'New database incoming'!L105</f>
        <v>0</v>
      </c>
      <c r="F105" s="2">
        <f>'New database incoming'!N105</f>
        <v>0</v>
      </c>
      <c r="G105" s="13">
        <f>'New database incoming'!O105</f>
        <v>0</v>
      </c>
      <c r="H105" s="25">
        <f>'New database incoming'!R105</f>
        <v>0</v>
      </c>
      <c r="I105" s="15">
        <f>'New database incoming'!Q105</f>
        <v>0</v>
      </c>
      <c r="J105" s="25"/>
      <c r="K105" s="25">
        <f>'New database incoming'!S105</f>
        <v>0</v>
      </c>
      <c r="L105" s="25">
        <f>'New database incoming'!W105</f>
        <v>0</v>
      </c>
      <c r="M105" s="25">
        <f>'New database incoming'!T105</f>
        <v>0</v>
      </c>
      <c r="N105" s="25"/>
      <c r="O105" s="25">
        <f>'New database incoming'!V105</f>
        <v>0</v>
      </c>
      <c r="P105" s="59"/>
      <c r="Q105" s="25" t="s">
        <v>49</v>
      </c>
      <c r="R105" s="25"/>
      <c r="S105" s="43"/>
      <c r="T105" s="1">
        <f t="shared" ca="1" si="4"/>
        <v>31269</v>
      </c>
      <c r="U105" s="5"/>
      <c r="V105" s="75"/>
    </row>
    <row r="106" spans="1:22" x14ac:dyDescent="0.2">
      <c r="A106" s="3">
        <f>'New database incoming'!I106</f>
        <v>0</v>
      </c>
      <c r="B106" s="8">
        <f>'New database incoming'!E106</f>
        <v>0</v>
      </c>
      <c r="C106" s="42">
        <f>'New database incoming'!K106</f>
        <v>0</v>
      </c>
      <c r="D106" s="25">
        <f>'New database incoming'!M106</f>
        <v>0</v>
      </c>
      <c r="E106" s="10">
        <f>'New database incoming'!L106</f>
        <v>0</v>
      </c>
      <c r="F106" s="2">
        <f>'New database incoming'!N106</f>
        <v>0</v>
      </c>
      <c r="G106" s="13">
        <f>'New database incoming'!O106</f>
        <v>0</v>
      </c>
      <c r="H106" s="25">
        <f>'New database incoming'!R106</f>
        <v>0</v>
      </c>
      <c r="I106" s="15">
        <f>'New database incoming'!Q106</f>
        <v>0</v>
      </c>
      <c r="J106" s="25"/>
      <c r="K106" s="25">
        <f>'New database incoming'!S106</f>
        <v>0</v>
      </c>
      <c r="L106" s="25">
        <f>'New database incoming'!W106</f>
        <v>0</v>
      </c>
      <c r="M106" s="25">
        <f>'New database incoming'!T106</f>
        <v>0</v>
      </c>
      <c r="N106" s="25"/>
      <c r="O106" s="25">
        <f>'New database incoming'!V106</f>
        <v>0</v>
      </c>
      <c r="P106" s="59"/>
      <c r="Q106" s="25" t="s">
        <v>49</v>
      </c>
      <c r="R106" s="25"/>
      <c r="S106" s="43"/>
      <c r="T106" s="1">
        <f t="shared" ca="1" si="4"/>
        <v>31269</v>
      </c>
      <c r="U106" s="5"/>
      <c r="V106" s="75"/>
    </row>
    <row r="107" spans="1:22" x14ac:dyDescent="0.2">
      <c r="A107" s="3">
        <f>'New database incoming'!I107</f>
        <v>0</v>
      </c>
      <c r="B107" s="8">
        <f>'New database incoming'!E107</f>
        <v>0</v>
      </c>
      <c r="C107" s="42">
        <f>'New database incoming'!K107</f>
        <v>0</v>
      </c>
      <c r="D107" s="25">
        <f>'New database incoming'!M107</f>
        <v>0</v>
      </c>
      <c r="E107" s="10">
        <f>'New database incoming'!L107</f>
        <v>0</v>
      </c>
      <c r="F107" s="2">
        <f>'New database incoming'!N107</f>
        <v>0</v>
      </c>
      <c r="G107" s="13">
        <f>'New database incoming'!O107</f>
        <v>0</v>
      </c>
      <c r="H107" s="25">
        <f>'New database incoming'!R107</f>
        <v>0</v>
      </c>
      <c r="I107" s="15">
        <f>'New database incoming'!Q107</f>
        <v>0</v>
      </c>
      <c r="J107" s="25"/>
      <c r="K107" s="25">
        <f>'New database incoming'!S107</f>
        <v>0</v>
      </c>
      <c r="L107" s="25">
        <f>'New database incoming'!W107</f>
        <v>0</v>
      </c>
      <c r="M107" s="25">
        <f>'New database incoming'!T107</f>
        <v>0</v>
      </c>
      <c r="N107" s="25"/>
      <c r="O107" s="25">
        <f>'New database incoming'!V107</f>
        <v>0</v>
      </c>
      <c r="P107" s="59"/>
      <c r="Q107" s="25" t="s">
        <v>49</v>
      </c>
      <c r="R107" s="25"/>
      <c r="S107" s="43"/>
      <c r="T107" s="1">
        <f t="shared" ca="1" si="4"/>
        <v>31269</v>
      </c>
      <c r="U107" s="5"/>
      <c r="V107" s="75"/>
    </row>
    <row r="108" spans="1:22" x14ac:dyDescent="0.2">
      <c r="A108" s="3">
        <f>'New database incoming'!I108</f>
        <v>0</v>
      </c>
      <c r="B108" s="8">
        <f>'New database incoming'!E108</f>
        <v>0</v>
      </c>
      <c r="C108" s="42">
        <f>'New database incoming'!K108</f>
        <v>0</v>
      </c>
      <c r="D108" s="25">
        <f>'New database incoming'!M108</f>
        <v>0</v>
      </c>
      <c r="E108" s="10">
        <f>'New database incoming'!L108</f>
        <v>0</v>
      </c>
      <c r="F108" s="2">
        <f>'New database incoming'!N108</f>
        <v>0</v>
      </c>
      <c r="G108" s="13">
        <f>'New database incoming'!O108</f>
        <v>0</v>
      </c>
      <c r="H108" s="25">
        <f>'New database incoming'!R108</f>
        <v>0</v>
      </c>
      <c r="I108" s="15">
        <f>'New database incoming'!Q108</f>
        <v>0</v>
      </c>
      <c r="J108" s="25"/>
      <c r="K108" s="25">
        <f>'New database incoming'!S108</f>
        <v>0</v>
      </c>
      <c r="L108" s="25">
        <f>'New database incoming'!W108</f>
        <v>0</v>
      </c>
      <c r="M108" s="25">
        <f>'New database incoming'!T108</f>
        <v>0</v>
      </c>
      <c r="N108" s="25"/>
      <c r="O108" s="25">
        <f>'New database incoming'!V108</f>
        <v>0</v>
      </c>
      <c r="P108" s="59"/>
      <c r="Q108" s="25" t="s">
        <v>49</v>
      </c>
      <c r="R108" s="25"/>
      <c r="S108" s="43"/>
      <c r="T108" s="1">
        <f t="shared" ref="T108:T150" ca="1" si="5">IF(S108&lt;&gt;(""),NETWORKDAYS(E108,S108-1),NETWORKDAYS(E108,TODAY()-1))</f>
        <v>31269</v>
      </c>
      <c r="U108" s="5"/>
      <c r="V108" s="75"/>
    </row>
    <row r="109" spans="1:22" x14ac:dyDescent="0.2">
      <c r="A109" s="3">
        <f>'New database incoming'!I109</f>
        <v>0</v>
      </c>
      <c r="B109" s="8">
        <f>'New database incoming'!E109</f>
        <v>0</v>
      </c>
      <c r="C109" s="42">
        <f>'New database incoming'!K109</f>
        <v>0</v>
      </c>
      <c r="D109" s="25">
        <f>'New database incoming'!M109</f>
        <v>0</v>
      </c>
      <c r="E109" s="10">
        <f>'New database incoming'!L109</f>
        <v>0</v>
      </c>
      <c r="F109" s="2">
        <f>'New database incoming'!N109</f>
        <v>0</v>
      </c>
      <c r="G109" s="13">
        <f>'New database incoming'!O109</f>
        <v>0</v>
      </c>
      <c r="H109" s="25">
        <f>'New database incoming'!R109</f>
        <v>0</v>
      </c>
      <c r="I109" s="15">
        <f>'New database incoming'!Q109</f>
        <v>0</v>
      </c>
      <c r="J109" s="25"/>
      <c r="K109" s="25">
        <f>'New database incoming'!S109</f>
        <v>0</v>
      </c>
      <c r="L109" s="25">
        <f>'New database incoming'!W109</f>
        <v>0</v>
      </c>
      <c r="M109" s="25">
        <f>'New database incoming'!T109</f>
        <v>0</v>
      </c>
      <c r="N109" s="25"/>
      <c r="O109" s="25">
        <f>'New database incoming'!V109</f>
        <v>0</v>
      </c>
      <c r="P109" s="59"/>
      <c r="Q109" s="25" t="s">
        <v>49</v>
      </c>
      <c r="R109" s="25"/>
      <c r="S109" s="43"/>
      <c r="T109" s="1">
        <f t="shared" ca="1" si="5"/>
        <v>31269</v>
      </c>
      <c r="U109" s="5"/>
      <c r="V109" s="75"/>
    </row>
    <row r="110" spans="1:22" x14ac:dyDescent="0.2">
      <c r="A110" s="3">
        <f>'New database incoming'!I110</f>
        <v>0</v>
      </c>
      <c r="B110" s="8">
        <f>'New database incoming'!E110</f>
        <v>0</v>
      </c>
      <c r="C110" s="42">
        <f>'New database incoming'!K110</f>
        <v>0</v>
      </c>
      <c r="D110" s="25">
        <f>'New database incoming'!M110</f>
        <v>0</v>
      </c>
      <c r="E110" s="10">
        <f>'New database incoming'!L110</f>
        <v>0</v>
      </c>
      <c r="F110" s="2">
        <f>'New database incoming'!N110</f>
        <v>0</v>
      </c>
      <c r="G110" s="13">
        <f>'New database incoming'!O110</f>
        <v>0</v>
      </c>
      <c r="H110" s="25">
        <f>'New database incoming'!R110</f>
        <v>0</v>
      </c>
      <c r="I110" s="15">
        <f>'New database incoming'!Q110</f>
        <v>0</v>
      </c>
      <c r="J110" s="25"/>
      <c r="K110" s="25">
        <f>'New database incoming'!S110</f>
        <v>0</v>
      </c>
      <c r="L110" s="25">
        <f>'New database incoming'!W110</f>
        <v>0</v>
      </c>
      <c r="M110" s="25">
        <f>'New database incoming'!T110</f>
        <v>0</v>
      </c>
      <c r="N110" s="25"/>
      <c r="O110" s="25">
        <f>'New database incoming'!V110</f>
        <v>0</v>
      </c>
      <c r="P110" s="59"/>
      <c r="Q110" s="25" t="s">
        <v>49</v>
      </c>
      <c r="R110" s="25"/>
      <c r="S110" s="43"/>
      <c r="T110" s="1">
        <f t="shared" ca="1" si="5"/>
        <v>31269</v>
      </c>
      <c r="U110" s="5"/>
      <c r="V110" s="75"/>
    </row>
    <row r="111" spans="1:22" x14ac:dyDescent="0.2">
      <c r="A111" s="3">
        <f>'New database incoming'!I111</f>
        <v>0</v>
      </c>
      <c r="B111" s="8">
        <f>'New database incoming'!E111</f>
        <v>0</v>
      </c>
      <c r="C111" s="42">
        <f>'New database incoming'!K111</f>
        <v>0</v>
      </c>
      <c r="D111" s="25">
        <f>'New database incoming'!M111</f>
        <v>0</v>
      </c>
      <c r="E111" s="10">
        <f>'New database incoming'!L111</f>
        <v>0</v>
      </c>
      <c r="F111" s="2">
        <f>'New database incoming'!N111</f>
        <v>0</v>
      </c>
      <c r="G111" s="13">
        <f>'New database incoming'!O111</f>
        <v>0</v>
      </c>
      <c r="H111" s="25">
        <f>'New database incoming'!R111</f>
        <v>0</v>
      </c>
      <c r="I111" s="15">
        <f>'New database incoming'!Q111</f>
        <v>0</v>
      </c>
      <c r="J111" s="25"/>
      <c r="K111" s="25">
        <f>'New database incoming'!S111</f>
        <v>0</v>
      </c>
      <c r="L111" s="25">
        <f>'New database incoming'!W111</f>
        <v>0</v>
      </c>
      <c r="M111" s="25">
        <f>'New database incoming'!T111</f>
        <v>0</v>
      </c>
      <c r="N111" s="25"/>
      <c r="O111" s="25">
        <f>'New database incoming'!V111</f>
        <v>0</v>
      </c>
      <c r="P111" s="59"/>
      <c r="Q111" s="25" t="s">
        <v>49</v>
      </c>
      <c r="R111" s="25"/>
      <c r="S111" s="43"/>
      <c r="T111" s="1">
        <f t="shared" ca="1" si="5"/>
        <v>31269</v>
      </c>
      <c r="U111" s="5"/>
      <c r="V111" s="75"/>
    </row>
    <row r="112" spans="1:22" x14ac:dyDescent="0.2">
      <c r="A112" s="3">
        <f>'New database incoming'!I112</f>
        <v>0</v>
      </c>
      <c r="B112" s="8">
        <f>'New database incoming'!E112</f>
        <v>0</v>
      </c>
      <c r="C112" s="42">
        <f>'New database incoming'!K112</f>
        <v>0</v>
      </c>
      <c r="D112" s="25">
        <f>'New database incoming'!M112</f>
        <v>0</v>
      </c>
      <c r="E112" s="10">
        <f>'New database incoming'!L112</f>
        <v>0</v>
      </c>
      <c r="F112" s="2">
        <f>'New database incoming'!N112</f>
        <v>0</v>
      </c>
      <c r="G112" s="13">
        <f>'New database incoming'!O112</f>
        <v>0</v>
      </c>
      <c r="H112" s="25">
        <f>'New database incoming'!R112</f>
        <v>0</v>
      </c>
      <c r="I112" s="15">
        <f>'New database incoming'!Q112</f>
        <v>0</v>
      </c>
      <c r="J112" s="25"/>
      <c r="K112" s="25">
        <f>'New database incoming'!S112</f>
        <v>0</v>
      </c>
      <c r="L112" s="25">
        <f>'New database incoming'!W112</f>
        <v>0</v>
      </c>
      <c r="M112" s="25">
        <f>'New database incoming'!T112</f>
        <v>0</v>
      </c>
      <c r="N112" s="25"/>
      <c r="O112" s="25">
        <f>'New database incoming'!V112</f>
        <v>0</v>
      </c>
      <c r="P112" s="59"/>
      <c r="Q112" s="25" t="s">
        <v>49</v>
      </c>
      <c r="R112" s="25"/>
      <c r="S112" s="43"/>
      <c r="T112" s="1">
        <f t="shared" ca="1" si="5"/>
        <v>31269</v>
      </c>
      <c r="U112" s="5"/>
      <c r="V112" s="75"/>
    </row>
    <row r="113" spans="1:22" x14ac:dyDescent="0.2">
      <c r="A113" s="3">
        <f>'New database incoming'!I113</f>
        <v>0</v>
      </c>
      <c r="B113" s="8">
        <f>'New database incoming'!E113</f>
        <v>0</v>
      </c>
      <c r="C113" s="42">
        <f>'New database incoming'!K113</f>
        <v>0</v>
      </c>
      <c r="D113" s="25">
        <f>'New database incoming'!M113</f>
        <v>0</v>
      </c>
      <c r="E113" s="10">
        <f>'New database incoming'!L113</f>
        <v>0</v>
      </c>
      <c r="F113" s="2">
        <f>'New database incoming'!N113</f>
        <v>0</v>
      </c>
      <c r="G113" s="13">
        <f>'New database incoming'!O113</f>
        <v>0</v>
      </c>
      <c r="H113" s="25">
        <f>'New database incoming'!R113</f>
        <v>0</v>
      </c>
      <c r="I113" s="15">
        <f>'New database incoming'!Q113</f>
        <v>0</v>
      </c>
      <c r="J113" s="25"/>
      <c r="K113" s="25">
        <f>'New database incoming'!S113</f>
        <v>0</v>
      </c>
      <c r="L113" s="25">
        <f>'New database incoming'!W113</f>
        <v>0</v>
      </c>
      <c r="M113" s="25">
        <f>'New database incoming'!T113</f>
        <v>0</v>
      </c>
      <c r="N113" s="25"/>
      <c r="O113" s="25">
        <f>'New database incoming'!V113</f>
        <v>0</v>
      </c>
      <c r="P113" s="59"/>
      <c r="Q113" s="25" t="s">
        <v>49</v>
      </c>
      <c r="R113" s="25"/>
      <c r="S113" s="43"/>
      <c r="T113" s="1">
        <f t="shared" ca="1" si="5"/>
        <v>31269</v>
      </c>
      <c r="U113" s="5"/>
      <c r="V113" s="75"/>
    </row>
    <row r="114" spans="1:22" x14ac:dyDescent="0.2">
      <c r="A114" s="3">
        <f>'New database incoming'!I114</f>
        <v>0</v>
      </c>
      <c r="B114" s="8">
        <f>'New database incoming'!E114</f>
        <v>0</v>
      </c>
      <c r="C114" s="42">
        <f>'New database incoming'!K114</f>
        <v>0</v>
      </c>
      <c r="D114" s="25">
        <f>'New database incoming'!M114</f>
        <v>0</v>
      </c>
      <c r="E114" s="10">
        <f>'New database incoming'!L114</f>
        <v>0</v>
      </c>
      <c r="F114" s="2">
        <f>'New database incoming'!N114</f>
        <v>0</v>
      </c>
      <c r="G114" s="13">
        <f>'New database incoming'!O114</f>
        <v>0</v>
      </c>
      <c r="H114" s="25">
        <f>'New database incoming'!R114</f>
        <v>0</v>
      </c>
      <c r="I114" s="15">
        <f>'New database incoming'!Q114</f>
        <v>0</v>
      </c>
      <c r="J114" s="25"/>
      <c r="K114" s="25">
        <f>'New database incoming'!S114</f>
        <v>0</v>
      </c>
      <c r="L114" s="25">
        <f>'New database incoming'!W114</f>
        <v>0</v>
      </c>
      <c r="M114" s="25">
        <f>'New database incoming'!T114</f>
        <v>0</v>
      </c>
      <c r="N114" s="25"/>
      <c r="O114" s="25">
        <f>'New database incoming'!V114</f>
        <v>0</v>
      </c>
      <c r="P114" s="59"/>
      <c r="Q114" s="25" t="s">
        <v>49</v>
      </c>
      <c r="R114" s="25"/>
      <c r="S114" s="43"/>
      <c r="T114" s="1">
        <f t="shared" ca="1" si="5"/>
        <v>31269</v>
      </c>
      <c r="U114" s="5"/>
      <c r="V114" s="75"/>
    </row>
    <row r="115" spans="1:22" x14ac:dyDescent="0.2">
      <c r="A115" s="3">
        <f>'New database incoming'!I115</f>
        <v>0</v>
      </c>
      <c r="B115" s="8">
        <f>'New database incoming'!E115</f>
        <v>0</v>
      </c>
      <c r="C115" s="42">
        <f>'New database incoming'!K115</f>
        <v>0</v>
      </c>
      <c r="D115" s="25">
        <f>'New database incoming'!M115</f>
        <v>0</v>
      </c>
      <c r="E115" s="10">
        <f>'New database incoming'!L115</f>
        <v>0</v>
      </c>
      <c r="F115" s="2">
        <f>'New database incoming'!N115</f>
        <v>0</v>
      </c>
      <c r="G115" s="13">
        <f>'New database incoming'!O115</f>
        <v>0</v>
      </c>
      <c r="H115" s="25">
        <f>'New database incoming'!R115</f>
        <v>0</v>
      </c>
      <c r="I115" s="15">
        <f>'New database incoming'!Q115</f>
        <v>0</v>
      </c>
      <c r="J115" s="25"/>
      <c r="K115" s="25">
        <f>'New database incoming'!S115</f>
        <v>0</v>
      </c>
      <c r="L115" s="25">
        <f>'New database incoming'!W115</f>
        <v>0</v>
      </c>
      <c r="M115" s="25">
        <f>'New database incoming'!T115</f>
        <v>0</v>
      </c>
      <c r="N115" s="25"/>
      <c r="O115" s="25">
        <f>'New database incoming'!V115</f>
        <v>0</v>
      </c>
      <c r="P115" s="59"/>
      <c r="Q115" s="25" t="s">
        <v>49</v>
      </c>
      <c r="R115" s="25"/>
      <c r="S115" s="43"/>
      <c r="T115" s="1">
        <f t="shared" ca="1" si="5"/>
        <v>31269</v>
      </c>
      <c r="U115" s="5"/>
      <c r="V115" s="75"/>
    </row>
    <row r="116" spans="1:22" x14ac:dyDescent="0.2">
      <c r="A116" s="3">
        <f>'New database incoming'!I116</f>
        <v>0</v>
      </c>
      <c r="B116" s="8">
        <f>'New database incoming'!E116</f>
        <v>0</v>
      </c>
      <c r="C116" s="42">
        <f>'New database incoming'!K116</f>
        <v>0</v>
      </c>
      <c r="D116" s="25">
        <f>'New database incoming'!M116</f>
        <v>0</v>
      </c>
      <c r="E116" s="10">
        <f>'New database incoming'!L116</f>
        <v>0</v>
      </c>
      <c r="F116" s="2">
        <f>'New database incoming'!N116</f>
        <v>0</v>
      </c>
      <c r="G116" s="13">
        <f>'New database incoming'!O116</f>
        <v>0</v>
      </c>
      <c r="H116" s="25">
        <f>'New database incoming'!R116</f>
        <v>0</v>
      </c>
      <c r="I116" s="15">
        <f>'New database incoming'!Q116</f>
        <v>0</v>
      </c>
      <c r="J116" s="25"/>
      <c r="K116" s="25">
        <f>'New database incoming'!S116</f>
        <v>0</v>
      </c>
      <c r="L116" s="25">
        <f>'New database incoming'!W116</f>
        <v>0</v>
      </c>
      <c r="M116" s="25">
        <f>'New database incoming'!T116</f>
        <v>0</v>
      </c>
      <c r="N116" s="25"/>
      <c r="O116" s="25">
        <f>'New database incoming'!V116</f>
        <v>0</v>
      </c>
      <c r="P116" s="59"/>
      <c r="Q116" s="25" t="s">
        <v>49</v>
      </c>
      <c r="R116" s="25"/>
      <c r="S116" s="43"/>
      <c r="T116" s="1">
        <f t="shared" ca="1" si="5"/>
        <v>31269</v>
      </c>
      <c r="U116" s="5"/>
      <c r="V116" s="75"/>
    </row>
    <row r="117" spans="1:22" x14ac:dyDescent="0.2">
      <c r="A117" s="3">
        <f>'New database incoming'!I117</f>
        <v>0</v>
      </c>
      <c r="B117" s="8">
        <f>'New database incoming'!E117</f>
        <v>0</v>
      </c>
      <c r="C117" s="42">
        <f>'New database incoming'!K117</f>
        <v>0</v>
      </c>
      <c r="D117" s="25">
        <f>'New database incoming'!M117</f>
        <v>0</v>
      </c>
      <c r="E117" s="10">
        <f>'New database incoming'!L117</f>
        <v>0</v>
      </c>
      <c r="F117" s="2">
        <f>'New database incoming'!N117</f>
        <v>0</v>
      </c>
      <c r="G117" s="13">
        <f>'New database incoming'!O117</f>
        <v>0</v>
      </c>
      <c r="H117" s="25">
        <f>'New database incoming'!R117</f>
        <v>0</v>
      </c>
      <c r="I117" s="15">
        <f>'New database incoming'!Q117</f>
        <v>0</v>
      </c>
      <c r="J117" s="25"/>
      <c r="K117" s="25">
        <f>'New database incoming'!S117</f>
        <v>0</v>
      </c>
      <c r="L117" s="25">
        <f>'New database incoming'!W117</f>
        <v>0</v>
      </c>
      <c r="M117" s="25">
        <f>'New database incoming'!T117</f>
        <v>0</v>
      </c>
      <c r="N117" s="25"/>
      <c r="O117" s="25">
        <f>'New database incoming'!V117</f>
        <v>0</v>
      </c>
      <c r="P117" s="59"/>
      <c r="Q117" s="25" t="s">
        <v>49</v>
      </c>
      <c r="R117" s="25"/>
      <c r="S117" s="43"/>
      <c r="T117" s="1">
        <f t="shared" ca="1" si="5"/>
        <v>31269</v>
      </c>
      <c r="U117" s="5"/>
      <c r="V117" s="75"/>
    </row>
    <row r="118" spans="1:22" x14ac:dyDescent="0.2">
      <c r="A118" s="3">
        <f>'New database incoming'!I118</f>
        <v>0</v>
      </c>
      <c r="B118" s="8">
        <f>'New database incoming'!E118</f>
        <v>0</v>
      </c>
      <c r="C118" s="42">
        <f>'New database incoming'!K118</f>
        <v>0</v>
      </c>
      <c r="D118" s="25">
        <f>'New database incoming'!M118</f>
        <v>0</v>
      </c>
      <c r="E118" s="10">
        <f>'New database incoming'!L118</f>
        <v>0</v>
      </c>
      <c r="F118" s="2">
        <f>'New database incoming'!N118</f>
        <v>0</v>
      </c>
      <c r="G118" s="13">
        <f>'New database incoming'!O118</f>
        <v>0</v>
      </c>
      <c r="H118" s="25">
        <f>'New database incoming'!R118</f>
        <v>0</v>
      </c>
      <c r="I118" s="15">
        <f>'New database incoming'!Q118</f>
        <v>0</v>
      </c>
      <c r="J118" s="25"/>
      <c r="K118" s="25">
        <f>'New database incoming'!S118</f>
        <v>0</v>
      </c>
      <c r="L118" s="25">
        <f>'New database incoming'!W118</f>
        <v>0</v>
      </c>
      <c r="M118" s="25">
        <f>'New database incoming'!T118</f>
        <v>0</v>
      </c>
      <c r="N118" s="25"/>
      <c r="O118" s="25">
        <f>'New database incoming'!V118</f>
        <v>0</v>
      </c>
      <c r="P118" s="59"/>
      <c r="Q118" s="25" t="s">
        <v>49</v>
      </c>
      <c r="R118" s="25"/>
      <c r="S118" s="43"/>
      <c r="T118" s="1">
        <f t="shared" ca="1" si="5"/>
        <v>31269</v>
      </c>
      <c r="U118" s="5"/>
      <c r="V118" s="75"/>
    </row>
    <row r="119" spans="1:22" x14ac:dyDescent="0.2">
      <c r="A119" s="3">
        <f>'New database incoming'!I119</f>
        <v>0</v>
      </c>
      <c r="B119" s="8">
        <f>'New database incoming'!E119</f>
        <v>0</v>
      </c>
      <c r="C119" s="42">
        <f>'New database incoming'!K119</f>
        <v>0</v>
      </c>
      <c r="D119" s="25">
        <f>'New database incoming'!M119</f>
        <v>0</v>
      </c>
      <c r="E119" s="10">
        <f>'New database incoming'!L119</f>
        <v>0</v>
      </c>
      <c r="F119" s="2">
        <f>'New database incoming'!N119</f>
        <v>0</v>
      </c>
      <c r="G119" s="13">
        <f>'New database incoming'!O119</f>
        <v>0</v>
      </c>
      <c r="H119" s="25">
        <f>'New database incoming'!R119</f>
        <v>0</v>
      </c>
      <c r="I119" s="15">
        <f>'New database incoming'!Q119</f>
        <v>0</v>
      </c>
      <c r="J119" s="25"/>
      <c r="K119" s="25">
        <f>'New database incoming'!S119</f>
        <v>0</v>
      </c>
      <c r="L119" s="25">
        <f>'New database incoming'!W119</f>
        <v>0</v>
      </c>
      <c r="M119" s="25">
        <f>'New database incoming'!T119</f>
        <v>0</v>
      </c>
      <c r="N119" s="25"/>
      <c r="O119" s="25">
        <f>'New database incoming'!V119</f>
        <v>0</v>
      </c>
      <c r="P119" s="59"/>
      <c r="Q119" s="25" t="s">
        <v>49</v>
      </c>
      <c r="R119" s="25"/>
      <c r="S119" s="43"/>
      <c r="T119" s="1">
        <f t="shared" ca="1" si="5"/>
        <v>31269</v>
      </c>
      <c r="U119" s="5"/>
      <c r="V119" s="75"/>
    </row>
    <row r="120" spans="1:22" x14ac:dyDescent="0.2">
      <c r="A120" s="3">
        <f>'New database incoming'!I120</f>
        <v>0</v>
      </c>
      <c r="B120" s="8">
        <f>'New database incoming'!E120</f>
        <v>0</v>
      </c>
      <c r="C120" s="42">
        <f>'New database incoming'!K120</f>
        <v>0</v>
      </c>
      <c r="D120" s="25">
        <f>'New database incoming'!M120</f>
        <v>0</v>
      </c>
      <c r="E120" s="10">
        <f>'New database incoming'!L120</f>
        <v>0</v>
      </c>
      <c r="F120" s="2">
        <f>'New database incoming'!N120</f>
        <v>0</v>
      </c>
      <c r="G120" s="13">
        <f>'New database incoming'!O120</f>
        <v>0</v>
      </c>
      <c r="H120" s="25">
        <f>'New database incoming'!R120</f>
        <v>0</v>
      </c>
      <c r="I120" s="15">
        <f>'New database incoming'!Q120</f>
        <v>0</v>
      </c>
      <c r="J120" s="25"/>
      <c r="K120" s="25">
        <f>'New database incoming'!S120</f>
        <v>0</v>
      </c>
      <c r="L120" s="25">
        <f>'New database incoming'!W120</f>
        <v>0</v>
      </c>
      <c r="M120" s="25">
        <f>'New database incoming'!T120</f>
        <v>0</v>
      </c>
      <c r="N120" s="25"/>
      <c r="O120" s="25">
        <f>'New database incoming'!V120</f>
        <v>0</v>
      </c>
      <c r="P120" s="59"/>
      <c r="Q120" s="25" t="s">
        <v>49</v>
      </c>
      <c r="R120" s="25"/>
      <c r="S120" s="43"/>
      <c r="T120" s="1">
        <f t="shared" ca="1" si="5"/>
        <v>31269</v>
      </c>
      <c r="U120" s="5"/>
      <c r="V120" s="75"/>
    </row>
    <row r="121" spans="1:22" x14ac:dyDescent="0.2">
      <c r="A121" s="3">
        <f>'New database incoming'!I121</f>
        <v>0</v>
      </c>
      <c r="B121" s="8">
        <f>'New database incoming'!E121</f>
        <v>0</v>
      </c>
      <c r="C121" s="42">
        <f>'New database incoming'!K121</f>
        <v>0</v>
      </c>
      <c r="D121" s="25">
        <f>'New database incoming'!M121</f>
        <v>0</v>
      </c>
      <c r="E121" s="10">
        <f>'New database incoming'!L121</f>
        <v>0</v>
      </c>
      <c r="F121" s="2">
        <f>'New database incoming'!N121</f>
        <v>0</v>
      </c>
      <c r="G121" s="13">
        <f>'New database incoming'!O121</f>
        <v>0</v>
      </c>
      <c r="H121" s="25">
        <f>'New database incoming'!R121</f>
        <v>0</v>
      </c>
      <c r="I121" s="15">
        <f>'New database incoming'!Q121</f>
        <v>0</v>
      </c>
      <c r="J121" s="25"/>
      <c r="K121" s="25">
        <f>'New database incoming'!S121</f>
        <v>0</v>
      </c>
      <c r="L121" s="25">
        <f>'New database incoming'!W121</f>
        <v>0</v>
      </c>
      <c r="M121" s="25">
        <f>'New database incoming'!T121</f>
        <v>0</v>
      </c>
      <c r="N121" s="25"/>
      <c r="O121" s="25">
        <f>'New database incoming'!V121</f>
        <v>0</v>
      </c>
      <c r="P121" s="59"/>
      <c r="Q121" s="25" t="s">
        <v>49</v>
      </c>
      <c r="R121" s="25"/>
      <c r="S121" s="43"/>
      <c r="T121" s="1">
        <f t="shared" ca="1" si="5"/>
        <v>31269</v>
      </c>
      <c r="U121" s="5"/>
      <c r="V121" s="75"/>
    </row>
    <row r="122" spans="1:22" x14ac:dyDescent="0.2">
      <c r="A122" s="3">
        <f>'New database incoming'!I122</f>
        <v>0</v>
      </c>
      <c r="B122" s="8">
        <f>'New database incoming'!E122</f>
        <v>0</v>
      </c>
      <c r="C122" s="42">
        <f>'New database incoming'!K122</f>
        <v>0</v>
      </c>
      <c r="D122" s="25">
        <f>'New database incoming'!M122</f>
        <v>0</v>
      </c>
      <c r="E122" s="10">
        <f>'New database incoming'!L122</f>
        <v>0</v>
      </c>
      <c r="F122" s="2">
        <f>'New database incoming'!N122</f>
        <v>0</v>
      </c>
      <c r="G122" s="13">
        <f>'New database incoming'!O122</f>
        <v>0</v>
      </c>
      <c r="H122" s="25">
        <f>'New database incoming'!R122</f>
        <v>0</v>
      </c>
      <c r="I122" s="15">
        <f>'New database incoming'!Q122</f>
        <v>0</v>
      </c>
      <c r="J122" s="25"/>
      <c r="K122" s="25">
        <f>'New database incoming'!S122</f>
        <v>0</v>
      </c>
      <c r="L122" s="25">
        <f>'New database incoming'!W122</f>
        <v>0</v>
      </c>
      <c r="M122" s="25">
        <f>'New database incoming'!T122</f>
        <v>0</v>
      </c>
      <c r="N122" s="25"/>
      <c r="O122" s="25">
        <f>'New database incoming'!V122</f>
        <v>0</v>
      </c>
      <c r="P122" s="59"/>
      <c r="Q122" s="25" t="s">
        <v>49</v>
      </c>
      <c r="R122" s="25"/>
      <c r="S122" s="43"/>
      <c r="T122" s="1">
        <f t="shared" ca="1" si="5"/>
        <v>31269</v>
      </c>
      <c r="U122" s="5"/>
      <c r="V122" s="75"/>
    </row>
    <row r="123" spans="1:22" x14ac:dyDescent="0.2">
      <c r="A123" s="3">
        <f>'New database incoming'!I123</f>
        <v>0</v>
      </c>
      <c r="B123" s="8">
        <f>'New database incoming'!E123</f>
        <v>0</v>
      </c>
      <c r="C123" s="42">
        <f>'New database incoming'!K123</f>
        <v>0</v>
      </c>
      <c r="D123" s="25">
        <f>'New database incoming'!M123</f>
        <v>0</v>
      </c>
      <c r="E123" s="10">
        <f>'New database incoming'!L123</f>
        <v>0</v>
      </c>
      <c r="F123" s="2">
        <f>'New database incoming'!N123</f>
        <v>0</v>
      </c>
      <c r="G123" s="13">
        <f>'New database incoming'!O123</f>
        <v>0</v>
      </c>
      <c r="H123" s="25">
        <f>'New database incoming'!R123</f>
        <v>0</v>
      </c>
      <c r="I123" s="15">
        <f>'New database incoming'!Q123</f>
        <v>0</v>
      </c>
      <c r="J123" s="25"/>
      <c r="K123" s="25">
        <f>'New database incoming'!S123</f>
        <v>0</v>
      </c>
      <c r="L123" s="25">
        <f>'New database incoming'!W123</f>
        <v>0</v>
      </c>
      <c r="M123" s="25">
        <f>'New database incoming'!T123</f>
        <v>0</v>
      </c>
      <c r="N123" s="25"/>
      <c r="O123" s="25">
        <f>'New database incoming'!V123</f>
        <v>0</v>
      </c>
      <c r="P123" s="59"/>
      <c r="Q123" s="25" t="s">
        <v>49</v>
      </c>
      <c r="R123" s="25"/>
      <c r="S123" s="43"/>
      <c r="T123" s="1">
        <f t="shared" ca="1" si="5"/>
        <v>31269</v>
      </c>
      <c r="U123" s="5"/>
      <c r="V123" s="75"/>
    </row>
    <row r="124" spans="1:22" x14ac:dyDescent="0.2">
      <c r="A124" s="3">
        <f>'New database incoming'!I124</f>
        <v>0</v>
      </c>
      <c r="B124" s="8">
        <f>'New database incoming'!E124</f>
        <v>0</v>
      </c>
      <c r="C124" s="42">
        <f>'New database incoming'!K124</f>
        <v>0</v>
      </c>
      <c r="D124" s="25">
        <f>'New database incoming'!M124</f>
        <v>0</v>
      </c>
      <c r="E124" s="10">
        <f>'New database incoming'!L124</f>
        <v>0</v>
      </c>
      <c r="F124" s="2">
        <f>'New database incoming'!N124</f>
        <v>0</v>
      </c>
      <c r="G124" s="13">
        <f>'New database incoming'!O124</f>
        <v>0</v>
      </c>
      <c r="H124" s="25">
        <f>'New database incoming'!R124</f>
        <v>0</v>
      </c>
      <c r="I124" s="15">
        <f>'New database incoming'!Q124</f>
        <v>0</v>
      </c>
      <c r="J124" s="25"/>
      <c r="K124" s="25">
        <f>'New database incoming'!S124</f>
        <v>0</v>
      </c>
      <c r="L124" s="25">
        <f>'New database incoming'!W124</f>
        <v>0</v>
      </c>
      <c r="M124" s="25">
        <f>'New database incoming'!T124</f>
        <v>0</v>
      </c>
      <c r="N124" s="25"/>
      <c r="O124" s="25">
        <f>'New database incoming'!V124</f>
        <v>0</v>
      </c>
      <c r="P124" s="59"/>
      <c r="Q124" s="25" t="s">
        <v>49</v>
      </c>
      <c r="R124" s="25"/>
      <c r="S124" s="43"/>
      <c r="T124" s="1">
        <f t="shared" ca="1" si="5"/>
        <v>31269</v>
      </c>
      <c r="U124" s="5"/>
      <c r="V124" s="75"/>
    </row>
    <row r="125" spans="1:22" x14ac:dyDescent="0.2">
      <c r="A125" s="3">
        <f>'New database incoming'!I125</f>
        <v>0</v>
      </c>
      <c r="B125" s="8">
        <f>'New database incoming'!E125</f>
        <v>0</v>
      </c>
      <c r="C125" s="42">
        <f>'New database incoming'!K125</f>
        <v>0</v>
      </c>
      <c r="D125" s="25">
        <f>'New database incoming'!M125</f>
        <v>0</v>
      </c>
      <c r="E125" s="10">
        <f>'New database incoming'!L125</f>
        <v>0</v>
      </c>
      <c r="F125" s="2">
        <f>'New database incoming'!N125</f>
        <v>0</v>
      </c>
      <c r="G125" s="13">
        <f>'New database incoming'!O125</f>
        <v>0</v>
      </c>
      <c r="H125" s="25">
        <f>'New database incoming'!R125</f>
        <v>0</v>
      </c>
      <c r="I125" s="15">
        <f>'New database incoming'!Q125</f>
        <v>0</v>
      </c>
      <c r="J125" s="25"/>
      <c r="K125" s="25">
        <f>'New database incoming'!S125</f>
        <v>0</v>
      </c>
      <c r="L125" s="25">
        <f>'New database incoming'!W125</f>
        <v>0</v>
      </c>
      <c r="M125" s="25">
        <f>'New database incoming'!T125</f>
        <v>0</v>
      </c>
      <c r="N125" s="25"/>
      <c r="O125" s="25">
        <f>'New database incoming'!V125</f>
        <v>0</v>
      </c>
      <c r="P125" s="59"/>
      <c r="Q125" s="25" t="s">
        <v>49</v>
      </c>
      <c r="R125" s="25"/>
      <c r="S125" s="43"/>
      <c r="T125" s="1">
        <f t="shared" ca="1" si="5"/>
        <v>31269</v>
      </c>
      <c r="U125" s="5"/>
      <c r="V125" s="75"/>
    </row>
    <row r="126" spans="1:22" x14ac:dyDescent="0.2">
      <c r="A126" s="3">
        <f>'New database incoming'!I126</f>
        <v>0</v>
      </c>
      <c r="B126" s="8">
        <f>'New database incoming'!E126</f>
        <v>0</v>
      </c>
      <c r="C126" s="42">
        <f>'New database incoming'!K126</f>
        <v>0</v>
      </c>
      <c r="D126" s="25">
        <f>'New database incoming'!M126</f>
        <v>0</v>
      </c>
      <c r="E126" s="10">
        <f>'New database incoming'!L126</f>
        <v>0</v>
      </c>
      <c r="F126" s="2">
        <f>'New database incoming'!N126</f>
        <v>0</v>
      </c>
      <c r="G126" s="13">
        <f>'New database incoming'!O126</f>
        <v>0</v>
      </c>
      <c r="H126" s="25">
        <f>'New database incoming'!R126</f>
        <v>0</v>
      </c>
      <c r="I126" s="15">
        <f>'New database incoming'!Q126</f>
        <v>0</v>
      </c>
      <c r="J126" s="25"/>
      <c r="K126" s="25">
        <f>'New database incoming'!S126</f>
        <v>0</v>
      </c>
      <c r="L126" s="25">
        <f>'New database incoming'!W126</f>
        <v>0</v>
      </c>
      <c r="M126" s="25">
        <f>'New database incoming'!T126</f>
        <v>0</v>
      </c>
      <c r="N126" s="25"/>
      <c r="O126" s="25">
        <f>'New database incoming'!V126</f>
        <v>0</v>
      </c>
      <c r="P126" s="59"/>
      <c r="Q126" s="25" t="s">
        <v>49</v>
      </c>
      <c r="R126" s="25"/>
      <c r="S126" s="43"/>
      <c r="T126" s="1">
        <f t="shared" ca="1" si="5"/>
        <v>31269</v>
      </c>
      <c r="U126" s="5"/>
      <c r="V126" s="75"/>
    </row>
    <row r="127" spans="1:22" x14ac:dyDescent="0.2">
      <c r="A127" s="3">
        <f>'New database incoming'!I127</f>
        <v>0</v>
      </c>
      <c r="B127" s="8">
        <f>'New database incoming'!E127</f>
        <v>0</v>
      </c>
      <c r="C127" s="42">
        <f>'New database incoming'!K127</f>
        <v>0</v>
      </c>
      <c r="D127" s="25">
        <f>'New database incoming'!M127</f>
        <v>0</v>
      </c>
      <c r="E127" s="10">
        <f>'New database incoming'!L127</f>
        <v>0</v>
      </c>
      <c r="F127" s="2">
        <f>'New database incoming'!N127</f>
        <v>0</v>
      </c>
      <c r="G127" s="13">
        <f>'New database incoming'!O127</f>
        <v>0</v>
      </c>
      <c r="H127" s="25">
        <f>'New database incoming'!R127</f>
        <v>0</v>
      </c>
      <c r="I127" s="15">
        <f>'New database incoming'!Q127</f>
        <v>0</v>
      </c>
      <c r="J127" s="25"/>
      <c r="K127" s="25">
        <f>'New database incoming'!S127</f>
        <v>0</v>
      </c>
      <c r="L127" s="25">
        <f>'New database incoming'!W127</f>
        <v>0</v>
      </c>
      <c r="M127" s="25">
        <f>'New database incoming'!T127</f>
        <v>0</v>
      </c>
      <c r="N127" s="25"/>
      <c r="O127" s="25">
        <f>'New database incoming'!V127</f>
        <v>0</v>
      </c>
      <c r="P127" s="59"/>
      <c r="Q127" s="25" t="s">
        <v>49</v>
      </c>
      <c r="R127" s="25"/>
      <c r="S127" s="43"/>
      <c r="T127" s="1">
        <f t="shared" ca="1" si="5"/>
        <v>31269</v>
      </c>
      <c r="U127" s="5"/>
      <c r="V127" s="75"/>
    </row>
    <row r="128" spans="1:22" x14ac:dyDescent="0.2">
      <c r="A128" s="3">
        <f>'New database incoming'!I128</f>
        <v>0</v>
      </c>
      <c r="B128" s="8">
        <f>'New database incoming'!E128</f>
        <v>0</v>
      </c>
      <c r="C128" s="42">
        <f>'New database incoming'!K128</f>
        <v>0</v>
      </c>
      <c r="D128" s="25">
        <f>'New database incoming'!M128</f>
        <v>0</v>
      </c>
      <c r="E128" s="10">
        <f>'New database incoming'!L128</f>
        <v>0</v>
      </c>
      <c r="F128" s="2">
        <f>'New database incoming'!N128</f>
        <v>0</v>
      </c>
      <c r="G128" s="13">
        <f>'New database incoming'!O128</f>
        <v>0</v>
      </c>
      <c r="H128" s="25">
        <f>'New database incoming'!R128</f>
        <v>0</v>
      </c>
      <c r="I128" s="15">
        <f>'New database incoming'!Q128</f>
        <v>0</v>
      </c>
      <c r="J128" s="25"/>
      <c r="K128" s="25">
        <f>'New database incoming'!S128</f>
        <v>0</v>
      </c>
      <c r="L128" s="25">
        <f>'New database incoming'!W128</f>
        <v>0</v>
      </c>
      <c r="M128" s="25">
        <f>'New database incoming'!T128</f>
        <v>0</v>
      </c>
      <c r="N128" s="25"/>
      <c r="O128" s="25">
        <f>'New database incoming'!V128</f>
        <v>0</v>
      </c>
      <c r="P128" s="59"/>
      <c r="Q128" s="25" t="s">
        <v>49</v>
      </c>
      <c r="R128" s="25"/>
      <c r="S128" s="43"/>
      <c r="T128" s="1">
        <f t="shared" ca="1" si="5"/>
        <v>31269</v>
      </c>
      <c r="U128" s="5"/>
      <c r="V128" s="75"/>
    </row>
    <row r="129" spans="1:22" x14ac:dyDescent="0.2">
      <c r="A129" s="3">
        <f>'New database incoming'!I129</f>
        <v>0</v>
      </c>
      <c r="B129" s="8">
        <f>'New database incoming'!E129</f>
        <v>0</v>
      </c>
      <c r="C129" s="42">
        <f>'New database incoming'!K129</f>
        <v>0</v>
      </c>
      <c r="D129" s="25">
        <f>'New database incoming'!M129</f>
        <v>0</v>
      </c>
      <c r="E129" s="10">
        <f>'New database incoming'!L129</f>
        <v>0</v>
      </c>
      <c r="F129" s="2">
        <f>'New database incoming'!N129</f>
        <v>0</v>
      </c>
      <c r="G129" s="13">
        <f>'New database incoming'!O129</f>
        <v>0</v>
      </c>
      <c r="H129" s="25">
        <f>'New database incoming'!R129</f>
        <v>0</v>
      </c>
      <c r="I129" s="15">
        <f>'New database incoming'!Q129</f>
        <v>0</v>
      </c>
      <c r="J129" s="25"/>
      <c r="K129" s="25">
        <f>'New database incoming'!S129</f>
        <v>0</v>
      </c>
      <c r="L129" s="25">
        <f>'New database incoming'!W129</f>
        <v>0</v>
      </c>
      <c r="M129" s="25">
        <f>'New database incoming'!T129</f>
        <v>0</v>
      </c>
      <c r="N129" s="25"/>
      <c r="O129" s="25">
        <f>'New database incoming'!V129</f>
        <v>0</v>
      </c>
      <c r="P129" s="59"/>
      <c r="Q129" s="25" t="s">
        <v>49</v>
      </c>
      <c r="R129" s="25"/>
      <c r="S129" s="43"/>
      <c r="T129" s="1">
        <f t="shared" ca="1" si="5"/>
        <v>31269</v>
      </c>
      <c r="U129" s="5"/>
      <c r="V129" s="75"/>
    </row>
    <row r="130" spans="1:22" x14ac:dyDescent="0.2">
      <c r="A130" s="3">
        <f>'New database incoming'!I130</f>
        <v>0</v>
      </c>
      <c r="B130" s="8">
        <f>'New database incoming'!E130</f>
        <v>0</v>
      </c>
      <c r="C130" s="42">
        <f>'New database incoming'!K130</f>
        <v>0</v>
      </c>
      <c r="D130" s="25">
        <f>'New database incoming'!M130</f>
        <v>0</v>
      </c>
      <c r="E130" s="10">
        <f>'New database incoming'!L130</f>
        <v>0</v>
      </c>
      <c r="F130" s="2">
        <f>'New database incoming'!N130</f>
        <v>0</v>
      </c>
      <c r="G130" s="13">
        <f>'New database incoming'!O130</f>
        <v>0</v>
      </c>
      <c r="H130" s="25">
        <f>'New database incoming'!R130</f>
        <v>0</v>
      </c>
      <c r="I130" s="15">
        <f>'New database incoming'!Q130</f>
        <v>0</v>
      </c>
      <c r="J130" s="25"/>
      <c r="K130" s="25">
        <f>'New database incoming'!S130</f>
        <v>0</v>
      </c>
      <c r="L130" s="25">
        <f>'New database incoming'!W130</f>
        <v>0</v>
      </c>
      <c r="M130" s="25">
        <f>'New database incoming'!T130</f>
        <v>0</v>
      </c>
      <c r="N130" s="25"/>
      <c r="O130" s="25">
        <f>'New database incoming'!V130</f>
        <v>0</v>
      </c>
      <c r="P130" s="59"/>
      <c r="Q130" s="25" t="s">
        <v>49</v>
      </c>
      <c r="R130" s="25"/>
      <c r="S130" s="43"/>
      <c r="T130" s="1">
        <f t="shared" ca="1" si="5"/>
        <v>31269</v>
      </c>
      <c r="U130" s="5"/>
      <c r="V130" s="75"/>
    </row>
    <row r="131" spans="1:22" x14ac:dyDescent="0.2">
      <c r="A131" s="3">
        <f>'New database incoming'!I131</f>
        <v>0</v>
      </c>
      <c r="B131" s="8">
        <f>'New database incoming'!E131</f>
        <v>0</v>
      </c>
      <c r="C131" s="42">
        <f>'New database incoming'!K131</f>
        <v>0</v>
      </c>
      <c r="D131" s="25">
        <f>'New database incoming'!M131</f>
        <v>0</v>
      </c>
      <c r="E131" s="10">
        <f>'New database incoming'!L131</f>
        <v>0</v>
      </c>
      <c r="F131" s="2">
        <f>'New database incoming'!N131</f>
        <v>0</v>
      </c>
      <c r="G131" s="13">
        <f>'New database incoming'!O131</f>
        <v>0</v>
      </c>
      <c r="H131" s="25">
        <f>'New database incoming'!R131</f>
        <v>0</v>
      </c>
      <c r="I131" s="15">
        <f>'New database incoming'!Q131</f>
        <v>0</v>
      </c>
      <c r="J131" s="25"/>
      <c r="K131" s="25">
        <f>'New database incoming'!S131</f>
        <v>0</v>
      </c>
      <c r="L131" s="25">
        <f>'New database incoming'!W131</f>
        <v>0</v>
      </c>
      <c r="M131" s="25">
        <f>'New database incoming'!T131</f>
        <v>0</v>
      </c>
      <c r="N131" s="25"/>
      <c r="O131" s="25">
        <f>'New database incoming'!V131</f>
        <v>0</v>
      </c>
      <c r="P131" s="59"/>
      <c r="Q131" s="25" t="s">
        <v>49</v>
      </c>
      <c r="R131" s="25"/>
      <c r="S131" s="43"/>
      <c r="T131" s="1">
        <f t="shared" ca="1" si="5"/>
        <v>31269</v>
      </c>
      <c r="U131" s="5"/>
      <c r="V131" s="75"/>
    </row>
    <row r="132" spans="1:22" x14ac:dyDescent="0.2">
      <c r="A132" s="3">
        <f>'New database incoming'!I132</f>
        <v>0</v>
      </c>
      <c r="B132" s="8">
        <f>'New database incoming'!E132</f>
        <v>0</v>
      </c>
      <c r="C132" s="42">
        <f>'New database incoming'!K132</f>
        <v>0</v>
      </c>
      <c r="D132" s="25">
        <f>'New database incoming'!M132</f>
        <v>0</v>
      </c>
      <c r="E132" s="10">
        <f>'New database incoming'!L132</f>
        <v>0</v>
      </c>
      <c r="F132" s="2">
        <f>'New database incoming'!N132</f>
        <v>0</v>
      </c>
      <c r="G132" s="13">
        <f>'New database incoming'!O132</f>
        <v>0</v>
      </c>
      <c r="H132" s="25">
        <f>'New database incoming'!R132</f>
        <v>0</v>
      </c>
      <c r="I132" s="15">
        <f>'New database incoming'!Q132</f>
        <v>0</v>
      </c>
      <c r="J132" s="25"/>
      <c r="K132" s="25">
        <f>'New database incoming'!S132</f>
        <v>0</v>
      </c>
      <c r="L132" s="25">
        <f>'New database incoming'!W132</f>
        <v>0</v>
      </c>
      <c r="M132" s="25">
        <f>'New database incoming'!T132</f>
        <v>0</v>
      </c>
      <c r="N132" s="25"/>
      <c r="O132" s="25">
        <f>'New database incoming'!V132</f>
        <v>0</v>
      </c>
      <c r="P132" s="59"/>
      <c r="Q132" s="25" t="s">
        <v>49</v>
      </c>
      <c r="R132" s="25"/>
      <c r="S132" s="43"/>
      <c r="T132" s="1">
        <f t="shared" ca="1" si="5"/>
        <v>31269</v>
      </c>
      <c r="U132" s="5"/>
      <c r="V132" s="75"/>
    </row>
    <row r="133" spans="1:22" x14ac:dyDescent="0.2">
      <c r="A133" s="3">
        <f>'New database incoming'!I133</f>
        <v>0</v>
      </c>
      <c r="B133" s="8">
        <f>'New database incoming'!E133</f>
        <v>0</v>
      </c>
      <c r="C133" s="42">
        <f>'New database incoming'!K133</f>
        <v>0</v>
      </c>
      <c r="D133" s="25">
        <f>'New database incoming'!M133</f>
        <v>0</v>
      </c>
      <c r="E133" s="10">
        <f>'New database incoming'!L133</f>
        <v>0</v>
      </c>
      <c r="F133" s="2">
        <f>'New database incoming'!N133</f>
        <v>0</v>
      </c>
      <c r="G133" s="13">
        <f>'New database incoming'!O133</f>
        <v>0</v>
      </c>
      <c r="H133" s="25">
        <f>'New database incoming'!R133</f>
        <v>0</v>
      </c>
      <c r="I133" s="15">
        <f>'New database incoming'!Q133</f>
        <v>0</v>
      </c>
      <c r="J133" s="25"/>
      <c r="K133" s="25">
        <f>'New database incoming'!S133</f>
        <v>0</v>
      </c>
      <c r="L133" s="25">
        <f>'New database incoming'!W133</f>
        <v>0</v>
      </c>
      <c r="M133" s="25">
        <f>'New database incoming'!T133</f>
        <v>0</v>
      </c>
      <c r="N133" s="25"/>
      <c r="O133" s="25">
        <f>'New database incoming'!V133</f>
        <v>0</v>
      </c>
      <c r="P133" s="59"/>
      <c r="Q133" s="25" t="s">
        <v>49</v>
      </c>
      <c r="R133" s="25"/>
      <c r="S133" s="43"/>
      <c r="T133" s="1">
        <f t="shared" ca="1" si="5"/>
        <v>31269</v>
      </c>
      <c r="U133" s="5"/>
      <c r="V133" s="75"/>
    </row>
    <row r="134" spans="1:22" x14ac:dyDescent="0.2">
      <c r="A134" s="3">
        <f>'New database incoming'!I134</f>
        <v>0</v>
      </c>
      <c r="B134" s="8">
        <f>'New database incoming'!E134</f>
        <v>0</v>
      </c>
      <c r="C134" s="42">
        <f>'New database incoming'!K134</f>
        <v>0</v>
      </c>
      <c r="D134" s="25">
        <f>'New database incoming'!M134</f>
        <v>0</v>
      </c>
      <c r="E134" s="10">
        <f>'New database incoming'!L134</f>
        <v>0</v>
      </c>
      <c r="F134" s="2">
        <f>'New database incoming'!N134</f>
        <v>0</v>
      </c>
      <c r="G134" s="13">
        <f>'New database incoming'!O134</f>
        <v>0</v>
      </c>
      <c r="H134" s="25">
        <f>'New database incoming'!R134</f>
        <v>0</v>
      </c>
      <c r="I134" s="15">
        <f>'New database incoming'!Q134</f>
        <v>0</v>
      </c>
      <c r="J134" s="25"/>
      <c r="K134" s="25">
        <f>'New database incoming'!S134</f>
        <v>0</v>
      </c>
      <c r="L134" s="25">
        <f>'New database incoming'!W134</f>
        <v>0</v>
      </c>
      <c r="M134" s="25">
        <f>'New database incoming'!T134</f>
        <v>0</v>
      </c>
      <c r="N134" s="25"/>
      <c r="O134" s="25">
        <f>'New database incoming'!V134</f>
        <v>0</v>
      </c>
      <c r="P134" s="59"/>
      <c r="Q134" s="25" t="s">
        <v>49</v>
      </c>
      <c r="R134" s="25"/>
      <c r="S134" s="43"/>
      <c r="T134" s="1">
        <f t="shared" ca="1" si="5"/>
        <v>31269</v>
      </c>
      <c r="U134" s="5"/>
      <c r="V134" s="75"/>
    </row>
    <row r="135" spans="1:22" x14ac:dyDescent="0.2">
      <c r="A135" s="3">
        <f>'New database incoming'!I135</f>
        <v>0</v>
      </c>
      <c r="B135" s="8">
        <f>'New database incoming'!E135</f>
        <v>0</v>
      </c>
      <c r="C135" s="42">
        <f>'New database incoming'!K135</f>
        <v>0</v>
      </c>
      <c r="D135" s="25">
        <f>'New database incoming'!M135</f>
        <v>0</v>
      </c>
      <c r="E135" s="10">
        <f>'New database incoming'!L135</f>
        <v>0</v>
      </c>
      <c r="F135" s="2">
        <f>'New database incoming'!N135</f>
        <v>0</v>
      </c>
      <c r="G135" s="13">
        <f>'New database incoming'!O135</f>
        <v>0</v>
      </c>
      <c r="H135" s="25">
        <f>'New database incoming'!R135</f>
        <v>0</v>
      </c>
      <c r="I135" s="15">
        <f>'New database incoming'!Q135</f>
        <v>0</v>
      </c>
      <c r="J135" s="25"/>
      <c r="K135" s="25">
        <f>'New database incoming'!S135</f>
        <v>0</v>
      </c>
      <c r="L135" s="25">
        <f>'New database incoming'!W135</f>
        <v>0</v>
      </c>
      <c r="M135" s="25">
        <f>'New database incoming'!T135</f>
        <v>0</v>
      </c>
      <c r="N135" s="25"/>
      <c r="O135" s="25">
        <f>'New database incoming'!V135</f>
        <v>0</v>
      </c>
      <c r="P135" s="59"/>
      <c r="Q135" s="25" t="s">
        <v>49</v>
      </c>
      <c r="R135" s="25"/>
      <c r="S135" s="43"/>
      <c r="T135" s="1">
        <f t="shared" ca="1" si="5"/>
        <v>31269</v>
      </c>
      <c r="U135" s="5"/>
      <c r="V135" s="75"/>
    </row>
    <row r="136" spans="1:22" x14ac:dyDescent="0.2">
      <c r="A136" s="3">
        <f>'New database incoming'!I136</f>
        <v>0</v>
      </c>
      <c r="B136" s="8">
        <f>'New database incoming'!E136</f>
        <v>0</v>
      </c>
      <c r="C136" s="42">
        <f>'New database incoming'!K136</f>
        <v>0</v>
      </c>
      <c r="D136" s="25">
        <f>'New database incoming'!M136</f>
        <v>0</v>
      </c>
      <c r="E136" s="10">
        <f>'New database incoming'!L136</f>
        <v>0</v>
      </c>
      <c r="F136" s="2">
        <f>'New database incoming'!N136</f>
        <v>0</v>
      </c>
      <c r="G136" s="13">
        <f>'New database incoming'!O136</f>
        <v>0</v>
      </c>
      <c r="H136" s="25">
        <f>'New database incoming'!R136</f>
        <v>0</v>
      </c>
      <c r="I136" s="15">
        <f>'New database incoming'!Q136</f>
        <v>0</v>
      </c>
      <c r="J136" s="25"/>
      <c r="K136" s="25">
        <f>'New database incoming'!S136</f>
        <v>0</v>
      </c>
      <c r="L136" s="25">
        <f>'New database incoming'!W136</f>
        <v>0</v>
      </c>
      <c r="M136" s="25">
        <f>'New database incoming'!T136</f>
        <v>0</v>
      </c>
      <c r="N136" s="25"/>
      <c r="O136" s="25">
        <f>'New database incoming'!V136</f>
        <v>0</v>
      </c>
      <c r="P136" s="59"/>
      <c r="Q136" s="25" t="s">
        <v>49</v>
      </c>
      <c r="R136" s="25"/>
      <c r="S136" s="43"/>
      <c r="T136" s="1">
        <f t="shared" ca="1" si="5"/>
        <v>31269</v>
      </c>
      <c r="U136" s="5"/>
      <c r="V136" s="75"/>
    </row>
    <row r="137" spans="1:22" x14ac:dyDescent="0.2">
      <c r="A137" s="3">
        <f>'New database incoming'!I137</f>
        <v>0</v>
      </c>
      <c r="B137" s="8">
        <f>'New database incoming'!E137</f>
        <v>0</v>
      </c>
      <c r="C137" s="42">
        <f>'New database incoming'!K137</f>
        <v>0</v>
      </c>
      <c r="D137" s="25">
        <f>'New database incoming'!M137</f>
        <v>0</v>
      </c>
      <c r="E137" s="10">
        <f>'New database incoming'!L137</f>
        <v>0</v>
      </c>
      <c r="F137" s="2">
        <f>'New database incoming'!N137</f>
        <v>0</v>
      </c>
      <c r="G137" s="13">
        <f>'New database incoming'!O137</f>
        <v>0</v>
      </c>
      <c r="H137" s="25">
        <f>'New database incoming'!R137</f>
        <v>0</v>
      </c>
      <c r="I137" s="15">
        <f>'New database incoming'!Q137</f>
        <v>0</v>
      </c>
      <c r="J137" s="25"/>
      <c r="K137" s="25">
        <f>'New database incoming'!S137</f>
        <v>0</v>
      </c>
      <c r="L137" s="25">
        <f>'New database incoming'!W137</f>
        <v>0</v>
      </c>
      <c r="M137" s="25">
        <f>'New database incoming'!T137</f>
        <v>0</v>
      </c>
      <c r="N137" s="25"/>
      <c r="O137" s="25">
        <f>'New database incoming'!V137</f>
        <v>0</v>
      </c>
      <c r="P137" s="59"/>
      <c r="Q137" s="25" t="s">
        <v>49</v>
      </c>
      <c r="R137" s="25"/>
      <c r="S137" s="43"/>
      <c r="T137" s="1">
        <f t="shared" ca="1" si="5"/>
        <v>31269</v>
      </c>
      <c r="U137" s="5"/>
      <c r="V137" s="75"/>
    </row>
    <row r="138" spans="1:22" x14ac:dyDescent="0.2">
      <c r="A138" s="3">
        <f>'New database incoming'!I138</f>
        <v>0</v>
      </c>
      <c r="B138" s="8">
        <f>'New database incoming'!E138</f>
        <v>0</v>
      </c>
      <c r="C138" s="42">
        <f>'New database incoming'!K138</f>
        <v>0</v>
      </c>
      <c r="D138" s="25">
        <f>'New database incoming'!M138</f>
        <v>0</v>
      </c>
      <c r="E138" s="10">
        <f>'New database incoming'!L138</f>
        <v>0</v>
      </c>
      <c r="F138" s="2">
        <f>'New database incoming'!N138</f>
        <v>0</v>
      </c>
      <c r="G138" s="13">
        <f>'New database incoming'!O138</f>
        <v>0</v>
      </c>
      <c r="H138" s="25">
        <f>'New database incoming'!R138</f>
        <v>0</v>
      </c>
      <c r="I138" s="15">
        <f>'New database incoming'!Q138</f>
        <v>0</v>
      </c>
      <c r="J138" s="25"/>
      <c r="K138" s="25">
        <f>'New database incoming'!S138</f>
        <v>0</v>
      </c>
      <c r="L138" s="25">
        <f>'New database incoming'!W138</f>
        <v>0</v>
      </c>
      <c r="M138" s="25">
        <f>'New database incoming'!T138</f>
        <v>0</v>
      </c>
      <c r="N138" s="25"/>
      <c r="O138" s="25">
        <f>'New database incoming'!V138</f>
        <v>0</v>
      </c>
      <c r="P138" s="59"/>
      <c r="Q138" s="25" t="s">
        <v>49</v>
      </c>
      <c r="R138" s="25"/>
      <c r="S138" s="43"/>
      <c r="T138" s="1">
        <f t="shared" ca="1" si="5"/>
        <v>31269</v>
      </c>
      <c r="U138" s="5"/>
      <c r="V138" s="75"/>
    </row>
    <row r="139" spans="1:22" x14ac:dyDescent="0.2">
      <c r="A139" s="3">
        <f>'New database incoming'!I139</f>
        <v>0</v>
      </c>
      <c r="B139" s="8">
        <f>'New database incoming'!E139</f>
        <v>0</v>
      </c>
      <c r="C139" s="42">
        <f>'New database incoming'!K139</f>
        <v>0</v>
      </c>
      <c r="D139" s="25">
        <f>'New database incoming'!M139</f>
        <v>0</v>
      </c>
      <c r="E139" s="10">
        <f>'New database incoming'!L139</f>
        <v>0</v>
      </c>
      <c r="F139" s="2">
        <f>'New database incoming'!N139</f>
        <v>0</v>
      </c>
      <c r="G139" s="13">
        <f>'New database incoming'!O139</f>
        <v>0</v>
      </c>
      <c r="H139" s="25">
        <f>'New database incoming'!R139</f>
        <v>0</v>
      </c>
      <c r="I139" s="15">
        <f>'New database incoming'!Q139</f>
        <v>0</v>
      </c>
      <c r="J139" s="25"/>
      <c r="K139" s="25">
        <f>'New database incoming'!S139</f>
        <v>0</v>
      </c>
      <c r="L139" s="25">
        <f>'New database incoming'!W139</f>
        <v>0</v>
      </c>
      <c r="M139" s="25">
        <f>'New database incoming'!T139</f>
        <v>0</v>
      </c>
      <c r="N139" s="25"/>
      <c r="O139" s="25">
        <f>'New database incoming'!V139</f>
        <v>0</v>
      </c>
      <c r="P139" s="59"/>
      <c r="Q139" s="25" t="s">
        <v>49</v>
      </c>
      <c r="R139" s="25"/>
      <c r="S139" s="43"/>
      <c r="T139" s="1">
        <f t="shared" ca="1" si="5"/>
        <v>31269</v>
      </c>
      <c r="U139" s="5"/>
      <c r="V139" s="75"/>
    </row>
    <row r="140" spans="1:22" x14ac:dyDescent="0.2">
      <c r="A140" s="3">
        <f>'New database incoming'!I140</f>
        <v>0</v>
      </c>
      <c r="B140" s="8">
        <f>'New database incoming'!E140</f>
        <v>0</v>
      </c>
      <c r="C140" s="42">
        <f>'New database incoming'!K140</f>
        <v>0</v>
      </c>
      <c r="D140" s="25">
        <f>'New database incoming'!M140</f>
        <v>0</v>
      </c>
      <c r="E140" s="10">
        <f>'New database incoming'!L140</f>
        <v>0</v>
      </c>
      <c r="F140" s="2">
        <f>'New database incoming'!N140</f>
        <v>0</v>
      </c>
      <c r="G140" s="13">
        <f>'New database incoming'!O140</f>
        <v>0</v>
      </c>
      <c r="H140" s="25">
        <f>'New database incoming'!R140</f>
        <v>0</v>
      </c>
      <c r="I140" s="15">
        <f>'New database incoming'!Q140</f>
        <v>0</v>
      </c>
      <c r="J140" s="25"/>
      <c r="K140" s="25">
        <f>'New database incoming'!S140</f>
        <v>0</v>
      </c>
      <c r="L140" s="25">
        <f>'New database incoming'!W140</f>
        <v>0</v>
      </c>
      <c r="M140" s="25">
        <f>'New database incoming'!T140</f>
        <v>0</v>
      </c>
      <c r="N140" s="25"/>
      <c r="O140" s="25">
        <f>'New database incoming'!V140</f>
        <v>0</v>
      </c>
      <c r="P140" s="59"/>
      <c r="Q140" s="25" t="s">
        <v>49</v>
      </c>
      <c r="R140" s="25"/>
      <c r="S140" s="43"/>
      <c r="T140" s="1">
        <f t="shared" ca="1" si="5"/>
        <v>31269</v>
      </c>
      <c r="U140" s="5"/>
      <c r="V140" s="75"/>
    </row>
    <row r="141" spans="1:22" x14ac:dyDescent="0.2">
      <c r="A141" s="3">
        <f>'New database incoming'!I141</f>
        <v>0</v>
      </c>
      <c r="B141" s="8">
        <f>'New database incoming'!E141</f>
        <v>0</v>
      </c>
      <c r="C141" s="42">
        <f>'New database incoming'!K141</f>
        <v>0</v>
      </c>
      <c r="D141" s="25">
        <f>'New database incoming'!M141</f>
        <v>0</v>
      </c>
      <c r="E141" s="10">
        <f>'New database incoming'!L141</f>
        <v>0</v>
      </c>
      <c r="F141" s="2">
        <f>'New database incoming'!N141</f>
        <v>0</v>
      </c>
      <c r="G141" s="13">
        <f>'New database incoming'!O141</f>
        <v>0</v>
      </c>
      <c r="H141" s="25">
        <f>'New database incoming'!R141</f>
        <v>0</v>
      </c>
      <c r="I141" s="15">
        <f>'New database incoming'!Q141</f>
        <v>0</v>
      </c>
      <c r="J141" s="25"/>
      <c r="K141" s="25">
        <f>'New database incoming'!S141</f>
        <v>0</v>
      </c>
      <c r="L141" s="25">
        <f>'New database incoming'!W141</f>
        <v>0</v>
      </c>
      <c r="M141" s="25">
        <f>'New database incoming'!T141</f>
        <v>0</v>
      </c>
      <c r="N141" s="25"/>
      <c r="O141" s="25">
        <f>'New database incoming'!V141</f>
        <v>0</v>
      </c>
      <c r="P141" s="59"/>
      <c r="Q141" s="25" t="s">
        <v>49</v>
      </c>
      <c r="R141" s="25"/>
      <c r="S141" s="43"/>
      <c r="T141" s="1">
        <f t="shared" ca="1" si="5"/>
        <v>31269</v>
      </c>
      <c r="U141" s="5"/>
      <c r="V141" s="75"/>
    </row>
    <row r="142" spans="1:22" x14ac:dyDescent="0.2">
      <c r="A142" s="3">
        <f>'New database incoming'!I142</f>
        <v>0</v>
      </c>
      <c r="B142" s="8">
        <f>'New database incoming'!E142</f>
        <v>0</v>
      </c>
      <c r="C142" s="42">
        <f>'New database incoming'!K142</f>
        <v>0</v>
      </c>
      <c r="D142" s="25">
        <f>'New database incoming'!M142</f>
        <v>0</v>
      </c>
      <c r="E142" s="10">
        <f>'New database incoming'!L142</f>
        <v>0</v>
      </c>
      <c r="F142" s="2">
        <f>'New database incoming'!N142</f>
        <v>0</v>
      </c>
      <c r="G142" s="13">
        <f>'New database incoming'!O142</f>
        <v>0</v>
      </c>
      <c r="H142" s="25">
        <f>'New database incoming'!R142</f>
        <v>0</v>
      </c>
      <c r="I142" s="15">
        <f>'New database incoming'!Q142</f>
        <v>0</v>
      </c>
      <c r="J142" s="25"/>
      <c r="K142" s="25">
        <f>'New database incoming'!S142</f>
        <v>0</v>
      </c>
      <c r="L142" s="25">
        <f>'New database incoming'!W142</f>
        <v>0</v>
      </c>
      <c r="M142" s="25">
        <f>'New database incoming'!T142</f>
        <v>0</v>
      </c>
      <c r="N142" s="25"/>
      <c r="O142" s="25">
        <f>'New database incoming'!V142</f>
        <v>0</v>
      </c>
      <c r="P142" s="59"/>
      <c r="Q142" s="25" t="s">
        <v>49</v>
      </c>
      <c r="R142" s="25"/>
      <c r="S142" s="43"/>
      <c r="T142" s="1">
        <f t="shared" ca="1" si="5"/>
        <v>31269</v>
      </c>
      <c r="U142" s="5"/>
      <c r="V142" s="75"/>
    </row>
    <row r="143" spans="1:22" x14ac:dyDescent="0.2">
      <c r="A143" s="3">
        <f>'New database incoming'!I143</f>
        <v>0</v>
      </c>
      <c r="B143" s="8">
        <f>'New database incoming'!E143</f>
        <v>0</v>
      </c>
      <c r="C143" s="42">
        <f>'New database incoming'!K143</f>
        <v>0</v>
      </c>
      <c r="D143" s="25">
        <f>'New database incoming'!M143</f>
        <v>0</v>
      </c>
      <c r="E143" s="10">
        <f>'New database incoming'!L143</f>
        <v>0</v>
      </c>
      <c r="F143" s="2">
        <f>'New database incoming'!N143</f>
        <v>0</v>
      </c>
      <c r="G143" s="13">
        <f>'New database incoming'!O143</f>
        <v>0</v>
      </c>
      <c r="H143" s="25">
        <f>'New database incoming'!R143</f>
        <v>0</v>
      </c>
      <c r="I143" s="15">
        <f>'New database incoming'!Q143</f>
        <v>0</v>
      </c>
      <c r="J143" s="25"/>
      <c r="K143" s="25">
        <f>'New database incoming'!S143</f>
        <v>0</v>
      </c>
      <c r="L143" s="25">
        <f>'New database incoming'!W143</f>
        <v>0</v>
      </c>
      <c r="M143" s="25">
        <f>'New database incoming'!T143</f>
        <v>0</v>
      </c>
      <c r="N143" s="25"/>
      <c r="O143" s="25">
        <f>'New database incoming'!V143</f>
        <v>0</v>
      </c>
      <c r="P143" s="59"/>
      <c r="Q143" s="25" t="s">
        <v>49</v>
      </c>
      <c r="R143" s="25"/>
      <c r="S143" s="43"/>
      <c r="T143" s="1">
        <f t="shared" ca="1" si="5"/>
        <v>31269</v>
      </c>
      <c r="U143" s="5"/>
      <c r="V143" s="75"/>
    </row>
    <row r="144" spans="1:22" x14ac:dyDescent="0.2">
      <c r="A144" s="3">
        <f>'New database incoming'!I144</f>
        <v>0</v>
      </c>
      <c r="B144" s="8">
        <f>'New database incoming'!E144</f>
        <v>0</v>
      </c>
      <c r="C144" s="42">
        <f>'New database incoming'!K144</f>
        <v>0</v>
      </c>
      <c r="D144" s="25">
        <f>'New database incoming'!M144</f>
        <v>0</v>
      </c>
      <c r="E144" s="10">
        <f>'New database incoming'!L144</f>
        <v>0</v>
      </c>
      <c r="F144" s="2">
        <f>'New database incoming'!N144</f>
        <v>0</v>
      </c>
      <c r="G144" s="13">
        <f>'New database incoming'!O144</f>
        <v>0</v>
      </c>
      <c r="H144" s="25">
        <f>'New database incoming'!R144</f>
        <v>0</v>
      </c>
      <c r="I144" s="15">
        <f>'New database incoming'!Q144</f>
        <v>0</v>
      </c>
      <c r="J144" s="25"/>
      <c r="K144" s="25">
        <f>'New database incoming'!S144</f>
        <v>0</v>
      </c>
      <c r="L144" s="25">
        <f>'New database incoming'!W144</f>
        <v>0</v>
      </c>
      <c r="M144" s="25">
        <f>'New database incoming'!T144</f>
        <v>0</v>
      </c>
      <c r="N144" s="25"/>
      <c r="O144" s="25">
        <f>'New database incoming'!V144</f>
        <v>0</v>
      </c>
      <c r="P144" s="59"/>
      <c r="Q144" s="25" t="s">
        <v>49</v>
      </c>
      <c r="R144" s="25"/>
      <c r="S144" s="43"/>
      <c r="T144" s="1">
        <f t="shared" ca="1" si="5"/>
        <v>31269</v>
      </c>
      <c r="U144" s="5"/>
      <c r="V144" s="75"/>
    </row>
    <row r="145" spans="1:22" x14ac:dyDescent="0.2">
      <c r="A145" s="3">
        <f>'New database incoming'!I145</f>
        <v>0</v>
      </c>
      <c r="B145" s="8">
        <f>'New database incoming'!E145</f>
        <v>0</v>
      </c>
      <c r="C145" s="42">
        <f>'New database incoming'!K145</f>
        <v>0</v>
      </c>
      <c r="D145" s="25">
        <f>'New database incoming'!M145</f>
        <v>0</v>
      </c>
      <c r="E145" s="10">
        <f>'New database incoming'!L145</f>
        <v>0</v>
      </c>
      <c r="F145" s="2">
        <f>'New database incoming'!N145</f>
        <v>0</v>
      </c>
      <c r="G145" s="13">
        <f>'New database incoming'!O145</f>
        <v>0</v>
      </c>
      <c r="H145" s="25">
        <f>'New database incoming'!R145</f>
        <v>0</v>
      </c>
      <c r="I145" s="15">
        <f>'New database incoming'!Q145</f>
        <v>0</v>
      </c>
      <c r="J145" s="25"/>
      <c r="K145" s="25">
        <f>'New database incoming'!S145</f>
        <v>0</v>
      </c>
      <c r="L145" s="25">
        <f>'New database incoming'!W145</f>
        <v>0</v>
      </c>
      <c r="M145" s="25">
        <f>'New database incoming'!T145</f>
        <v>0</v>
      </c>
      <c r="N145" s="25"/>
      <c r="O145" s="25">
        <f>'New database incoming'!V145</f>
        <v>0</v>
      </c>
      <c r="P145" s="59"/>
      <c r="Q145" s="25" t="s">
        <v>49</v>
      </c>
      <c r="R145" s="25"/>
      <c r="S145" s="43"/>
      <c r="T145" s="1">
        <f t="shared" ca="1" si="5"/>
        <v>31269</v>
      </c>
      <c r="U145" s="5"/>
      <c r="V145" s="75"/>
    </row>
    <row r="146" spans="1:22" x14ac:dyDescent="0.2">
      <c r="A146" s="3">
        <f>'New database incoming'!I146</f>
        <v>0</v>
      </c>
      <c r="B146" s="8">
        <f>'New database incoming'!E146</f>
        <v>0</v>
      </c>
      <c r="C146" s="42">
        <f>'New database incoming'!K146</f>
        <v>0</v>
      </c>
      <c r="D146" s="25">
        <f>'New database incoming'!M146</f>
        <v>0</v>
      </c>
      <c r="E146" s="10">
        <f>'New database incoming'!L146</f>
        <v>0</v>
      </c>
      <c r="F146" s="2">
        <f>'New database incoming'!N146</f>
        <v>0</v>
      </c>
      <c r="G146" s="13">
        <f>'New database incoming'!O146</f>
        <v>0</v>
      </c>
      <c r="H146" s="25">
        <f>'New database incoming'!R146</f>
        <v>0</v>
      </c>
      <c r="I146" s="15">
        <f>'New database incoming'!Q146</f>
        <v>0</v>
      </c>
      <c r="J146" s="25"/>
      <c r="K146" s="25">
        <f>'New database incoming'!S146</f>
        <v>0</v>
      </c>
      <c r="L146" s="25">
        <f>'New database incoming'!W146</f>
        <v>0</v>
      </c>
      <c r="M146" s="25">
        <f>'New database incoming'!T146</f>
        <v>0</v>
      </c>
      <c r="N146" s="25"/>
      <c r="O146" s="25">
        <f>'New database incoming'!V146</f>
        <v>0</v>
      </c>
      <c r="P146" s="59"/>
      <c r="Q146" s="25" t="s">
        <v>49</v>
      </c>
      <c r="R146" s="25"/>
      <c r="S146" s="43"/>
      <c r="T146" s="1">
        <f t="shared" ca="1" si="5"/>
        <v>31269</v>
      </c>
      <c r="U146" s="5"/>
      <c r="V146" s="75"/>
    </row>
    <row r="147" spans="1:22" x14ac:dyDescent="0.2">
      <c r="A147" s="3">
        <f>'New database incoming'!I147</f>
        <v>0</v>
      </c>
      <c r="B147" s="8">
        <f>'New database incoming'!E147</f>
        <v>0</v>
      </c>
      <c r="C147" s="42">
        <f>'New database incoming'!K147</f>
        <v>0</v>
      </c>
      <c r="D147" s="25">
        <f>'New database incoming'!M147</f>
        <v>0</v>
      </c>
      <c r="E147" s="10">
        <f>'New database incoming'!L147</f>
        <v>0</v>
      </c>
      <c r="F147" s="2">
        <f>'New database incoming'!N147</f>
        <v>0</v>
      </c>
      <c r="G147" s="13">
        <f>'New database incoming'!O147</f>
        <v>0</v>
      </c>
      <c r="H147" s="25">
        <f>'New database incoming'!R147</f>
        <v>0</v>
      </c>
      <c r="I147" s="15">
        <f>'New database incoming'!Q147</f>
        <v>0</v>
      </c>
      <c r="J147" s="25"/>
      <c r="K147" s="25">
        <f>'New database incoming'!S147</f>
        <v>0</v>
      </c>
      <c r="L147" s="25">
        <f>'New database incoming'!W147</f>
        <v>0</v>
      </c>
      <c r="M147" s="25">
        <f>'New database incoming'!T147</f>
        <v>0</v>
      </c>
      <c r="N147" s="25"/>
      <c r="O147" s="25">
        <f>'New database incoming'!V147</f>
        <v>0</v>
      </c>
      <c r="P147" s="59"/>
      <c r="Q147" s="25" t="s">
        <v>49</v>
      </c>
      <c r="R147" s="25"/>
      <c r="S147" s="43"/>
      <c r="T147" s="1">
        <f t="shared" ca="1" si="5"/>
        <v>31269</v>
      </c>
      <c r="U147" s="5"/>
      <c r="V147" s="75"/>
    </row>
    <row r="148" spans="1:22" x14ac:dyDescent="0.2">
      <c r="A148" s="3">
        <f>'New database incoming'!I148</f>
        <v>0</v>
      </c>
      <c r="B148" s="8">
        <f>'New database incoming'!E148</f>
        <v>0</v>
      </c>
      <c r="C148" s="42">
        <f>'New database incoming'!K148</f>
        <v>0</v>
      </c>
      <c r="D148" s="25">
        <f>'New database incoming'!M148</f>
        <v>0</v>
      </c>
      <c r="E148" s="10">
        <f>'New database incoming'!L148</f>
        <v>0</v>
      </c>
      <c r="F148" s="2">
        <f>'New database incoming'!N148</f>
        <v>0</v>
      </c>
      <c r="G148" s="13">
        <f>'New database incoming'!O148</f>
        <v>0</v>
      </c>
      <c r="H148" s="25">
        <f>'New database incoming'!R148</f>
        <v>0</v>
      </c>
      <c r="I148" s="15">
        <f>'New database incoming'!Q148</f>
        <v>0</v>
      </c>
      <c r="J148" s="25"/>
      <c r="K148" s="25">
        <f>'New database incoming'!S148</f>
        <v>0</v>
      </c>
      <c r="L148" s="25">
        <f>'New database incoming'!W148</f>
        <v>0</v>
      </c>
      <c r="M148" s="25">
        <f>'New database incoming'!T148</f>
        <v>0</v>
      </c>
      <c r="N148" s="25"/>
      <c r="O148" s="25">
        <f>'New database incoming'!V148</f>
        <v>0</v>
      </c>
      <c r="P148" s="59"/>
      <c r="Q148" s="25" t="s">
        <v>49</v>
      </c>
      <c r="R148" s="25"/>
      <c r="S148" s="43"/>
      <c r="T148" s="1">
        <f t="shared" ca="1" si="5"/>
        <v>31269</v>
      </c>
      <c r="U148" s="5"/>
      <c r="V148" s="75"/>
    </row>
    <row r="149" spans="1:22" x14ac:dyDescent="0.2">
      <c r="A149" s="3">
        <f>'New database incoming'!I149</f>
        <v>0</v>
      </c>
      <c r="B149" s="8">
        <f>'New database incoming'!E149</f>
        <v>0</v>
      </c>
      <c r="C149" s="42">
        <f>'New database incoming'!K149</f>
        <v>0</v>
      </c>
      <c r="D149" s="25">
        <f>'New database incoming'!M149</f>
        <v>0</v>
      </c>
      <c r="E149" s="10">
        <f>'New database incoming'!L149</f>
        <v>0</v>
      </c>
      <c r="F149" s="2">
        <f>'New database incoming'!N149</f>
        <v>0</v>
      </c>
      <c r="G149" s="13">
        <f>'New database incoming'!O149</f>
        <v>0</v>
      </c>
      <c r="H149" s="25">
        <f>'New database incoming'!R149</f>
        <v>0</v>
      </c>
      <c r="I149" s="15">
        <f>'New database incoming'!Q149</f>
        <v>0</v>
      </c>
      <c r="J149" s="25"/>
      <c r="K149" s="25">
        <f>'New database incoming'!S149</f>
        <v>0</v>
      </c>
      <c r="L149" s="25">
        <f>'New database incoming'!W149</f>
        <v>0</v>
      </c>
      <c r="M149" s="25">
        <f>'New database incoming'!T149</f>
        <v>0</v>
      </c>
      <c r="N149" s="25"/>
      <c r="O149" s="25">
        <f>'New database incoming'!V149</f>
        <v>0</v>
      </c>
      <c r="P149" s="59"/>
      <c r="Q149" s="25" t="s">
        <v>49</v>
      </c>
      <c r="R149" s="25"/>
      <c r="S149" s="43"/>
      <c r="T149" s="1">
        <f t="shared" ca="1" si="5"/>
        <v>31269</v>
      </c>
      <c r="U149" s="5"/>
      <c r="V149" s="75"/>
    </row>
    <row r="150" spans="1:22" x14ac:dyDescent="0.2">
      <c r="A150" s="3">
        <f>'New database incoming'!I150</f>
        <v>0</v>
      </c>
      <c r="B150" s="8">
        <f>'New database incoming'!E150</f>
        <v>0</v>
      </c>
      <c r="C150" s="42">
        <f>'New database incoming'!K150</f>
        <v>0</v>
      </c>
      <c r="D150" s="25">
        <f>'New database incoming'!M150</f>
        <v>0</v>
      </c>
      <c r="E150" s="10">
        <f>'New database incoming'!L150</f>
        <v>0</v>
      </c>
      <c r="F150" s="2">
        <f>'New database incoming'!N150</f>
        <v>0</v>
      </c>
      <c r="G150" s="13">
        <f>'New database incoming'!O150</f>
        <v>0</v>
      </c>
      <c r="H150" s="25">
        <f>'New database incoming'!R150</f>
        <v>0</v>
      </c>
      <c r="I150" s="15">
        <f>'New database incoming'!Q150</f>
        <v>0</v>
      </c>
      <c r="J150" s="25"/>
      <c r="K150" s="25">
        <f>'New database incoming'!S150</f>
        <v>0</v>
      </c>
      <c r="L150" s="25">
        <f>'New database incoming'!W150</f>
        <v>0</v>
      </c>
      <c r="M150" s="25">
        <f>'New database incoming'!T150</f>
        <v>0</v>
      </c>
      <c r="N150" s="25"/>
      <c r="O150" s="25">
        <f>'New database incoming'!V150</f>
        <v>0</v>
      </c>
      <c r="P150" s="59"/>
      <c r="Q150" s="25" t="s">
        <v>49</v>
      </c>
      <c r="R150" s="25"/>
      <c r="S150" s="43"/>
      <c r="T150" s="1">
        <f t="shared" ca="1" si="5"/>
        <v>31269</v>
      </c>
      <c r="U150" s="5"/>
      <c r="V150" s="75"/>
    </row>
  </sheetData>
  <conditionalFormatting sqref="G1 B1">
    <cfRule type="duplicateValues" dxfId="1" priority="6"/>
  </conditionalFormatting>
  <conditionalFormatting sqref="G73 B73">
    <cfRule type="duplicateValues" dxfId="0" priority="8"/>
  </conditionalFormatting>
  <dataValidations count="3">
    <dataValidation type="list" allowBlank="1" showInputMessage="1" showErrorMessage="1" sqref="Q74:Q150 Q2:Q10" xr:uid="{00000000-0002-0000-0200-000000000000}">
      <formula1>"Report pending,Result returned,Sample removed at request of CH"</formula1>
    </dataValidation>
    <dataValidation type="list" allowBlank="1" showInputMessage="1" showErrorMessage="1" sqref="H74:H150 H2:H10" xr:uid="{00000000-0002-0000-0200-000001000000}">
      <formula1>"Yes,No"</formula1>
    </dataValidation>
    <dataValidation type="list" allowBlank="1" showInputMessage="1" showErrorMessage="1" sqref="D74:D150 D2:D10" xr:uid="{00000000-0002-0000-0200-000002000000}">
      <formula1>"Diagnostic,SMP2 repeat,MATRIX repeat"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database incoming</vt:lpstr>
      <vt:lpstr>New database workflow</vt:lpstr>
      <vt:lpstr>KPI sheet</vt:lpstr>
      <vt:lpstr>Sheet1</vt:lpstr>
    </vt:vector>
  </TitlesOfParts>
  <Company>CVUHB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Mo087056</dc:creator>
  <cp:lastModifiedBy>Sara Rey</cp:lastModifiedBy>
  <cp:lastPrinted>2019-09-25T13:05:02Z</cp:lastPrinted>
  <dcterms:created xsi:type="dcterms:W3CDTF">2019-08-16T11:04:54Z</dcterms:created>
  <dcterms:modified xsi:type="dcterms:W3CDTF">2019-11-08T16:22:19Z</dcterms:modified>
</cp:coreProperties>
</file>