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P76\Downloads\Bootcamp KickStarter Data\"/>
    </mc:Choice>
  </mc:AlternateContent>
  <xr:revisionPtr revIDLastSave="0" documentId="13_ncr:1_{AAC894CC-EC48-447C-B8D1-A2D657F7CACD}" xr6:coauthVersionLast="47" xr6:coauthVersionMax="47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Box and Whisker Plot" sheetId="13" state="hidden" r:id="rId1"/>
    <sheet name="Theater Outcomes by Launch Date" sheetId="14" r:id="rId2"/>
    <sheet name="Outcomes Based on Goals" sheetId="15" r:id="rId3"/>
    <sheet name="Kickstarter" sheetId="1" r:id="rId4"/>
    <sheet name="Category Statistics" sheetId="2" state="hidden" r:id="rId5"/>
    <sheet name="Subcategory Statistics" sheetId="3" state="hidden" r:id="rId6"/>
    <sheet name="Outcomes Based on Launch Date" sheetId="4" state="hidden" r:id="rId7"/>
    <sheet name="Edinburgh Research" sheetId="7" state="hidden" r:id="rId8"/>
    <sheet name="Successful US KickStarters" sheetId="9" state="hidden" r:id="rId9"/>
    <sheet name="Failed US KickStarters" sheetId="10" state="hidden" r:id="rId10"/>
    <sheet name="Descriptive Statistics" sheetId="11" state="hidden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5" r:id="rId12"/>
    <pivotCache cacheId="50" r:id="rId13"/>
    <pivotCache cacheId="56" r:id="rId14"/>
    <pivotCache cacheId="5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6" i="15"/>
  <c r="B5" i="15"/>
  <c r="B4" i="15"/>
  <c r="B3" i="15"/>
  <c r="B2" i="15"/>
  <c r="B7" i="15"/>
  <c r="C14" i="11"/>
  <c r="B14" i="11"/>
  <c r="C13" i="11"/>
  <c r="C12" i="11"/>
  <c r="C11" i="11"/>
  <c r="B13" i="11"/>
  <c r="B12" i="11"/>
  <c r="B11" i="11"/>
  <c r="C7" i="11"/>
  <c r="C6" i="11"/>
  <c r="C5" i="11"/>
  <c r="C4" i="11"/>
  <c r="B4" i="11"/>
  <c r="B7" i="11"/>
  <c r="B6" i="11"/>
  <c r="B5" i="11"/>
  <c r="B3" i="11"/>
  <c r="C10" i="11"/>
  <c r="C9" i="11"/>
  <c r="B10" i="11"/>
  <c r="B9" i="11"/>
  <c r="C3" i="11"/>
  <c r="C2" i="11"/>
  <c r="B2" i="11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2" i="15" l="1"/>
  <c r="G2" i="15" s="1"/>
  <c r="E10" i="15"/>
  <c r="F10" i="15" s="1"/>
  <c r="E6" i="15"/>
  <c r="F6" i="15" s="1"/>
  <c r="E13" i="15"/>
  <c r="H13" i="15" s="1"/>
  <c r="E9" i="15"/>
  <c r="F9" i="15" s="1"/>
  <c r="E5" i="15"/>
  <c r="G5" i="15" s="1"/>
  <c r="E12" i="15"/>
  <c r="G12" i="15" s="1"/>
  <c r="E8" i="15"/>
  <c r="G8" i="15" s="1"/>
  <c r="E4" i="15"/>
  <c r="H4" i="15" s="1"/>
  <c r="E11" i="15"/>
  <c r="H11" i="15" s="1"/>
  <c r="E7" i="15"/>
  <c r="F7" i="15" s="1"/>
  <c r="E3" i="15"/>
  <c r="F3" i="15" s="1"/>
  <c r="F12" i="15" l="1"/>
  <c r="G10" i="15"/>
  <c r="G7" i="15"/>
  <c r="F8" i="15"/>
  <c r="H7" i="15"/>
  <c r="G13" i="15"/>
  <c r="H10" i="15"/>
  <c r="H9" i="15"/>
  <c r="G6" i="15"/>
  <c r="H12" i="15"/>
  <c r="G9" i="15"/>
  <c r="F5" i="15"/>
  <c r="H3" i="15"/>
  <c r="F4" i="15"/>
  <c r="H2" i="15"/>
  <c r="G4" i="15"/>
  <c r="H5" i="15"/>
  <c r="F2" i="15"/>
  <c r="H8" i="15"/>
  <c r="H6" i="15"/>
  <c r="F11" i="15"/>
  <c r="F13" i="15"/>
  <c r="G3" i="15"/>
  <c r="G11" i="15"/>
</calcChain>
</file>

<file path=xl/sharedStrings.xml><?xml version="1.0" encoding="utf-8"?>
<sst xmlns="http://schemas.openxmlformats.org/spreadsheetml/2006/main" count="38400" uniqueCount="8420">
  <si>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</si>
  <si>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</si>
  <si>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</si>
  <si>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</si>
  <si>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</si>
  <si>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</si>
  <si>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</si>
  <si>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</si>
  <si>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</si>
  <si>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</si>
  <si>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</si>
  <si>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</si>
  <si>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</si>
  <si>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</si>
  <si>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</si>
  <si>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</si>
  <si>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</si>
  <si>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</si>
  <si>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</si>
  <si>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</si>
  <si>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</si>
  <si>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</si>
  <si>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</si>
  <si>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</si>
  <si>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</si>
  <si>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</si>
  <si>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</si>
  <si>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</si>
  <si>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</si>
  <si>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</si>
  <si>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</si>
  <si>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</si>
  <si>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</si>
  <si>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</si>
  <si>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</si>
  <si>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</si>
  <si>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</si>
  <si>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</si>
  <si>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</si>
  <si>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</si>
  <si>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</si>
  <si>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</si>
  <si>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</si>
  <si>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</si>
  <si>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</si>
  <si>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</si>
  <si>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</si>
  <si>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</si>
  <si>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</si>
  <si>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</si>
  <si>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</si>
  <si>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</si>
  <si>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</si>
  <si>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</si>
  <si>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</si>
  <si>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</si>
  <si>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</si>
  <si>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</si>
  <si>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</si>
  <si>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</si>
  <si>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</si>
  <si>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</si>
  <si>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</si>
  <si>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</si>
  <si>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</si>
  <si>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</si>
  <si>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</si>
  <si>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</si>
  <si>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</si>
  <si>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</si>
  <si>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</si>
  <si>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</si>
  <si>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</si>
  <si>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</si>
  <si>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</si>
  <si>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</si>
  <si>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</si>
  <si>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</si>
  <si>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</si>
  <si>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</si>
  <si>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</si>
  <si>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</si>
  <si>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</si>
  <si>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</si>
  <si>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</si>
  <si>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</si>
  <si>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</si>
  <si>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</si>
  <si>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</si>
  <si>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</si>
  <si>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</si>
  <si>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</si>
  <si>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</si>
  <si>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</si>
  <si>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</si>
  <si>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</si>
  <si>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</si>
  <si>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</si>
  <si>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</si>
  <si>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</si>
  <si>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</si>
  <si>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</si>
  <si>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</si>
  <si>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</si>
  <si>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</si>
  <si>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</si>
  <si>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</si>
  <si>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</si>
  <si>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</si>
  <si>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</si>
  <si>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</si>
  <si>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</si>
  <si>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</si>
  <si>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</si>
  <si>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</si>
  <si>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</si>
  <si>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</si>
  <si>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</si>
  <si>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</si>
  <si>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</si>
  <si>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</si>
  <si>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</si>
  <si>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</si>
  <si>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</si>
  <si>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</si>
  <si>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</si>
  <si>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</si>
  <si>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</si>
  <si>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</si>
  <si>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</si>
  <si>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</si>
  <si>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</si>
  <si>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</si>
  <si>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</si>
  <si>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</si>
  <si>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</si>
  <si>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</si>
  <si>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</si>
  <si>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</si>
  <si>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</si>
  <si>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</si>
  <si>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</si>
  <si>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</si>
  <si>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</si>
  <si>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</si>
  <si>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</si>
  <si>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</si>
  <si>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</si>
  <si>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</si>
  <si>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</si>
  <si>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</si>
  <si>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</si>
  <si>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</si>
  <si>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</si>
  <si>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</si>
  <si>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</si>
  <si>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</si>
  <si>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</si>
  <si>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</si>
  <si>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</si>
  <si>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</si>
  <si>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</si>
  <si>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</si>
  <si>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</si>
  <si>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</si>
  <si>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</si>
  <si>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</si>
  <si>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</si>
  <si>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</si>
  <si>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</si>
  <si>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</si>
  <si>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</si>
  <si>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</si>
  <si>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</si>
  <si>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</si>
  <si>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</si>
  <si>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</si>
  <si>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</si>
  <si>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</si>
  <si>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</si>
  <si>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</si>
  <si>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</si>
  <si>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</si>
  <si>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</si>
  <si>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</si>
  <si>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</si>
  <si>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</si>
  <si>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</si>
  <si>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</si>
  <si>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</si>
  <si>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</si>
  <si>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</si>
  <si>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</si>
  <si>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</si>
  <si>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</si>
  <si>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</si>
  <si>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</si>
  <si>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</si>
  <si>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</si>
  <si>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</si>
  <si>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</si>
  <si>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</si>
  <si>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</si>
  <si>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</si>
  <si>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</si>
  <si>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</si>
  <si>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</si>
  <si>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</si>
  <si>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</si>
  <si>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</si>
  <si>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</si>
  <si>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</si>
  <si>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</si>
  <si>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</si>
  <si>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</si>
  <si>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</si>
  <si>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</si>
  <si>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</si>
  <si>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</si>
  <si>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</si>
  <si>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</si>
  <si>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</si>
  <si>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</si>
  <si>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</si>
  <si>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</si>
  <si>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</si>
  <si>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</si>
  <si>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</si>
  <si>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</si>
  <si>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</si>
  <si>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</si>
  <si>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</si>
  <si>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</si>
  <si>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</si>
  <si>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</si>
  <si>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</si>
  <si>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</si>
  <si>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</si>
  <si>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</si>
  <si>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</si>
  <si>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</si>
  <si>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</si>
  <si>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</si>
  <si>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</si>
  <si>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</si>
  <si>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</si>
  <si>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</si>
  <si>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</si>
  <si>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</si>
  <si>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</si>
  <si>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</si>
  <si>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</si>
  <si>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</si>
  <si>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</si>
  <si>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</si>
  <si>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</si>
  <si>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</si>
  <si>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</si>
  <si>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</si>
  <si>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</si>
  <si>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</si>
  <si>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</si>
  <si>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</si>
  <si>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</si>
  <si>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</si>
  <si>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</si>
  <si>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</si>
  <si>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</si>
  <si>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</si>
  <si>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</si>
  <si>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</si>
  <si>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</si>
  <si>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</si>
  <si>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</si>
  <si>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</si>
  <si>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</si>
  <si>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</si>
  <si>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</si>
  <si>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</si>
  <si>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</si>
  <si>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</si>
  <si>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</si>
  <si>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</si>
  <si>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</si>
  <si>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</si>
  <si>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</si>
  <si>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</si>
  <si>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</si>
  <si>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</si>
  <si>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</si>
  <si>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</si>
  <si>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</si>
  <si>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</si>
  <si>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</si>
  <si>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</si>
  <si>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</si>
  <si>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</si>
  <si>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</si>
  <si>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</si>
  <si>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</si>
  <si>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</si>
  <si>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</si>
  <si>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</si>
  <si>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</si>
  <si>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</si>
  <si>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</si>
  <si>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</si>
  <si>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</si>
  <si>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</si>
  <si>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</si>
  <si>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</si>
  <si>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</si>
  <si>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</si>
  <si>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</si>
  <si>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</si>
  <si>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</si>
  <si>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</si>
  <si>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</si>
  <si>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</si>
  <si>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</si>
  <si>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</si>
  <si>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</si>
  <si>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</si>
  <si>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</si>
  <si>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</si>
  <si>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</si>
  <si>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</si>
  <si>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</si>
  <si>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</si>
  <si>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</si>
  <si>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</si>
  <si>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</si>
  <si>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</si>
  <si>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</si>
  <si>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</si>
  <si>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</si>
  <si>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</si>
  <si>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</si>
  <si>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</si>
  <si>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</si>
  <si>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</si>
  <si>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</si>
  <si>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</si>
  <si>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</si>
  <si>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</si>
  <si>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</si>
  <si>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</si>
  <si>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</si>
  <si>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</si>
  <si>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</si>
  <si>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</si>
  <si>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</si>
  <si>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</si>
  <si>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</si>
  <si>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</si>
  <si>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</si>
  <si>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</si>
  <si>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</si>
  <si>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</si>
  <si>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</si>
  <si>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</si>
  <si>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</si>
  <si>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</si>
  <si>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</si>
  <si>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</si>
  <si>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</si>
  <si>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</si>
  <si>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</si>
  <si>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</si>
  <si>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</si>
  <si>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</si>
  <si>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</si>
  <si>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</si>
  <si>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</si>
  <si>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</si>
  <si>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</si>
  <si>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</si>
  <si>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</si>
  <si>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</si>
  <si>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</si>
  <si>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</si>
  <si>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</si>
  <si>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</si>
  <si>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</si>
  <si>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</si>
  <si>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</si>
  <si>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</si>
  <si>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</si>
  <si>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</si>
  <si>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</si>
  <si>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</si>
  <si>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</si>
  <si>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</si>
  <si>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</si>
  <si>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</si>
  <si>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</si>
  <si>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</si>
  <si>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</si>
  <si>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</si>
  <si>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</si>
  <si>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</si>
  <si>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</si>
  <si>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</si>
  <si>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</si>
  <si>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</si>
  <si>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</si>
  <si>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</si>
  <si>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</si>
  <si>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</si>
  <si>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</si>
  <si>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</si>
  <si>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</si>
  <si>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</si>
  <si>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</si>
  <si>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</si>
  <si>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</si>
  <si>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</si>
  <si>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</si>
  <si>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</si>
  <si>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</si>
  <si>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</si>
  <si>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</si>
  <si>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</si>
  <si>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</si>
  <si>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</si>
  <si>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</si>
  <si>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</si>
  <si>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</si>
  <si>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</si>
  <si>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</si>
  <si>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</si>
  <si>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</si>
  <si>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</si>
  <si>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</si>
  <si>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</si>
  <si>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</si>
  <si>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</si>
  <si>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</si>
  <si>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</si>
  <si>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</si>
  <si>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</si>
  <si>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</si>
  <si>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</si>
  <si>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</si>
  <si>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</si>
  <si>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</si>
  <si>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</si>
  <si>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</si>
  <si>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</si>
  <si>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</si>
  <si>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</si>
  <si>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</si>
  <si>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</si>
  <si>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</si>
  <si>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</si>
  <si>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</si>
  <si>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</si>
  <si>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</si>
  <si>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</si>
  <si>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</si>
  <si>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</si>
  <si>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</si>
  <si>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</si>
  <si>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</si>
  <si>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</si>
  <si>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</si>
  <si>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</si>
  <si>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</si>
  <si>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</si>
  <si>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</si>
  <si>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</si>
  <si>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</si>
  <si>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</si>
  <si>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</si>
  <si>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</si>
  <si>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</si>
  <si>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</si>
  <si>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</si>
  <si>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</si>
  <si>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</si>
  <si>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</si>
  <si>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</si>
  <si>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</si>
  <si>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</si>
  <si>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</si>
  <si>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</si>
  <si>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</si>
  <si>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</si>
  <si>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</si>
  <si>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</si>
  <si>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</si>
  <si>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</si>
  <si>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</si>
  <si>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</si>
  <si>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</si>
  <si>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</si>
  <si>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</si>
  <si>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</si>
  <si>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</si>
  <si>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</si>
  <si>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</si>
  <si>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</si>
  <si>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</si>
  <si>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</si>
  <si>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</si>
  <si>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</si>
  <si>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</si>
  <si>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</si>
  <si>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</si>
  <si>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</si>
  <si>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</si>
  <si>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</si>
  <si>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</si>
  <si>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</si>
  <si>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</si>
  <si>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</si>
  <si>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</si>
  <si>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</si>
  <si>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</si>
  <si>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</si>
  <si>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</si>
  <si>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</si>
  <si>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</si>
  <si>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</si>
  <si>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</si>
  <si>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</si>
  <si>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</si>
  <si>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</si>
  <si>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</si>
  <si>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</si>
  <si>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</si>
  <si>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</si>
  <si>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</si>
  <si>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</si>
  <si>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</si>
  <si>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</si>
  <si>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</si>
  <si>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</si>
  <si>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</si>
  <si>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</si>
  <si>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</si>
  <si>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</si>
  <si>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</si>
  <si>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</si>
  <si>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</si>
  <si>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</si>
  <si>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</si>
  <si>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</si>
  <si>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</si>
  <si>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</si>
  <si>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</si>
  <si>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</si>
  <si>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</si>
  <si>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</si>
  <si>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</si>
  <si>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</si>
  <si>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</si>
  <si>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</si>
  <si>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</si>
  <si>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</si>
  <si>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</si>
  <si>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</si>
  <si>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</si>
  <si>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</si>
  <si>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</si>
  <si>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</si>
  <si>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</si>
  <si>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</si>
  <si>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</si>
  <si>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</si>
  <si>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</si>
  <si>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</si>
  <si>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</si>
  <si>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</si>
  <si>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</si>
  <si>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</si>
  <si>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</si>
  <si>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</si>
  <si>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</si>
  <si>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</si>
  <si>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</si>
  <si>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</si>
  <si>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</si>
  <si>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</si>
  <si>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</si>
  <si>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</si>
  <si>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</si>
  <si>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</si>
  <si>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</si>
  <si>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</si>
  <si>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</si>
  <si>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</si>
  <si>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</si>
  <si>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</si>
  <si>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</si>
  <si>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</si>
  <si>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</si>
  <si>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</si>
  <si>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</si>
  <si>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</si>
  <si>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</si>
  <si>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</si>
  <si>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</si>
  <si>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</si>
  <si>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</si>
  <si>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</si>
  <si>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</si>
  <si>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</si>
  <si>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</si>
  <si>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</si>
  <si>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</si>
  <si>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</si>
  <si>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</si>
  <si>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</si>
  <si>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</si>
  <si>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</si>
  <si>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</si>
  <si>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</si>
  <si>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</si>
  <si>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</si>
  <si>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</si>
  <si>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</si>
  <si>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</si>
  <si>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</si>
  <si>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</si>
  <si>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</si>
  <si>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</si>
  <si>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</si>
  <si>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</si>
  <si>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</si>
  <si>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</si>
  <si>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</si>
  <si>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</si>
  <si>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</si>
  <si>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</si>
  <si>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</si>
  <si>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</si>
  <si>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</si>
  <si>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</si>
  <si>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</si>
  <si>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</si>
  <si>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</si>
  <si>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</si>
  <si>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</si>
  <si>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</si>
  <si>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</si>
  <si>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</si>
  <si>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</si>
  <si>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</si>
  <si>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</si>
  <si>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</si>
  <si>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</si>
  <si>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</si>
  <si>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</si>
  <si>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</si>
  <si>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</si>
  <si>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</si>
  <si>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</si>
  <si>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</si>
  <si>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</si>
  <si>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</si>
  <si>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</si>
  <si>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</si>
  <si>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</si>
  <si>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</si>
  <si>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</si>
  <si>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</si>
  <si>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</si>
  <si>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</si>
  <si>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</si>
  <si>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</si>
  <si>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</si>
  <si>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</si>
  <si>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</si>
  <si>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</si>
  <si>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</si>
  <si>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</si>
  <si>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</si>
  <si>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</si>
  <si>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</si>
  <si>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</si>
  <si>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</si>
  <si>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</si>
  <si>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</si>
  <si>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</si>
  <si>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</si>
  <si>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</si>
  <si>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</si>
  <si>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</si>
  <si>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</si>
  <si>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</si>
  <si>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</si>
  <si>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</si>
  <si>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</si>
  <si>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</si>
  <si>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</si>
  <si>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</si>
  <si>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</si>
  <si>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</si>
  <si>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</si>
  <si>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</si>
  <si>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</si>
  <si>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</si>
  <si>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</si>
  <si>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</si>
  <si>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</si>
  <si>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</si>
  <si>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</si>
  <si>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</si>
  <si>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</si>
  <si>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</si>
  <si>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</si>
  <si>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</si>
  <si>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</si>
  <si>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</si>
  <si>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</si>
  <si>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</si>
  <si>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</si>
  <si>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</si>
  <si>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</si>
  <si>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</si>
  <si>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</si>
  <si>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</si>
  <si>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</si>
  <si>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</si>
  <si>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</si>
  <si>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</si>
  <si>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</si>
  <si>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</si>
  <si>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</si>
  <si>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</si>
  <si>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</si>
  <si>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</si>
  <si>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</si>
  <si>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</si>
  <si>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</si>
  <si>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</si>
  <si>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</si>
  <si>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</si>
  <si>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</si>
  <si>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</si>
  <si>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</si>
  <si>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</si>
  <si>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</si>
  <si>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</si>
  <si>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</si>
  <si>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</si>
  <si>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</si>
  <si>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</si>
  <si>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</si>
  <si>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</si>
  <si>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</si>
  <si>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</si>
  <si>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</si>
  <si>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</si>
  <si>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</si>
  <si>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</si>
  <si>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</si>
  <si>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</si>
  <si>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</si>
  <si>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</si>
  <si>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</si>
  <si>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</si>
  <si>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</si>
  <si>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</si>
  <si>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</si>
  <si>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</si>
  <si>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</si>
  <si>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</si>
  <si>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</si>
  <si>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</si>
  <si>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</si>
  <si>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</si>
  <si>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</si>
  <si>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</si>
  <si>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</si>
  <si>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</si>
  <si>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</si>
  <si>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</si>
  <si>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</si>
  <si>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</si>
  <si>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</si>
  <si>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</si>
  <si>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</si>
  <si>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</si>
  <si>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</si>
  <si>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</si>
  <si>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</si>
  <si>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</si>
  <si>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</si>
  <si>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</si>
  <si>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</si>
  <si>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</si>
  <si>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</si>
  <si>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</si>
  <si>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</si>
  <si>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</si>
  <si>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</si>
  <si>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</si>
  <si>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</si>
  <si>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</si>
  <si>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</si>
  <si>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</si>
  <si>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</si>
  <si>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</si>
  <si>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</si>
  <si>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</si>
  <si>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</si>
  <si>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</si>
  <si>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</si>
  <si>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</si>
  <si>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</si>
  <si>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</si>
  <si>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</si>
  <si>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</si>
  <si>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</si>
  <si>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</si>
  <si>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</si>
  <si>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</si>
  <si>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</si>
  <si>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</si>
  <si>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</si>
  <si>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</si>
  <si>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</si>
  <si>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</si>
  <si>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</si>
  <si>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</si>
  <si>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</si>
  <si>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</si>
  <si>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</si>
  <si>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</si>
  <si>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</si>
  <si>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</si>
  <si>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</si>
  <si>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</si>
  <si>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</si>
  <si>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</si>
  <si>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</si>
  <si>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</si>
  <si>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</si>
  <si>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</si>
  <si>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</si>
  <si>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</si>
  <si>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</si>
  <si>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</si>
  <si>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</si>
  <si>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</si>
  <si>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</si>
  <si>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</si>
  <si>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</si>
  <si>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</si>
  <si>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</si>
  <si>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</si>
  <si>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</si>
  <si>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</si>
  <si>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</si>
  <si>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</si>
  <si>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</si>
  <si>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</si>
  <si>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</si>
  <si>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</si>
  <si>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</si>
  <si>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</si>
  <si>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</si>
  <si>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</si>
  <si>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</si>
  <si>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</si>
  <si>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</si>
  <si>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</si>
  <si>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</si>
  <si>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</si>
  <si>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</si>
  <si>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</si>
  <si>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</si>
  <si>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</si>
  <si>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</si>
  <si>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</si>
  <si>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</si>
  <si>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</si>
  <si>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</si>
  <si>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</si>
  <si>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</si>
  <si>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</si>
  <si>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</si>
  <si>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</si>
  <si>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</si>
  <si>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</si>
  <si>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</si>
  <si>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</si>
  <si>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</si>
  <si>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</si>
  <si>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</si>
  <si>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</si>
  <si>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</si>
  <si>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</si>
  <si>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</si>
  <si>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</si>
  <si>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</si>
  <si>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</si>
  <si>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</si>
  <si>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</si>
  <si>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</si>
  <si>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</si>
  <si>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</si>
  <si>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</si>
  <si>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</si>
  <si>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</si>
  <si>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</si>
  <si>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</si>
  <si>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</si>
  <si>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</si>
  <si>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</si>
  <si>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</si>
  <si>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</si>
  <si>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</si>
  <si>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</si>
  <si>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</si>
  <si>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</si>
  <si>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</si>
  <si>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</si>
  <si>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</si>
  <si>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</si>
  <si>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</si>
  <si>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</si>
  <si>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</si>
  <si>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</si>
  <si>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</si>
  <si>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</si>
  <si>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</si>
  <si>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</si>
  <si>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</si>
  <si>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</si>
  <si>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</si>
  <si>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</si>
  <si>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</si>
  <si>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</si>
  <si>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</si>
  <si>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</si>
  <si>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</si>
  <si>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</si>
  <si>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</si>
  <si>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</si>
  <si>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</si>
  <si>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</si>
  <si>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</si>
  <si>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</si>
  <si>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</si>
  <si>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</si>
  <si>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</si>
  <si>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</si>
  <si>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</si>
  <si>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</si>
  <si>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</si>
  <si>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</si>
  <si>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</si>
  <si>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</si>
  <si>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</si>
  <si>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</si>
  <si>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</si>
  <si>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</si>
  <si>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</si>
  <si>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</si>
  <si>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</si>
  <si>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</si>
  <si>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</si>
  <si>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</si>
  <si>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</si>
  <si>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</si>
  <si>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</si>
  <si>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</si>
  <si>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</si>
  <si>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</si>
  <si>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</si>
  <si>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</si>
  <si>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</si>
  <si>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</si>
  <si>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</si>
  <si>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</si>
  <si>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</si>
  <si>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</si>
  <si>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</si>
  <si>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</si>
  <si>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</si>
  <si>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</si>
  <si>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</si>
  <si>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</si>
  <si>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</si>
  <si>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</si>
  <si>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</si>
  <si>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</si>
  <si>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</si>
  <si>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</si>
  <si>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</si>
  <si>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</si>
  <si>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</si>
  <si>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</si>
  <si>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</si>
  <si>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</si>
  <si>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</si>
  <si>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</si>
  <si>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</si>
  <si>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</si>
  <si>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</si>
  <si>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</si>
  <si>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</si>
  <si>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</si>
  <si>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</si>
  <si>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</si>
  <si>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</si>
  <si>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</si>
  <si>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</si>
  <si>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</si>
  <si>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</si>
  <si>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</si>
  <si>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</si>
  <si>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</si>
  <si>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</si>
  <si>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</si>
  <si>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</si>
  <si>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</si>
  <si>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</si>
  <si>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</si>
  <si>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</si>
  <si>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</si>
  <si>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</si>
  <si>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</si>
  <si>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</si>
  <si>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</si>
  <si>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</si>
  <si>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</si>
  <si>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</si>
  <si>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</si>
  <si>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</si>
  <si>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</si>
  <si>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</si>
  <si>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</si>
  <si>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</si>
  <si>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</si>
  <si>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</si>
  <si>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</si>
  <si>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</si>
  <si>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</si>
  <si>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</si>
  <si>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</si>
  <si>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</si>
  <si>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</si>
  <si>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</si>
  <si>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</si>
  <si>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</si>
  <si>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</si>
  <si>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</si>
  <si>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</si>
  <si>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</si>
  <si>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</si>
  <si>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</si>
  <si>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</si>
  <si>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</si>
  <si>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</si>
  <si>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</si>
  <si>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</si>
  <si>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</si>
  <si>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</si>
  <si>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</si>
  <si>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</si>
  <si>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</si>
  <si>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</si>
  <si>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</si>
  <si>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</si>
  <si>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</si>
  <si>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</si>
  <si>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</si>
  <si>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</si>
  <si>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</si>
  <si>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</si>
  <si>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</si>
  <si>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</si>
  <si>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</si>
  <si>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</si>
  <si>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</si>
  <si>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</si>
  <si>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</si>
  <si>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</si>
  <si>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</si>
  <si>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</si>
  <si>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</si>
  <si>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</si>
  <si>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</si>
  <si>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</si>
  <si>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</si>
  <si>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</si>
  <si>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</si>
  <si>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</si>
  <si>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</si>
  <si>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</si>
  <si>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</si>
  <si>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</si>
  <si>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</si>
  <si>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</si>
  <si>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</si>
  <si>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</si>
  <si>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</si>
  <si>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</si>
  <si>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</si>
  <si>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</si>
  <si>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</si>
  <si>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</si>
  <si>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</si>
  <si>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</si>
  <si>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</si>
  <si>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</si>
  <si>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</si>
  <si>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</si>
  <si>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</si>
  <si>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</si>
  <si>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</si>
  <si>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</si>
  <si>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</si>
  <si>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</si>
  <si>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</si>
  <si>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</si>
  <si>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</si>
  <si>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</si>
  <si>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</si>
  <si>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</si>
  <si>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</si>
  <si>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</si>
  <si>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</si>
  <si>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</si>
  <si>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</si>
  <si>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</si>
  <si>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</si>
  <si>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</si>
  <si>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</si>
  <si>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</si>
  <si>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</si>
  <si>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</si>
  <si>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</si>
  <si>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</si>
  <si>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</si>
  <si>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</si>
  <si>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</si>
  <si>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</si>
  <si>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</si>
  <si>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</si>
  <si>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</si>
  <si>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</si>
  <si>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</si>
  <si>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</si>
  <si>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</si>
  <si>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</si>
  <si>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</si>
  <si>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</si>
  <si>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</si>
  <si>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</si>
  <si>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</si>
  <si>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</si>
  <si>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</si>
  <si>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</si>
  <si>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</si>
  <si>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</si>
  <si>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</si>
  <si>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</si>
  <si>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</si>
  <si>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</si>
  <si>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</si>
  <si>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</si>
  <si>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</si>
  <si>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</si>
  <si>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</si>
  <si>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</si>
  <si>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</si>
  <si>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</si>
  <si>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</si>
  <si>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</si>
  <si>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</si>
  <si>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</si>
  <si>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</si>
  <si>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</si>
  <si>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</si>
  <si>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</si>
  <si>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</si>
  <si>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</si>
  <si>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</si>
  <si>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</si>
  <si>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</si>
  <si>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</si>
  <si>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</si>
  <si>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</si>
  <si>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</si>
  <si>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</si>
  <si>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</si>
  <si>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</si>
  <si>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</si>
  <si>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</si>
  <si>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</si>
  <si>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</si>
  <si>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</si>
  <si>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</si>
  <si>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</si>
  <si>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</si>
  <si>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</si>
  <si>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</si>
  <si>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</si>
  <si>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</si>
  <si>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</si>
  <si>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</si>
  <si>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</si>
  <si>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</si>
  <si>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</si>
  <si>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</si>
  <si>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</si>
  <si>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</si>
  <si>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</si>
  <si>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</si>
  <si>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</si>
  <si>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</si>
  <si>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</si>
  <si>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</si>
  <si>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</si>
  <si>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</si>
  <si>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</si>
  <si>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</si>
  <si>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</si>
  <si>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</si>
  <si>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</si>
  <si>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</si>
  <si>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</si>
  <si>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</si>
  <si>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</si>
  <si>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</si>
  <si>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</si>
  <si>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</si>
  <si>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</si>
  <si>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</si>
  <si>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</si>
  <si>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</si>
  <si>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</si>
  <si>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</si>
  <si>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</si>
  <si>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</si>
  <si>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</si>
  <si>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</si>
  <si>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</si>
  <si>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</si>
  <si>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</si>
  <si>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</si>
  <si>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</si>
  <si>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</si>
  <si>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</si>
  <si>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</si>
  <si>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</si>
  <si>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</si>
  <si>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</si>
  <si>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</si>
  <si>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</si>
  <si>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</si>
  <si>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</si>
  <si>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</si>
  <si>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</si>
  <si>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</si>
  <si>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</si>
  <si>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</si>
  <si>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</si>
  <si>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</si>
  <si>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</si>
  <si>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</si>
  <si>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</si>
  <si>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</si>
  <si>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</si>
  <si>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</si>
  <si>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</si>
  <si>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</si>
  <si>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</si>
  <si>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</si>
  <si>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</si>
  <si>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</si>
  <si>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</si>
  <si>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</si>
  <si>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</si>
  <si>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</si>
  <si>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</si>
  <si>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</si>
  <si>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</si>
  <si>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</si>
  <si>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</si>
  <si>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</si>
  <si>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</si>
  <si>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</si>
  <si>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</si>
  <si>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</si>
  <si>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</si>
  <si>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</si>
  <si>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</si>
  <si>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</si>
  <si>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</si>
  <si>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</si>
  <si>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</si>
  <si>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</si>
  <si>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</si>
  <si>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</si>
  <si>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</si>
  <si>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</si>
  <si>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</si>
  <si>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</si>
  <si>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</si>
  <si>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</si>
  <si>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</si>
  <si>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</si>
  <si>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</si>
  <si>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</si>
  <si>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</si>
  <si>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</si>
  <si>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</si>
  <si>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</si>
  <si>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</si>
  <si>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</si>
  <si>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</si>
  <si>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</si>
  <si>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</si>
  <si>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</si>
  <si>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</si>
  <si>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</si>
  <si>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</si>
  <si>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</si>
  <si>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</si>
  <si>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</si>
  <si>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</si>
  <si>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</si>
  <si>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</si>
  <si>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</si>
  <si>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</si>
  <si>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</si>
  <si>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</si>
  <si>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</si>
  <si>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</si>
  <si>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</si>
  <si>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</si>
  <si>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</si>
  <si>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</si>
  <si>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</si>
  <si>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</si>
  <si>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</si>
  <si>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</si>
  <si>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</si>
  <si>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</si>
  <si>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</si>
  <si>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</si>
  <si>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</si>
  <si>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</si>
  <si>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</si>
  <si>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</si>
  <si>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</si>
  <si>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</si>
  <si>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</si>
  <si>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</si>
  <si>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</si>
  <si>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</si>
  <si>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</si>
  <si>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</si>
  <si>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</si>
  <si>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</si>
  <si>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</si>
  <si>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</si>
  <si>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</si>
  <si>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</si>
  <si>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</si>
  <si>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</si>
  <si>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</si>
  <si>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</si>
  <si>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</si>
  <si>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</si>
  <si>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</si>
  <si>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</si>
  <si>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</si>
  <si>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</si>
  <si>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</si>
  <si>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</si>
  <si>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</si>
  <si>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</si>
  <si>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</si>
  <si>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</si>
  <si>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</si>
  <si>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</si>
  <si>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</si>
  <si>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</si>
  <si>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</si>
  <si>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</si>
  <si>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</si>
  <si>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</si>
  <si>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</si>
  <si>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</si>
  <si>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</si>
  <si>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</si>
  <si>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</si>
  <si>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</si>
  <si>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</si>
  <si>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</si>
  <si>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</si>
  <si>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</si>
  <si>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</si>
  <si>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</si>
  <si>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</si>
  <si>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</si>
  <si>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</si>
  <si>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</si>
  <si>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</si>
  <si>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</si>
  <si>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</si>
  <si>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</si>
  <si>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</si>
  <si>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</si>
  <si>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</si>
  <si>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</si>
  <si>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</si>
  <si>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</si>
  <si>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</si>
  <si>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</si>
  <si>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</si>
  <si>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</si>
  <si>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</si>
  <si>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</si>
  <si>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</si>
  <si>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</si>
  <si>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</si>
  <si>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</si>
  <si>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</si>
  <si>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</si>
  <si>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</si>
  <si>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</si>
  <si>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</si>
  <si>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</si>
  <si>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</si>
  <si>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</si>
  <si>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</si>
  <si>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</si>
  <si>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</si>
  <si>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</si>
  <si>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</si>
  <si>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</si>
  <si>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</si>
  <si>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</si>
  <si>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</si>
  <si>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</si>
  <si>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</si>
  <si>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</si>
  <si>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</si>
  <si>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</si>
  <si>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</si>
  <si>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</si>
  <si>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</si>
  <si>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</si>
  <si>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</si>
  <si>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</si>
  <si>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</si>
  <si>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</si>
  <si>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</si>
  <si>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</si>
  <si>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</si>
  <si>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</si>
  <si>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</si>
  <si>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</si>
  <si>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</si>
  <si>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</si>
  <si>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</si>
  <si>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</si>
  <si>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</si>
  <si>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</si>
  <si>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</si>
  <si>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</si>
  <si>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</si>
  <si>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</si>
  <si>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</si>
  <si>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</si>
  <si>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</si>
  <si>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</si>
  <si>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</si>
  <si>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</si>
  <si>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</si>
  <si>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</si>
  <si>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</si>
  <si>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</si>
  <si>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</si>
  <si>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</si>
  <si>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</si>
  <si>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</si>
  <si>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</si>
  <si>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</si>
  <si>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</si>
  <si>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</si>
  <si>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</si>
  <si>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</si>
  <si>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</si>
  <si>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</si>
  <si>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</si>
  <si>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</si>
  <si>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</si>
  <si>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</si>
  <si>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</si>
  <si>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</si>
  <si>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</si>
  <si>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</si>
  <si>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</si>
  <si>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</si>
  <si>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</si>
  <si>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</si>
  <si>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</si>
  <si>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</si>
  <si>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</si>
  <si>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</si>
  <si>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</si>
  <si>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</si>
  <si>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</si>
  <si>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</si>
  <si>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</si>
  <si>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</si>
  <si>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</si>
  <si>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</si>
  <si>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</si>
  <si>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</si>
  <si>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</si>
  <si>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</si>
  <si>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</si>
  <si>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</si>
  <si>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</si>
  <si>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</si>
  <si>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</si>
  <si>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</si>
  <si>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</si>
  <si>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</si>
  <si>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</si>
  <si>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</si>
  <si>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</si>
  <si>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</si>
  <si>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</si>
  <si>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</si>
  <si>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</si>
  <si>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</si>
  <si>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</si>
  <si>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</si>
  <si>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</si>
  <si>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</si>
  <si>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</si>
  <si>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</si>
  <si>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</si>
  <si>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</si>
  <si>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</si>
  <si>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</si>
  <si>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</si>
  <si>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</si>
  <si>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</si>
  <si>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</si>
  <si>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</si>
  <si>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</si>
  <si>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</si>
  <si>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</si>
  <si>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</si>
  <si>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</si>
  <si>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</si>
  <si>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</si>
  <si>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</si>
  <si>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</si>
  <si>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</si>
  <si>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</si>
  <si>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</si>
  <si>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</si>
  <si>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</si>
  <si>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</si>
  <si>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</si>
  <si>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</si>
  <si>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</si>
  <si>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</si>
  <si>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</si>
  <si>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</si>
  <si>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</si>
  <si>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</si>
  <si>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</si>
  <si>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</si>
  <si>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</si>
  <si>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</si>
  <si>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</si>
  <si>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</si>
  <si>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</si>
  <si>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</si>
  <si>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</si>
  <si>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</si>
  <si>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</si>
  <si>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</si>
  <si>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</si>
  <si>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</si>
  <si>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</si>
  <si>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</si>
  <si>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</si>
  <si>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</si>
  <si>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</si>
  <si>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</si>
  <si>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</si>
  <si>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</si>
  <si>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</si>
  <si>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</si>
  <si>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</si>
  <si>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</si>
  <si>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</si>
  <si>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</si>
  <si>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</si>
  <si>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</si>
  <si>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</si>
  <si>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</si>
  <si>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</si>
  <si>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</si>
  <si>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</si>
  <si>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</si>
  <si>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</si>
  <si>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</si>
  <si>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</si>
  <si>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</si>
  <si>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</si>
  <si>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</si>
  <si>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</si>
  <si>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</si>
  <si>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</si>
  <si>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</si>
  <si>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</si>
  <si>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</si>
  <si>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</si>
  <si>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</si>
  <si>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</si>
  <si>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</si>
  <si>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</si>
  <si>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</si>
  <si>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</si>
  <si>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</si>
  <si>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</si>
  <si>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</si>
  <si>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</si>
  <si>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</si>
  <si>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</si>
  <si>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</si>
  <si>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</si>
  <si>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</si>
  <si>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</si>
  <si>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</si>
  <si>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</si>
  <si>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</si>
  <si>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</si>
  <si>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</si>
  <si>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</si>
  <si>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</si>
  <si>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</si>
  <si>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</si>
  <si>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</si>
  <si>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</si>
  <si>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</si>
  <si>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</si>
  <si>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</si>
  <si>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</si>
  <si>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</si>
  <si>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</si>
  <si>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</si>
  <si>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</si>
  <si>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</si>
  <si>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</si>
  <si>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</si>
  <si>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</si>
  <si>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</si>
  <si>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</si>
  <si>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</si>
  <si>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</si>
  <si>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</si>
  <si>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</si>
  <si>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</si>
  <si>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</si>
  <si>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</si>
  <si>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</si>
  <si>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</si>
  <si>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</si>
  <si>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</si>
  <si>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</si>
  <si>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</si>
  <si>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</si>
  <si>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</si>
  <si>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</si>
  <si>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</si>
  <si>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</si>
  <si>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</si>
  <si>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</si>
  <si>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</si>
  <si>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</si>
  <si>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</si>
  <si>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</si>
  <si>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</si>
  <si>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</si>
  <si>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</si>
  <si>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</si>
  <si>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</si>
  <si>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</si>
  <si>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</si>
  <si>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</si>
  <si>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</si>
  <si>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</si>
  <si>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</si>
  <si>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</si>
  <si>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</si>
  <si>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</si>
  <si>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</si>
  <si>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</si>
  <si>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</si>
  <si>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</si>
  <si>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</si>
  <si>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</si>
  <si>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</si>
  <si>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</si>
  <si>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</si>
  <si>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</si>
  <si>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</si>
  <si>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</si>
  <si>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</si>
  <si>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</si>
  <si>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</si>
  <si>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</si>
  <si>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</si>
  <si>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</si>
  <si>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</si>
  <si>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</si>
  <si>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</si>
  <si>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</si>
  <si>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</si>
  <si>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</si>
  <si>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</si>
  <si>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</si>
  <si>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</si>
  <si>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</si>
  <si>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</si>
  <si>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</si>
  <si>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</si>
  <si>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</si>
  <si>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</si>
  <si>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</si>
  <si>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</si>
  <si>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</si>
  <si>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</si>
  <si>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</si>
  <si>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</si>
  <si>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</si>
  <si>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</si>
  <si>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</si>
  <si>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</si>
  <si>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</si>
  <si>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</si>
  <si>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</si>
  <si>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</si>
  <si>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</si>
  <si>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</si>
  <si>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</si>
  <si>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</si>
  <si>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</si>
  <si>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</si>
  <si>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</si>
  <si>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</si>
  <si>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</si>
  <si>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</si>
  <si>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</si>
  <si>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</si>
  <si>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</si>
  <si>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</si>
  <si>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</si>
  <si>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</si>
  <si>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</si>
  <si>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</si>
  <si>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</si>
  <si>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</si>
  <si>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</si>
  <si>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</si>
  <si>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</si>
  <si>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</si>
  <si>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</si>
  <si>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</si>
  <si>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</si>
  <si>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</si>
  <si>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</si>
  <si>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</si>
  <si>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</si>
  <si>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</si>
  <si>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</si>
  <si>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</si>
  <si>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</si>
  <si>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</si>
  <si>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</si>
  <si>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</si>
  <si>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</si>
  <si>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</si>
  <si>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</si>
  <si>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</si>
  <si>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</si>
  <si>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</si>
  <si>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</si>
  <si>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</si>
  <si>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</si>
  <si>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</si>
  <si>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</si>
  <si>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</si>
  <si>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</si>
  <si>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</si>
  <si>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</si>
  <si>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</si>
  <si>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</si>
  <si>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</si>
  <si>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</si>
  <si>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</si>
  <si>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</si>
  <si>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</si>
  <si>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</si>
  <si>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</si>
  <si>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</si>
  <si>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</si>
  <si>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</si>
  <si>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</si>
  <si>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</si>
  <si>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</si>
  <si>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</si>
  <si>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</si>
  <si>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</si>
  <si>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</si>
  <si>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</si>
  <si>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</si>
  <si>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</si>
  <si>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</si>
  <si>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</si>
  <si>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</si>
  <si>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</si>
  <si>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</si>
  <si>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</si>
  <si>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</si>
  <si>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</si>
  <si>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</si>
  <si>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</si>
  <si>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</si>
  <si>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</si>
  <si>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</si>
  <si>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</si>
  <si>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</si>
  <si>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</si>
  <si>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</si>
  <si>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</si>
  <si>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</si>
  <si>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</si>
  <si>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</si>
  <si>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</si>
  <si>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</si>
  <si>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</si>
  <si>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</si>
  <si>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</si>
  <si>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</si>
  <si>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</si>
  <si>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</si>
  <si>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</si>
  <si>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</si>
  <si>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</si>
  <si>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</si>
  <si>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</si>
  <si>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</si>
  <si>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</si>
  <si>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</si>
  <si>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</si>
  <si>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</si>
  <si>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</si>
  <si>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</si>
  <si>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</si>
  <si>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</si>
  <si>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</si>
  <si>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</si>
  <si>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</si>
  <si>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</si>
  <si>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</si>
  <si>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</si>
  <si>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</si>
  <si>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</si>
  <si>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</si>
  <si>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</si>
  <si>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</si>
  <si>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</si>
  <si>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</si>
  <si>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</si>
  <si>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</si>
  <si>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</si>
  <si>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</si>
  <si>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</si>
  <si>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</si>
  <si>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</si>
  <si>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</si>
  <si>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</si>
  <si>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</si>
  <si>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</si>
  <si>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</si>
  <si>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</si>
  <si>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</si>
  <si>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</si>
  <si>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</si>
  <si>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</si>
  <si>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</si>
  <si>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</si>
  <si>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</si>
  <si>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</si>
  <si>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</si>
  <si>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</si>
  <si>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</si>
  <si>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</si>
  <si>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</si>
  <si>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</si>
  <si>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</si>
  <si>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</si>
  <si>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</si>
  <si>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</si>
  <si>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</si>
  <si>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</si>
  <si>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</si>
  <si>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</si>
  <si>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</si>
  <si>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</si>
  <si>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</si>
  <si>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</si>
  <si>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</si>
  <si>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</si>
  <si>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</si>
  <si>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</si>
  <si>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</si>
  <si>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</si>
  <si>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</si>
  <si>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</si>
  <si>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</si>
  <si>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</si>
  <si>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</si>
  <si>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</si>
  <si>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</si>
  <si>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</si>
  <si>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</si>
  <si>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</si>
  <si>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</si>
  <si>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</si>
  <si>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</si>
  <si>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</si>
  <si>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</si>
  <si>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</si>
  <si>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</si>
  <si>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</si>
  <si>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</si>
  <si>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</si>
  <si>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</si>
  <si>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</si>
  <si>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</si>
  <si>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</si>
  <si>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</si>
  <si>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</si>
  <si>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</si>
  <si>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</si>
  <si>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</si>
  <si>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</si>
  <si>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</si>
  <si>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</si>
  <si>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</si>
  <si>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</si>
  <si>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</si>
  <si>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</si>
  <si>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</si>
  <si>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</si>
  <si>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</si>
  <si>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</si>
  <si>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</si>
  <si>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</si>
  <si>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</si>
  <si>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</si>
  <si>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</si>
  <si>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</si>
  <si>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</si>
  <si>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</si>
  <si>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</si>
  <si>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</si>
  <si>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</si>
  <si>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</si>
  <si>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</si>
  <si>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</si>
  <si>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</si>
  <si>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</si>
  <si>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</si>
  <si>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</si>
  <si>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</si>
  <si>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</si>
  <si>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</si>
  <si>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</si>
  <si>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</si>
  <si>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</si>
  <si>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</si>
  <si>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</si>
  <si>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</si>
  <si>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</si>
  <si>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</si>
  <si>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</si>
  <si>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</si>
  <si>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</si>
  <si>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</si>
  <si>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</si>
  <si>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</si>
  <si>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</si>
  <si>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</si>
  <si>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</si>
  <si>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</si>
  <si>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</si>
  <si>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</si>
  <si>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</si>
  <si>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</si>
  <si>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</si>
  <si>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</si>
  <si>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</si>
  <si>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</si>
  <si>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</si>
  <si>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</si>
  <si>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</si>
  <si>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</si>
  <si>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</si>
  <si>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</si>
  <si>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</si>
  <si>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</si>
  <si>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</si>
  <si>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</si>
  <si>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</si>
  <si>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</si>
  <si>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</si>
  <si>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</si>
  <si>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</si>
  <si>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</si>
  <si>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</si>
  <si>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</si>
  <si>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</si>
  <si>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</si>
  <si>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</si>
  <si>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</si>
  <si>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</si>
  <si>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</si>
  <si>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</si>
  <si>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</si>
  <si>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</si>
  <si>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</si>
  <si>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</si>
  <si>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</si>
  <si>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</si>
  <si>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</si>
  <si>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</si>
  <si>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</si>
  <si>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</si>
  <si>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</si>
  <si>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</si>
  <si>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</si>
  <si>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</si>
  <si>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</si>
  <si>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</si>
  <si>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</si>
  <si>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</si>
  <si>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</si>
  <si>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</si>
  <si>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</si>
  <si>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</si>
  <si>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</si>
  <si>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</si>
  <si>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</si>
  <si>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</si>
  <si>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</si>
  <si>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</si>
  <si>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</si>
  <si>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</si>
  <si>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</si>
  <si>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</si>
  <si>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</si>
  <si>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</si>
  <si>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</si>
  <si>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</si>
  <si>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</si>
  <si>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</si>
  <si>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</si>
  <si>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</si>
  <si>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</si>
  <si>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</si>
  <si>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</si>
  <si>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</si>
  <si>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</si>
  <si>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</si>
  <si>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</si>
  <si>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</si>
  <si>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</si>
  <si>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</si>
  <si>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</si>
  <si>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</si>
  <si>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</si>
  <si>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</si>
  <si>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</si>
  <si>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</si>
  <si>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</si>
  <si>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</si>
  <si>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</si>
  <si>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</si>
  <si>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</si>
  <si>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</si>
  <si>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</si>
  <si>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</si>
  <si>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</si>
  <si>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</si>
  <si>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</si>
  <si>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</si>
  <si>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</si>
  <si>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</si>
  <si>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</si>
  <si>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</si>
  <si>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</si>
  <si>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</si>
  <si>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</si>
  <si>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</si>
  <si>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</si>
  <si>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</si>
  <si>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</si>
  <si>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</si>
  <si>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</si>
  <si>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</si>
  <si>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</si>
  <si>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</si>
  <si>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</si>
  <si>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</si>
  <si>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</si>
  <si>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</si>
  <si>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</si>
  <si>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</si>
  <si>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</si>
  <si>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</si>
  <si>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</si>
  <si>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</si>
  <si>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</si>
  <si>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</si>
  <si>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</si>
  <si>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</si>
  <si>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</si>
  <si>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</si>
  <si>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</si>
  <si>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</si>
  <si>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</si>
  <si>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</si>
  <si>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</si>
  <si>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</si>
  <si>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</si>
  <si>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</si>
  <si>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</si>
  <si>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</si>
  <si>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</si>
  <si>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</si>
  <si>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</si>
  <si>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</si>
  <si>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</si>
  <si>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</si>
  <si>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</si>
  <si>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</si>
  <si>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</si>
  <si>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</si>
  <si>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</si>
  <si>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</si>
  <si>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</si>
  <si>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</si>
  <si>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</si>
  <si>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</si>
  <si>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</si>
  <si>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</si>
  <si>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</si>
  <si>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</si>
  <si>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</si>
  <si>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</si>
  <si>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</si>
  <si>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</si>
  <si>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</si>
  <si>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</si>
  <si>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</si>
  <si>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</si>
  <si>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</si>
  <si>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</si>
  <si>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</si>
  <si>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</si>
  <si>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</si>
  <si>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</si>
  <si>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</si>
  <si>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</si>
  <si>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</si>
  <si>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</si>
  <si>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</si>
  <si>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</si>
  <si>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</si>
  <si>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</si>
  <si>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</si>
  <si>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</si>
  <si>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</si>
  <si>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</si>
  <si>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</si>
  <si>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</si>
  <si>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</si>
  <si>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</si>
  <si>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</si>
  <si>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</si>
  <si>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</si>
  <si>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</si>
  <si>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</si>
  <si>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</si>
  <si>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</si>
  <si>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</si>
  <si>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</si>
  <si>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</si>
  <si>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</si>
  <si>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</si>
  <si>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</si>
  <si>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</si>
  <si>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</si>
  <si>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</si>
  <si>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</si>
  <si>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</si>
  <si>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</si>
  <si>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</si>
  <si>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</si>
  <si>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</si>
  <si>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</si>
  <si>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</si>
  <si>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</si>
  <si>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</si>
  <si>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</si>
  <si>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</si>
  <si>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</si>
  <si>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</si>
  <si>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</si>
  <si>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</si>
  <si>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</si>
  <si>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</si>
  <si>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</si>
  <si>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</si>
  <si>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</si>
  <si>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</si>
  <si>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</si>
  <si>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</si>
  <si>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</si>
  <si>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</si>
  <si>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</si>
  <si>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</si>
  <si>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</si>
  <si>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</si>
  <si>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</si>
  <si>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</si>
  <si>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</si>
  <si>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</si>
  <si>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</si>
  <si>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</si>
  <si>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</si>
  <si>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</si>
  <si>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</si>
  <si>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</si>
  <si>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</si>
  <si>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</si>
  <si>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</si>
  <si>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</si>
  <si>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</si>
  <si>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</si>
  <si>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</si>
  <si>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</si>
  <si>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</si>
  <si>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</si>
  <si>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</si>
  <si>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</si>
  <si>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</si>
  <si>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</si>
  <si>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</si>
  <si>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</si>
  <si>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</si>
  <si>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</si>
  <si>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</si>
  <si>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</si>
  <si>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</si>
  <si>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</si>
  <si>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</si>
  <si>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</si>
  <si>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</si>
  <si>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</si>
  <si>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</si>
  <si>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</si>
  <si>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</si>
  <si>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</si>
  <si>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</si>
  <si>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</si>
  <si>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</si>
  <si>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</si>
  <si>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</si>
  <si>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</si>
  <si>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</si>
  <si>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</si>
  <si>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</si>
  <si>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</si>
  <si>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</si>
  <si>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</si>
  <si>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</si>
  <si>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</si>
  <si>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</si>
  <si>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</si>
  <si>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</si>
  <si>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</si>
  <si>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</si>
  <si>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</si>
  <si>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</si>
  <si>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</si>
  <si>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</si>
  <si>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</si>
  <si>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</si>
  <si>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</si>
  <si>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</si>
  <si>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</si>
  <si>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</si>
  <si>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</si>
  <si>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</si>
  <si>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</si>
  <si>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</si>
  <si>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</si>
  <si>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</si>
  <si>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</si>
  <si>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</si>
  <si>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</si>
  <si>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</si>
  <si>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</si>
  <si>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</si>
  <si>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</si>
  <si>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</si>
  <si>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</si>
  <si>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</si>
  <si>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</si>
  <si>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</si>
  <si>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</si>
  <si>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</si>
  <si>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</si>
  <si>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</si>
  <si>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</si>
  <si>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</si>
  <si>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</si>
  <si>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</si>
  <si>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</si>
  <si>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</si>
  <si>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</si>
  <si>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</si>
  <si>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</si>
  <si>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</si>
  <si>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</si>
  <si>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</si>
  <si>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</si>
  <si>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</si>
  <si>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</si>
  <si>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</si>
  <si>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</si>
  <si>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</si>
  <si>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</si>
  <si>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</si>
  <si>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</si>
  <si>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</si>
  <si>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</si>
  <si>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</si>
  <si>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</si>
  <si>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</si>
  <si>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</si>
  <si>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</si>
  <si>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</si>
  <si>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</si>
  <si>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</si>
  <si>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</si>
  <si>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</si>
  <si>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</si>
  <si>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</si>
  <si>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</si>
  <si>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</si>
  <si>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</si>
  <si>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</si>
  <si>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</si>
  <si>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</si>
  <si>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</si>
  <si>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</si>
  <si>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</si>
  <si>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</si>
  <si>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</si>
  <si>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</si>
  <si>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</si>
  <si>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</si>
  <si>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</si>
  <si>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</si>
  <si>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</si>
  <si>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</si>
  <si>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</si>
  <si>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</si>
  <si>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</si>
  <si>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</si>
  <si>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</si>
  <si>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</si>
  <si>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</si>
  <si>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</si>
  <si>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</si>
  <si>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</si>
  <si>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</si>
  <si>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</si>
  <si>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</si>
  <si>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</si>
  <si>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</si>
  <si>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</si>
  <si>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</si>
  <si>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</si>
  <si>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</si>
  <si>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</si>
  <si>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</si>
  <si>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</si>
  <si>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</si>
  <si>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</si>
  <si>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</si>
  <si>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</si>
  <si>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</si>
  <si>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</si>
  <si>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</si>
  <si>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</si>
  <si>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</si>
  <si>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</si>
  <si>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</si>
  <si>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</si>
  <si>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</si>
  <si>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</si>
  <si>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</si>
  <si>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</si>
  <si>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</si>
  <si>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</si>
  <si>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</si>
  <si>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</si>
  <si>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</si>
  <si>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</si>
  <si>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</si>
  <si>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</si>
  <si>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</si>
  <si>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</si>
  <si>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</si>
  <si>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</si>
  <si>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</si>
  <si>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</si>
  <si>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</si>
  <si>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</si>
  <si>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</si>
  <si>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</si>
  <si>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</si>
  <si>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</si>
  <si>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</si>
  <si>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</si>
  <si>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</si>
  <si>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</si>
  <si>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</si>
  <si>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</si>
  <si>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</si>
  <si>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</si>
  <si>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</si>
  <si>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</si>
  <si>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</si>
  <si>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</si>
  <si>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</si>
  <si>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</si>
  <si>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</si>
  <si>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</si>
  <si>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</si>
  <si>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</si>
  <si>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</si>
  <si>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</si>
  <si>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</si>
  <si>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</si>
  <si>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</si>
  <si>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</si>
  <si>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</si>
  <si>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</si>
  <si>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</si>
  <si>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</si>
  <si>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</si>
  <si>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</si>
  <si>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</si>
  <si>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</si>
  <si>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</si>
  <si>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</si>
  <si>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</si>
  <si>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</si>
  <si>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</si>
  <si>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</si>
  <si>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</si>
  <si>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</si>
  <si>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</si>
  <si>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</si>
  <si>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</si>
  <si>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</si>
  <si>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</si>
  <si>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</si>
  <si>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</si>
  <si>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</si>
  <si>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</si>
  <si>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</si>
  <si>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</si>
  <si>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</si>
  <si>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</si>
  <si>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</si>
  <si>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</si>
  <si>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</si>
  <si>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</si>
  <si>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</si>
  <si>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</si>
  <si>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</si>
  <si>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</si>
  <si>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</si>
  <si>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</si>
  <si>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</si>
  <si>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</si>
  <si>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</si>
  <si>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</si>
  <si>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</si>
  <si>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</si>
  <si>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</si>
  <si>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</si>
  <si>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</si>
  <si>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</si>
  <si>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</si>
  <si>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</si>
  <si>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</si>
  <si>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</si>
  <si>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</si>
  <si>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</si>
  <si>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</si>
  <si>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</si>
  <si>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</si>
  <si>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</si>
  <si>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</si>
  <si>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</si>
  <si>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</si>
  <si>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</si>
  <si>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</si>
  <si>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</si>
  <si>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</si>
  <si>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</si>
  <si>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</si>
  <si>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</si>
  <si>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</si>
  <si>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</si>
  <si>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</si>
  <si>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</si>
  <si>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</si>
  <si>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</si>
  <si>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</si>
  <si>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</si>
  <si>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</si>
  <si>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</si>
  <si>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</si>
  <si>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</si>
  <si>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</si>
  <si>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</si>
  <si>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</si>
  <si>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</si>
  <si>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</si>
  <si>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</si>
  <si>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</si>
  <si>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</si>
  <si>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</si>
  <si>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</si>
  <si>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</si>
  <si>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</si>
  <si>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</si>
  <si>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</si>
  <si>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</si>
  <si>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</si>
  <si>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</si>
  <si>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</si>
  <si>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</si>
  <si>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</si>
  <si>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</si>
  <si>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</si>
  <si>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</si>
  <si>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</si>
  <si>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</si>
  <si>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</si>
  <si>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</si>
  <si>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</si>
  <si>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</si>
  <si>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</si>
  <si>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</si>
  <si>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</si>
  <si>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</si>
  <si>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</si>
  <si>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</si>
  <si>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</si>
  <si>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</si>
  <si>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</si>
  <si>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</si>
  <si>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</si>
  <si>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</si>
  <si>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</si>
  <si>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</si>
  <si>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</si>
  <si>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</si>
  <si>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</si>
  <si>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</si>
  <si>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</si>
  <si>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</si>
  <si>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</si>
  <si>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</si>
  <si>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</si>
  <si>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</si>
  <si>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</si>
  <si>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</si>
  <si>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</si>
  <si>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</si>
  <si>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</si>
  <si>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</si>
  <si>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</si>
  <si>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</si>
  <si>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</si>
  <si>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</si>
  <si>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</si>
  <si>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</si>
  <si>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</si>
  <si>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</si>
  <si>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</si>
  <si>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</si>
  <si>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</si>
  <si>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</si>
  <si>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</si>
  <si>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</si>
  <si>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</si>
  <si>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</si>
  <si>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</si>
  <si>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</si>
  <si>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</si>
  <si>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</si>
  <si>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</si>
  <si>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</si>
  <si>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</si>
  <si>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</si>
  <si>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</si>
  <si>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</si>
  <si>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</si>
  <si>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</si>
  <si>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</si>
  <si>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</si>
  <si>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</si>
  <si>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</si>
  <si>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</si>
  <si>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</si>
  <si>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</si>
  <si>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</si>
  <si>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</si>
  <si>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</si>
  <si>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</si>
  <si>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</si>
  <si>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</si>
  <si>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</si>
  <si>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</si>
  <si>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</si>
  <si>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</si>
  <si>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</si>
  <si>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</si>
  <si>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</si>
  <si>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</si>
  <si>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</si>
  <si>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</si>
  <si>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</si>
  <si>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</si>
  <si>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</si>
  <si>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</si>
  <si>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</si>
  <si>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</si>
  <si>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</si>
  <si>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</si>
  <si>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</si>
  <si>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</si>
  <si>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</si>
  <si>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</si>
  <si>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</si>
  <si>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</si>
  <si>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</si>
  <si>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</si>
  <si>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</si>
  <si>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</si>
  <si>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</si>
  <si>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</si>
  <si>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</si>
  <si>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</si>
  <si>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</si>
  <si>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</si>
  <si>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</si>
  <si>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</si>
  <si>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</si>
  <si>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</si>
  <si>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</si>
  <si>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</si>
  <si>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</si>
  <si>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</si>
  <si>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</si>
  <si>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</si>
  <si>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</si>
  <si>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</si>
  <si>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</si>
  <si>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</si>
  <si>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</si>
  <si>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</si>
  <si>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</si>
  <si>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</si>
  <si>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</si>
  <si>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</si>
  <si>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</si>
  <si>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</si>
  <si>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</si>
  <si>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</si>
  <si>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</si>
  <si>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</si>
  <si>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</si>
  <si>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</si>
  <si>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</si>
  <si>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</si>
  <si>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</si>
  <si>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</si>
  <si>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</si>
  <si>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</si>
  <si>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</si>
  <si>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</si>
  <si>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</si>
  <si>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</si>
  <si>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</si>
  <si>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</si>
  <si>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</si>
  <si>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</si>
  <si>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</si>
  <si>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</si>
  <si>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</si>
  <si>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</si>
  <si>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</si>
  <si>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</si>
  <si>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</si>
  <si>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</si>
  <si>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</si>
  <si>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</si>
  <si>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</si>
  <si>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</si>
  <si>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</si>
  <si>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</si>
  <si>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</si>
  <si>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</si>
  <si>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</si>
  <si>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</si>
  <si>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</si>
  <si>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</si>
  <si>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</si>
  <si>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</si>
  <si>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</si>
  <si>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</si>
  <si>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</si>
  <si>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</si>
  <si>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</si>
  <si>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</si>
  <si>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</si>
  <si>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</si>
  <si>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</si>
  <si>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</si>
  <si>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</si>
  <si>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</si>
  <si>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</si>
  <si>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</si>
  <si>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</si>
  <si>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</si>
  <si>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</si>
  <si>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</si>
  <si>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</si>
  <si>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</si>
  <si>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</si>
  <si>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</si>
  <si>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</si>
  <si>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</si>
  <si>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</si>
  <si>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</si>
  <si>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</si>
  <si>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</si>
  <si>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</si>
  <si>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</si>
  <si>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</si>
  <si>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</si>
  <si>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</si>
  <si>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</si>
  <si>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</si>
  <si>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</si>
  <si>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</si>
  <si>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</si>
  <si>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</si>
  <si>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</si>
  <si>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</si>
  <si>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</si>
  <si>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</si>
  <si>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</si>
  <si>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</si>
  <si>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</si>
  <si>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</si>
  <si>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</si>
  <si>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</si>
  <si>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</si>
  <si>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</si>
  <si>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</si>
  <si>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</si>
  <si>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</si>
  <si>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</si>
  <si>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</si>
  <si>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</si>
  <si>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</si>
  <si>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</si>
  <si>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</si>
  <si>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</si>
  <si>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</si>
  <si>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</si>
  <si>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</si>
  <si>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</si>
  <si>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</si>
  <si>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</si>
  <si>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</si>
  <si>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</si>
  <si>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</si>
  <si>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</si>
  <si>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</si>
  <si>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</si>
  <si>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</si>
  <si>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</si>
  <si>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</si>
  <si>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</si>
  <si>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</si>
  <si>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</si>
  <si>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</si>
  <si>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</si>
  <si>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</si>
  <si>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</si>
  <si>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</si>
  <si>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</si>
  <si>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</si>
  <si>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</si>
  <si>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</si>
  <si>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</si>
  <si>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</si>
  <si>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</si>
  <si>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</si>
  <si>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</si>
  <si>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</si>
  <si>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</si>
  <si>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</si>
  <si>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</si>
  <si>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</si>
  <si>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</si>
  <si>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</si>
  <si>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</si>
  <si>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</si>
  <si>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</si>
  <si>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</si>
  <si>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</si>
  <si>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</si>
  <si>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</si>
  <si>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</si>
  <si>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</si>
  <si>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</si>
  <si>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</si>
  <si>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</si>
  <si>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</si>
  <si>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</si>
  <si>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</si>
  <si>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</si>
  <si>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</si>
  <si>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</si>
  <si>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</si>
  <si>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</si>
  <si>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</si>
  <si>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</si>
  <si>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</si>
  <si>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</si>
  <si>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</si>
  <si>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</si>
  <si>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</si>
  <si>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</si>
  <si>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</si>
  <si>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</si>
  <si>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</si>
  <si>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</si>
  <si>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</si>
  <si>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</si>
  <si>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</si>
  <si>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</si>
  <si>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</si>
  <si>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</si>
  <si>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</si>
  <si>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</si>
  <si>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</si>
  <si>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</si>
  <si>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</si>
  <si>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</si>
  <si>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</si>
  <si>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</si>
  <si>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</si>
  <si>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</si>
  <si>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</si>
  <si>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</si>
  <si>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</si>
  <si>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</si>
  <si>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</si>
  <si>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</si>
  <si>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</si>
  <si>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</si>
  <si>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</si>
  <si>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</si>
  <si>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</si>
  <si>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</si>
  <si>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</si>
  <si>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</si>
  <si>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</si>
  <si>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</si>
  <si>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</si>
  <si>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</si>
  <si>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</si>
  <si>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</si>
  <si>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</si>
  <si>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</si>
  <si>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</si>
  <si>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</si>
  <si>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</si>
  <si>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</si>
  <si>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</si>
  <si>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</si>
  <si>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</si>
  <si>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</si>
  <si>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</si>
  <si>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</si>
  <si>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</si>
  <si>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</si>
  <si>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</si>
  <si>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</si>
  <si>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</si>
  <si>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</si>
  <si>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</si>
  <si>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</si>
  <si>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</si>
  <si>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</si>
  <si>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</si>
  <si>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</si>
  <si>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</si>
  <si>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</si>
  <si>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</si>
  <si>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</si>
  <si>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</si>
  <si>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</si>
  <si>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</si>
  <si>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</si>
  <si>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</si>
  <si>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</si>
  <si>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</si>
  <si>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</si>
  <si>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</si>
  <si>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</si>
  <si>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</si>
  <si>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</si>
  <si>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</si>
  <si>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</si>
  <si>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</si>
  <si>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</si>
  <si>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</si>
  <si>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</si>
  <si>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</si>
  <si>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</si>
  <si>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</si>
  <si>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</si>
  <si>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</si>
  <si>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</si>
  <si>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</si>
  <si>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</si>
  <si>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</si>
  <si>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</si>
  <si>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</si>
  <si>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</si>
  <si>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</si>
  <si>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</si>
  <si>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</si>
  <si>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</si>
  <si>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</si>
  <si>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</si>
  <si>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</si>
  <si>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</si>
  <si>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</si>
  <si>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</si>
  <si>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</si>
  <si>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</si>
  <si>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</si>
  <si>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</si>
  <si>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</si>
  <si>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</si>
  <si>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</si>
  <si>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</si>
  <si>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</si>
  <si>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</si>
  <si>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</si>
  <si>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</si>
  <si>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</si>
  <si>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</si>
  <si>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</si>
  <si>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</si>
  <si>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</si>
  <si>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</si>
  <si>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</si>
  <si>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</si>
  <si>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</si>
  <si>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</si>
  <si>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</si>
  <si>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</si>
  <si>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</si>
  <si>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</si>
  <si>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</si>
  <si>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</si>
  <si>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</si>
  <si>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</si>
  <si>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</si>
  <si>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</si>
  <si>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</si>
  <si>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</si>
  <si>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</si>
  <si>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</si>
  <si>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</si>
  <si>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</si>
  <si>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</si>
  <si>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</si>
  <si>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</si>
  <si>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</si>
  <si>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</si>
  <si>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</si>
  <si>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</si>
  <si>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</si>
  <si>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</si>
  <si>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</si>
  <si>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</si>
  <si>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</si>
  <si>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</si>
  <si>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</si>
  <si>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</si>
  <si>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</si>
  <si>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</si>
  <si>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</si>
  <si>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</si>
  <si>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</si>
  <si>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</si>
  <si>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</si>
  <si>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</si>
  <si>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</si>
  <si>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</si>
  <si>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</si>
  <si>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</si>
  <si>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</si>
  <si>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</si>
  <si>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</si>
  <si>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</si>
  <si>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</si>
  <si>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</si>
  <si>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</si>
  <si>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</si>
  <si>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</si>
  <si>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</si>
  <si>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</si>
  <si>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</si>
  <si>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</si>
  <si>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</si>
  <si>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</si>
  <si>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</si>
  <si>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</si>
  <si>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</si>
  <si>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</si>
  <si>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</si>
  <si>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</si>
  <si>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</si>
  <si>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</si>
  <si>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</si>
  <si>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</si>
  <si>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</si>
  <si>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</si>
  <si>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</si>
  <si>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</si>
  <si>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</si>
  <si>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</si>
  <si>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</si>
  <si>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</si>
  <si>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</si>
  <si>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</si>
  <si>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</si>
  <si>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</si>
  <si>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</si>
  <si>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</si>
  <si>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</si>
  <si>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</si>
  <si>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</si>
  <si>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</si>
  <si>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</si>
  <si>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</si>
  <si>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</si>
  <si>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</si>
  <si>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</si>
  <si>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</si>
  <si>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</si>
  <si>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</si>
  <si>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</si>
  <si>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</si>
  <si>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</si>
  <si>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</si>
  <si>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</si>
  <si>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</si>
  <si>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</si>
  <si>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</si>
  <si>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</si>
  <si>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</si>
  <si>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</si>
  <si>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</si>
  <si>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</si>
  <si>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</si>
  <si>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</si>
  <si>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</si>
  <si>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</si>
  <si>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</si>
  <si>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</si>
  <si>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</si>
  <si>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</si>
  <si>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</si>
  <si>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</si>
  <si>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</si>
  <si>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</si>
  <si>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</si>
  <si>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</si>
  <si>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</si>
  <si>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</si>
  <si>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</si>
  <si>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</si>
  <si>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</si>
  <si>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</si>
  <si>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</si>
  <si>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</si>
  <si>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</si>
  <si>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</si>
  <si>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</si>
  <si>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</si>
  <si>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</si>
  <si>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</si>
  <si>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</si>
  <si>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</si>
  <si>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</si>
  <si>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</si>
  <si>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</si>
  <si>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</si>
  <si>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</si>
  <si>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</si>
  <si>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</si>
  <si>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</si>
  <si>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</si>
  <si>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</si>
  <si>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</si>
  <si>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</si>
  <si>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</si>
  <si>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</si>
  <si>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</si>
  <si>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</si>
  <si>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</si>
  <si>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</si>
  <si>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</si>
  <si>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</si>
  <si>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</si>
  <si>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</si>
  <si>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</si>
  <si>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</si>
  <si>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</si>
  <si>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</si>
  <si>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</si>
  <si>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</si>
  <si>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</si>
  <si>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</si>
  <si>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</si>
  <si>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</si>
  <si>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</si>
  <si>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</si>
  <si>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</si>
  <si>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</si>
  <si>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</si>
  <si>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</si>
  <si>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</si>
  <si>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</si>
  <si>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</si>
  <si>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</si>
  <si>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</si>
  <si>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</si>
  <si>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</si>
  <si>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</si>
  <si>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</si>
  <si>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</si>
  <si>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</si>
  <si>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</si>
  <si>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</si>
  <si>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</si>
  <si>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</si>
  <si>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</si>
  <si>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</si>
  <si>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</si>
  <si>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</si>
  <si>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</si>
  <si>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</si>
  <si>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</si>
  <si>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</si>
  <si>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</si>
  <si>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</si>
  <si>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</si>
  <si>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</si>
  <si>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</si>
  <si>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</si>
  <si>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</si>
  <si>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</si>
  <si>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</si>
  <si>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</si>
  <si>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</si>
  <si>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</si>
  <si>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</si>
  <si>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</si>
  <si>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</si>
  <si>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</si>
  <si>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</si>
  <si>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</si>
  <si>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</si>
  <si>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</si>
  <si>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</si>
  <si>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</si>
  <si>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</si>
  <si>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</si>
  <si>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</si>
  <si>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</si>
  <si>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</si>
  <si>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</si>
  <si>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</si>
  <si>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</si>
  <si>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</si>
  <si>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</si>
  <si>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</si>
  <si>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</si>
  <si>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</si>
  <si>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</si>
  <si>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</si>
  <si>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</si>
  <si>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</si>
  <si>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</si>
  <si>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</si>
  <si>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</si>
  <si>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</si>
  <si>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</si>
  <si>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</si>
  <si>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</si>
  <si>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</si>
  <si>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</si>
  <si>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</si>
  <si>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</si>
  <si>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</si>
  <si>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</si>
  <si>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</si>
  <si>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</si>
  <si>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</si>
  <si>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</si>
  <si>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</si>
  <si>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</si>
  <si>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</si>
  <si>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</si>
  <si>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</si>
  <si>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</si>
  <si>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</si>
  <si>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</si>
  <si>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</si>
  <si>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</si>
  <si>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</si>
  <si>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</si>
  <si>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</si>
  <si>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</si>
  <si>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</si>
  <si>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</si>
  <si>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</si>
  <si>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</si>
  <si>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</si>
  <si>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</si>
  <si>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</si>
  <si>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</si>
  <si>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</si>
  <si>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</si>
  <si>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</si>
  <si>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</si>
  <si>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</si>
  <si>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</si>
  <si>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</si>
  <si>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</si>
  <si>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</si>
  <si>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</si>
  <si>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</si>
  <si>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</si>
  <si>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</si>
  <si>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</si>
  <si>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</si>
  <si>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</si>
  <si>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</si>
  <si>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</si>
  <si>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</si>
  <si>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</si>
  <si>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</si>
  <si>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</si>
  <si>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</si>
  <si>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</si>
  <si>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</si>
  <si>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</si>
  <si>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</si>
  <si>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</si>
  <si>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</si>
  <si>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</si>
  <si>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</si>
  <si>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</si>
  <si>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</si>
  <si>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</si>
  <si>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</si>
  <si>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</si>
  <si>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</si>
  <si>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</si>
  <si>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</si>
  <si>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</si>
  <si>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</si>
  <si>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</si>
  <si>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</si>
  <si>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</si>
  <si>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</si>
  <si>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</si>
  <si>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</si>
  <si>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</si>
  <si>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</si>
  <si>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</si>
  <si>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</si>
  <si>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</si>
  <si>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</si>
  <si>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</si>
  <si>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</si>
  <si>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</si>
  <si>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</si>
  <si>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</si>
  <si>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</si>
  <si>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</si>
  <si>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</si>
  <si>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</si>
  <si>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</si>
  <si>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</si>
  <si>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</si>
  <si>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</si>
  <si>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</si>
  <si>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</si>
  <si>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</si>
  <si>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</si>
  <si>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</si>
  <si>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</si>
  <si>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</si>
  <si>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</si>
  <si>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</si>
  <si>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</si>
  <si>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</si>
  <si>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</si>
  <si>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</si>
  <si>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</si>
  <si>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</si>
  <si>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</si>
  <si>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</si>
  <si>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</si>
  <si>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</si>
  <si>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</si>
  <si>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</si>
  <si>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</si>
  <si>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</si>
  <si>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</si>
  <si>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</si>
  <si>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</si>
  <si>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</si>
  <si>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</si>
  <si>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</si>
  <si>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</si>
  <si>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</si>
  <si>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</si>
  <si>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</si>
  <si>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</si>
  <si>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</si>
  <si>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</si>
  <si>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</si>
  <si>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</si>
  <si>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</si>
  <si>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</si>
  <si>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</si>
  <si>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</si>
  <si>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</si>
  <si>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</si>
  <si>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</si>
  <si>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</si>
  <si>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</si>
  <si>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</si>
  <si>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</si>
  <si>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</si>
  <si>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</si>
  <si>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</si>
  <si>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</si>
  <si>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</si>
  <si>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</si>
  <si>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</si>
  <si>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</si>
  <si>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</si>
  <si>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</si>
  <si>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</si>
  <si>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</si>
  <si>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</si>
  <si>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</si>
  <si>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</si>
  <si>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</si>
  <si>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</si>
  <si>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</si>
  <si>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</si>
  <si>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</si>
  <si>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</si>
  <si>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</si>
  <si>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</si>
  <si>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</si>
  <si>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</si>
  <si>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</si>
  <si>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</si>
  <si>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</si>
  <si>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</si>
  <si>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</si>
  <si>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</si>
  <si>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</si>
  <si>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</si>
  <si>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</si>
  <si>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</si>
  <si>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</si>
  <si>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</si>
  <si>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</si>
  <si>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</si>
  <si>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</si>
  <si>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</si>
  <si>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</si>
  <si>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</si>
  <si>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</si>
  <si>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</si>
  <si>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</si>
  <si>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</si>
  <si>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</si>
  <si>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</si>
  <si>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</si>
  <si>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</si>
  <si>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</si>
  <si>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</si>
  <si>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</si>
  <si>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</si>
  <si>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</si>
  <si>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</si>
  <si>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</si>
  <si>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</si>
  <si>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</si>
  <si>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</si>
  <si>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</si>
  <si>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</si>
  <si>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</si>
  <si>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</si>
  <si>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</si>
  <si>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</si>
  <si>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</si>
  <si>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</si>
  <si>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</si>
  <si>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</si>
  <si>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</si>
  <si>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</si>
  <si>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</si>
  <si>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</si>
  <si>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</si>
  <si>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</si>
  <si>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</si>
  <si>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</si>
  <si>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</si>
  <si>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</si>
  <si>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</si>
  <si>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</si>
  <si>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</si>
  <si>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</si>
  <si>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</si>
  <si>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</si>
  <si>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</si>
  <si>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</si>
  <si>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</si>
  <si>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</si>
  <si>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</si>
  <si>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</si>
  <si>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</si>
  <si>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</si>
  <si>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</si>
  <si>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</si>
  <si>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</si>
  <si>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</si>
  <si>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</si>
  <si>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</si>
  <si>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</si>
  <si>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</si>
  <si>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</si>
  <si>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</si>
  <si>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</si>
  <si>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</si>
  <si>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</si>
  <si>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</si>
  <si>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</si>
  <si>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</si>
  <si>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</si>
  <si>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</si>
  <si>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</si>
  <si>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</si>
  <si>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</si>
  <si>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</si>
  <si>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</si>
  <si>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</si>
  <si>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</si>
  <si>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</si>
  <si>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</si>
  <si>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</si>
  <si>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</si>
  <si>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</si>
  <si>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</si>
  <si>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</si>
  <si>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</si>
  <si>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</si>
  <si>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</si>
  <si>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</si>
  <si>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</si>
  <si>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</si>
  <si>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</si>
  <si>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</si>
  <si>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</si>
  <si>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</si>
  <si>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</si>
  <si>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</si>
  <si>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</si>
  <si>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</si>
  <si>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</si>
  <si>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</si>
  <si>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</si>
  <si>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</si>
  <si>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</si>
  <si>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</si>
  <si>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</si>
  <si>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</si>
  <si>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</si>
  <si>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</si>
  <si>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</si>
  <si>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</si>
  <si>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</si>
  <si>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</si>
  <si>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</si>
  <si>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</si>
  <si>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</si>
  <si>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</si>
  <si>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</si>
  <si>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</si>
  <si>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</si>
  <si>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</si>
  <si>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</si>
  <si>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</si>
  <si>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</si>
  <si>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</si>
  <si>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</si>
  <si>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</si>
  <si>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</si>
  <si>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</si>
  <si>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</si>
  <si>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</si>
  <si>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</si>
  <si>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</si>
  <si>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</si>
  <si>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</si>
  <si>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</si>
  <si>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</si>
  <si>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</si>
  <si>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</si>
  <si>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</si>
  <si>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</si>
  <si>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</si>
  <si>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</si>
  <si>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</si>
  <si>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</si>
  <si>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</si>
  <si>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</si>
  <si>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</si>
  <si>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</si>
  <si>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</si>
  <si>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</si>
  <si>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</si>
  <si>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</si>
  <si>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</si>
  <si>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</si>
  <si>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</si>
  <si>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</si>
  <si>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</si>
  <si>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</si>
  <si>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</si>
  <si>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</si>
  <si>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</si>
  <si>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</si>
  <si>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</si>
  <si>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</si>
  <si>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</si>
  <si>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</si>
  <si>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</si>
  <si>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</si>
  <si>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</si>
  <si>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</si>
  <si>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</si>
  <si>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</si>
  <si>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</si>
  <si>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</si>
  <si>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</si>
  <si>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</si>
  <si>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</si>
  <si>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</si>
  <si>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</si>
  <si>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</si>
  <si>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</si>
  <si>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</si>
  <si>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</si>
  <si>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</si>
  <si>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</si>
  <si>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</si>
  <si>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</si>
  <si>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</si>
  <si>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</si>
  <si>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</si>
  <si>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</si>
  <si>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</si>
  <si>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</si>
  <si>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</si>
  <si>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</si>
  <si>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</si>
  <si>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</si>
  <si>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</si>
  <si>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</si>
  <si>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</si>
  <si>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</si>
  <si>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</si>
  <si>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</si>
  <si>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</si>
  <si>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</si>
  <si>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</si>
  <si>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</si>
  <si>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</si>
  <si>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</si>
  <si>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</si>
  <si>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</si>
  <si>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</si>
  <si>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</si>
  <si>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</si>
  <si>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</si>
  <si>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</si>
  <si>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</si>
  <si>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</si>
  <si>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</si>
  <si>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</si>
  <si>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</si>
  <si>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</si>
  <si>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</si>
  <si>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</si>
  <si>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</si>
  <si>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</si>
  <si>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</si>
  <si>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</si>
  <si>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</si>
  <si>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</si>
  <si>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</si>
  <si>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</si>
  <si>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</si>
  <si>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</si>
  <si>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</si>
  <si>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</si>
  <si>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</si>
  <si>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</si>
  <si>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</si>
  <si>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</si>
  <si>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</si>
  <si>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</si>
  <si>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</si>
  <si>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</si>
  <si>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</si>
  <si>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</si>
  <si>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</si>
  <si>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</si>
  <si>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</si>
  <si>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</si>
  <si>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</si>
  <si>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</si>
  <si>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</si>
  <si>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</si>
  <si>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</si>
  <si>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</si>
  <si>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</si>
  <si>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</si>
  <si>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</si>
  <si>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</si>
  <si>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</si>
  <si>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</si>
  <si>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</si>
  <si>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</si>
  <si>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</si>
  <si>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</si>
  <si>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</si>
  <si>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</si>
  <si>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</si>
  <si>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</si>
  <si>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</si>
  <si>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</si>
  <si>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</si>
  <si>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</si>
  <si>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</si>
  <si>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</si>
  <si>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</si>
  <si>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</si>
  <si>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</si>
  <si>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</si>
  <si>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</si>
  <si>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</si>
  <si>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</si>
  <si>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</si>
  <si>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</si>
  <si>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</si>
  <si>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</si>
  <si>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</si>
  <si>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</si>
  <si>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</si>
  <si>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</si>
  <si>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</si>
  <si>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</si>
  <si>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</si>
  <si>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</si>
  <si>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</si>
  <si>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</si>
  <si>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</si>
  <si>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</si>
  <si>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</si>
  <si>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</si>
  <si>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</si>
  <si>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</si>
  <si>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</si>
  <si>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</si>
  <si>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</si>
  <si>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</si>
  <si>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</si>
  <si>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</si>
  <si>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</si>
  <si>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</si>
  <si>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</si>
  <si>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</si>
  <si>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</si>
  <si>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</si>
  <si>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</si>
  <si>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</si>
  <si>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</si>
  <si>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</si>
  <si>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</si>
  <si>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</si>
  <si>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</si>
  <si>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</si>
  <si>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</si>
  <si>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</si>
  <si>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</si>
  <si>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</si>
  <si>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</si>
  <si>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</si>
  <si>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</si>
  <si>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</si>
  <si>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</si>
  <si>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</si>
  <si>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</si>
  <si>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</si>
  <si>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</si>
  <si>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</si>
  <si>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</si>
  <si>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</si>
  <si>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</si>
  <si>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</si>
  <si>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</si>
  <si>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</si>
  <si>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</si>
  <si>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</si>
  <si>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</si>
  <si>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</si>
  <si>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</si>
  <si>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</si>
  <si>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</si>
  <si>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</si>
  <si>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</si>
  <si>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</si>
  <si>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</si>
  <si>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</si>
  <si>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</si>
  <si>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</si>
  <si>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</si>
  <si>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</si>
  <si>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</si>
  <si>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</si>
  <si>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</si>
  <si>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</si>
  <si>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</si>
  <si>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</si>
  <si>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</si>
  <si>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</si>
  <si>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</si>
  <si>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</si>
  <si>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</si>
  <si>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</si>
  <si>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</si>
  <si>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</si>
  <si>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</si>
  <si>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</si>
  <si>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</si>
  <si>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</si>
  <si>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</si>
  <si>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</si>
  <si>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</si>
  <si>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</si>
  <si>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</si>
  <si>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</si>
  <si>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</si>
  <si>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</si>
  <si>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</si>
  <si>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</si>
  <si>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</si>
  <si>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</si>
  <si>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</si>
  <si>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</si>
  <si>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</si>
  <si>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</si>
  <si>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</si>
  <si>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</si>
  <si>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</si>
  <si>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</si>
  <si>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</si>
  <si>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</si>
  <si>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</si>
  <si>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</si>
  <si>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</si>
  <si>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</si>
  <si>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</si>
  <si>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</si>
  <si>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</si>
  <si>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</si>
  <si>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</si>
  <si>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</si>
  <si>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</si>
  <si>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</si>
  <si>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</si>
  <si>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</si>
  <si>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</si>
  <si>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</si>
  <si>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</si>
  <si>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</si>
  <si>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</si>
  <si>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</si>
  <si>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</si>
  <si>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</si>
  <si>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</si>
  <si>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</si>
  <si>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</si>
  <si>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</si>
  <si>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</si>
  <si>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</si>
  <si>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</si>
  <si>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</si>
  <si>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</si>
  <si>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</si>
  <si>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</si>
  <si>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</si>
  <si>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</si>
  <si>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</si>
  <si>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</si>
  <si>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</si>
  <si>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</si>
  <si>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</si>
  <si>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</si>
  <si>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</si>
  <si>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</si>
  <si>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</si>
  <si>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</si>
  <si>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</si>
  <si>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</si>
  <si>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</si>
  <si>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</si>
  <si>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</si>
  <si>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</si>
  <si>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</si>
  <si>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</si>
  <si>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</si>
  <si>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</si>
  <si>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</si>
  <si>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</si>
  <si>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</si>
  <si>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</si>
  <si>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</si>
  <si>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</si>
  <si>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</si>
  <si>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</si>
  <si>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</si>
  <si>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</si>
  <si>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</si>
  <si>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</si>
  <si>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</si>
  <si>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</si>
  <si>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</si>
  <si>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</si>
  <si>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</si>
  <si>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</si>
  <si>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</si>
  <si>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</si>
  <si>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</si>
  <si>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</si>
  <si>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</si>
  <si>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</si>
  <si>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</si>
  <si>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</si>
  <si>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</si>
  <si>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</si>
  <si>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</si>
  <si>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</si>
  <si>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</si>
  <si>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</si>
  <si>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</si>
  <si>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</si>
  <si>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</si>
  <si>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</si>
  <si>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</si>
  <si>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</si>
  <si>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</si>
  <si>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</si>
  <si>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</si>
  <si>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</si>
  <si>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</si>
  <si>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</si>
  <si>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</si>
  <si>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</si>
  <si>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</si>
  <si>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</si>
  <si>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</si>
  <si>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</si>
  <si>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</si>
  <si>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</si>
  <si>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</si>
  <si>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</si>
  <si>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</si>
  <si>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</si>
  <si>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</si>
  <si>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</si>
  <si>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</si>
  <si>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</si>
  <si>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</si>
  <si>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</si>
  <si>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</si>
  <si>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</si>
  <si>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</si>
  <si>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</si>
  <si>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</si>
  <si>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</si>
  <si>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</si>
  <si>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</si>
  <si>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</si>
  <si>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</si>
  <si>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</si>
  <si>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</si>
  <si>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</si>
  <si>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</si>
  <si>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</si>
  <si>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</si>
  <si>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</si>
  <si>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</si>
  <si>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</si>
  <si>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</si>
  <si>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</si>
  <si>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</si>
  <si>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</si>
  <si>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</si>
  <si>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</si>
  <si>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</si>
  <si>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</si>
  <si>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</si>
  <si>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</si>
  <si>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</si>
  <si>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</si>
  <si>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</si>
  <si>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</si>
  <si>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</si>
  <si>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</si>
  <si>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</si>
  <si>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</si>
  <si>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</si>
  <si>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</si>
  <si>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</si>
  <si>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</si>
  <si>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</si>
  <si>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</si>
  <si>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</si>
  <si>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</si>
  <si>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</si>
  <si>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</si>
  <si>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</si>
  <si>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</si>
  <si>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</si>
  <si>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</si>
  <si>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</si>
  <si>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</si>
  <si>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</si>
  <si>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</si>
  <si>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</si>
  <si>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</si>
  <si>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</si>
  <si>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</si>
  <si>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</si>
  <si>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</si>
  <si>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</si>
  <si>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</si>
  <si>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</si>
  <si>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</si>
  <si>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</si>
  <si>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</si>
  <si>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</si>
  <si>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</si>
  <si>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</si>
  <si>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</si>
  <si>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</si>
  <si>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</si>
  <si>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</si>
  <si>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</si>
  <si>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</si>
  <si>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</si>
  <si>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</si>
  <si>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</si>
  <si>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</si>
  <si>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</si>
  <si>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</si>
  <si>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</si>
  <si>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</si>
  <si>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</si>
  <si>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</si>
  <si>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</si>
  <si>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</si>
  <si>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</si>
  <si>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</si>
  <si>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</si>
  <si>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</si>
  <si>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</si>
  <si>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</si>
  <si>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</si>
  <si>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</si>
  <si>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</si>
  <si>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</si>
  <si>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</si>
  <si>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</si>
  <si>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</si>
  <si>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</si>
  <si>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</si>
  <si>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</si>
  <si>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</si>
  <si>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</si>
  <si>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</si>
  <si>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</si>
  <si>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</si>
  <si>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</si>
  <si>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</si>
  <si>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</si>
  <si>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</si>
  <si>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</si>
  <si>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</si>
  <si>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</si>
  <si>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</si>
  <si>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</si>
  <si>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</si>
  <si>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</si>
  <si>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</si>
  <si>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</si>
  <si>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</si>
  <si>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</si>
  <si>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</si>
  <si>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</si>
  <si>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</si>
  <si>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</si>
  <si>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</si>
  <si>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</si>
  <si>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</si>
  <si>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</si>
  <si>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</si>
  <si>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</si>
  <si>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</si>
  <si>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</si>
  <si>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</si>
  <si>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</si>
  <si>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</si>
  <si>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</si>
  <si>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</si>
  <si>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</si>
  <si>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</si>
  <si>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</si>
  <si>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</si>
  <si>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</si>
  <si>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</si>
  <si>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</si>
  <si>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</si>
  <si>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</si>
  <si>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</si>
  <si>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</si>
  <si>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</si>
  <si>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</si>
  <si>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</si>
  <si>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</si>
  <si>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</si>
  <si>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</si>
  <si>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</si>
  <si>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</si>
  <si>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</si>
  <si>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</si>
  <si>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</si>
  <si>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</si>
  <si>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</si>
  <si>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</si>
  <si>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</si>
  <si>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</si>
  <si>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</si>
  <si>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</si>
  <si>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</si>
  <si>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</si>
  <si>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</si>
  <si>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</si>
  <si>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</si>
  <si>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</si>
  <si>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</si>
  <si>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</si>
  <si>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</si>
  <si>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</si>
  <si>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</si>
  <si>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</si>
  <si>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</si>
  <si>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</si>
  <si>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</si>
  <si>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</si>
  <si>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</si>
  <si>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</si>
  <si>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</si>
  <si>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</si>
  <si>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</si>
  <si>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</si>
  <si>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</si>
  <si>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</si>
  <si>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</si>
  <si>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</si>
  <si>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</si>
  <si>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</si>
  <si>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</si>
  <si>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</si>
  <si>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</si>
  <si>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</si>
  <si>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</si>
  <si>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</si>
  <si>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</si>
  <si>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</si>
  <si>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</si>
  <si>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</si>
  <si>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</si>
  <si>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</si>
  <si>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</si>
  <si>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</si>
  <si>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</si>
  <si>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</si>
  <si>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</si>
  <si>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</si>
  <si>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</si>
  <si>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</si>
  <si>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</si>
  <si>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</si>
  <si>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</si>
  <si>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</si>
  <si>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</si>
  <si>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</si>
  <si>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</si>
  <si>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</si>
  <si>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</si>
  <si>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</si>
  <si>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</si>
  <si>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</si>
  <si>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</si>
  <si>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</si>
  <si>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</si>
  <si>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</si>
  <si>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</si>
  <si>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</si>
  <si>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</si>
  <si>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</si>
  <si>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</si>
  <si>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</si>
  <si>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</si>
  <si>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</si>
  <si>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</si>
  <si>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</si>
  <si>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</si>
  <si>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</si>
  <si>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</si>
  <si>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</si>
  <si>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</si>
  <si>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</si>
  <si>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</si>
  <si>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</si>
  <si>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</si>
  <si>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</si>
  <si>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</si>
  <si>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</si>
  <si>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</si>
  <si>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</si>
  <si>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</si>
  <si>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</si>
  <si>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</si>
  <si>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</si>
  <si>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</si>
  <si>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</si>
  <si>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</si>
  <si>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</si>
  <si>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</si>
  <si>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</si>
  <si>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</si>
  <si>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</si>
  <si>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</si>
  <si>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</si>
  <si>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</si>
  <si>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</si>
  <si>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</si>
  <si>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</si>
  <si>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</si>
  <si>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</si>
  <si>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</si>
  <si>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</si>
  <si>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</si>
  <si>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</si>
  <si>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</si>
  <si>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</si>
  <si>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</si>
  <si>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</si>
  <si>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</si>
  <si>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</si>
  <si>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</si>
  <si>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</si>
  <si>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</si>
  <si>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</si>
  <si>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</si>
  <si>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</si>
  <si>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</si>
  <si>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</si>
  <si>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</si>
  <si>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</si>
  <si>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</si>
  <si>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</si>
  <si>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</si>
  <si>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</si>
  <si>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</si>
  <si>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</si>
  <si>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</si>
  <si>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</si>
  <si>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</si>
  <si>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</si>
  <si>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</si>
  <si>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</si>
  <si>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</si>
  <si>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</si>
  <si>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</si>
  <si>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</si>
  <si>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</si>
  <si>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</si>
  <si>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</si>
  <si>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</si>
  <si>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</si>
  <si>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</si>
  <si>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</si>
  <si>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</si>
  <si>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</si>
  <si>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</si>
  <si>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</si>
  <si>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</si>
  <si>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</si>
  <si>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</si>
  <si>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</si>
  <si>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</si>
  <si>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</si>
  <si>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</si>
  <si>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</si>
  <si>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</si>
  <si>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</si>
  <si>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</si>
  <si>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</si>
  <si>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</si>
  <si>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</si>
  <si>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</si>
  <si>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</si>
  <si>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</si>
  <si>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</si>
  <si>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</si>
  <si>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</si>
  <si>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</si>
  <si>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</si>
  <si>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</si>
  <si>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</si>
  <si>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</si>
  <si>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</si>
  <si>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</si>
  <si>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</si>
  <si>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</si>
  <si>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</si>
  <si>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</si>
  <si>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</si>
  <si>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</si>
  <si>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</si>
  <si>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</si>
  <si>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</si>
  <si>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</si>
  <si>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</si>
  <si>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</si>
  <si>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</si>
  <si>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</si>
  <si>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</si>
  <si>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</si>
  <si>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</si>
  <si>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</si>
  <si>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</si>
  <si>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</si>
  <si>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</si>
  <si>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</si>
  <si>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</si>
  <si>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</si>
  <si>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</si>
  <si>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</si>
  <si>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</si>
  <si>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</si>
  <si>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</si>
  <si>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</si>
  <si>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</si>
  <si>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</si>
  <si>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</si>
  <si>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</si>
  <si>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</si>
  <si>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</si>
  <si>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</si>
  <si>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</si>
  <si>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</si>
  <si>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</si>
  <si>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</si>
  <si>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</si>
  <si>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</si>
  <si>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</si>
  <si>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</si>
  <si>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</si>
  <si>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</si>
  <si>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</si>
  <si>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</si>
  <si>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</si>
  <si>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</si>
  <si>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</si>
  <si>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</si>
  <si>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</si>
  <si>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</si>
  <si>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</si>
  <si>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</si>
  <si>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</si>
  <si>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</si>
  <si>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</si>
  <si>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</si>
  <si>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</si>
  <si>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</si>
  <si>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</si>
  <si>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</si>
  <si>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</si>
  <si>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</si>
  <si>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</si>
  <si>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</si>
  <si>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</si>
  <si>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</si>
  <si>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</si>
  <si>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</si>
  <si>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</si>
  <si>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</si>
  <si>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</si>
  <si>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</si>
  <si>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</si>
  <si>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</si>
  <si>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</si>
  <si>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</si>
  <si>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</si>
  <si>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</si>
  <si>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</si>
  <si>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</si>
  <si>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</si>
  <si>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</si>
  <si>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</si>
  <si>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</si>
  <si>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</si>
  <si>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</si>
  <si>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</si>
  <si>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</si>
  <si>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</si>
  <si>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</si>
  <si>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</si>
  <si>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</si>
  <si>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</si>
  <si>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</si>
  <si>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</si>
  <si>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</si>
  <si>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</si>
  <si>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</si>
  <si>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</si>
  <si>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</si>
  <si>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</si>
  <si>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</si>
  <si>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</si>
  <si>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</si>
  <si>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</si>
  <si>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</si>
  <si>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</si>
  <si>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</si>
  <si>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</si>
  <si>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</si>
  <si>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</si>
  <si>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</si>
  <si>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</si>
  <si>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</si>
  <si>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</si>
  <si>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</si>
  <si>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</si>
  <si>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</si>
  <si>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</si>
  <si>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</si>
  <si>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</si>
  <si>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</si>
  <si>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</si>
  <si>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</si>
  <si>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</si>
  <si>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</si>
  <si>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</si>
  <si>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</si>
  <si>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</si>
  <si>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</si>
  <si>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</si>
  <si>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</si>
  <si>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</si>
  <si>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</si>
  <si>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</si>
  <si>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</si>
  <si>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</si>
  <si>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</si>
  <si>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</si>
  <si>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</si>
  <si>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</si>
  <si>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</si>
  <si>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</si>
  <si>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</si>
  <si>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</si>
  <si>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</si>
  <si>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</si>
  <si>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</si>
  <si>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</si>
  <si>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</si>
  <si>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</si>
  <si>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</si>
  <si>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</si>
  <si>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</si>
  <si>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</si>
  <si>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</si>
  <si>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</si>
  <si>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</si>
  <si>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</si>
  <si>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</si>
  <si>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</si>
  <si>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</si>
  <si>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</si>
  <si>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</si>
  <si>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</si>
  <si>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</si>
  <si>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</si>
  <si>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</si>
  <si>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</si>
  <si>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</si>
  <si>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</si>
  <si>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</si>
  <si>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</si>
  <si>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</si>
  <si>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</si>
  <si>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</si>
  <si>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</si>
  <si>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</si>
  <si>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</si>
  <si>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</si>
  <si>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</si>
  <si>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</si>
  <si>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</si>
  <si>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</si>
  <si>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</si>
  <si>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</si>
  <si>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</si>
  <si>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</si>
  <si>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</si>
  <si>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</si>
  <si>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</si>
  <si>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</si>
  <si>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</si>
  <si>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</si>
  <si>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</si>
  <si>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</si>
  <si>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</si>
  <si>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</si>
  <si>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</si>
  <si>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</si>
  <si>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</si>
  <si>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</si>
  <si>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</si>
  <si>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</si>
  <si>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</si>
  <si>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</si>
  <si>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</si>
  <si>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</si>
  <si>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</si>
  <si>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</si>
  <si>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</si>
  <si>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</si>
  <si>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</si>
  <si>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</si>
  <si>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</si>
  <si>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</si>
  <si>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</si>
  <si>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</si>
  <si>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</si>
  <si>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</si>
  <si>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</si>
  <si>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</si>
  <si>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</si>
  <si>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</si>
  <si>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</si>
  <si>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</si>
  <si>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</si>
  <si>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</si>
  <si>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</si>
  <si>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</si>
  <si>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</si>
  <si>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</si>
  <si>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</si>
  <si>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</si>
  <si>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</si>
  <si>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</si>
  <si>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</si>
  <si>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</si>
  <si>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</si>
  <si>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</si>
  <si>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</si>
  <si>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</si>
  <si>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</si>
  <si>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</si>
  <si>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</si>
  <si>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</si>
  <si>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</si>
  <si>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</si>
  <si>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</si>
  <si>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</si>
  <si>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</si>
  <si>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</si>
  <si>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</si>
  <si>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</si>
  <si>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</si>
  <si>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</si>
  <si>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</si>
  <si>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</si>
  <si>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</si>
  <si>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</si>
  <si>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</si>
  <si>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</si>
  <si>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</si>
  <si>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</si>
  <si>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</si>
  <si>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</si>
  <si>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</si>
  <si>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</si>
  <si>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</si>
  <si>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</si>
  <si>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</si>
  <si>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</si>
  <si>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</si>
  <si>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</si>
  <si>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</si>
  <si>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</si>
  <si>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</si>
  <si>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</si>
  <si>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</si>
  <si>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</si>
  <si>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</si>
  <si>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</si>
  <si>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</si>
  <si>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</si>
  <si>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</si>
  <si>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</si>
  <si>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</si>
  <si>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</si>
  <si>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</si>
  <si>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</si>
  <si>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</si>
  <si>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</si>
  <si>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</si>
  <si>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</si>
  <si>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</si>
  <si>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</si>
  <si>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</si>
  <si>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</si>
  <si>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</si>
  <si>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</si>
  <si>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</si>
  <si>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</si>
  <si>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</si>
  <si>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</si>
  <si>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</si>
  <si>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</si>
  <si>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</si>
  <si>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</si>
  <si>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</si>
  <si>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</si>
  <si>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</si>
  <si>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</si>
  <si>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</si>
  <si>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</si>
  <si>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</si>
  <si>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</si>
  <si>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</si>
  <si>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</si>
  <si>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</si>
  <si>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</si>
  <si>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</si>
  <si>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</si>
  <si>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</si>
  <si>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</si>
  <si>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</si>
  <si>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</si>
  <si>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</si>
  <si>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</si>
  <si>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</si>
  <si>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</si>
  <si>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</si>
  <si>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</si>
  <si>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</si>
  <si>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</si>
  <si>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</si>
  <si>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</si>
  <si>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</si>
  <si>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</si>
  <si>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</si>
  <si>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</si>
  <si>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</si>
  <si>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</si>
  <si>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</si>
  <si>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</si>
  <si>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</si>
  <si>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</si>
  <si>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</si>
  <si>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</si>
  <si>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</si>
  <si>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</si>
  <si>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</si>
  <si>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</si>
  <si>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</si>
  <si>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</si>
  <si>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</si>
  <si>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</si>
  <si>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</si>
  <si>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</si>
  <si>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</si>
  <si>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</si>
  <si>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</si>
  <si>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</si>
  <si>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</si>
  <si>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</si>
  <si>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</si>
  <si>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</si>
  <si>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</si>
  <si>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</si>
  <si>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</si>
  <si>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</si>
  <si>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</si>
  <si>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</si>
  <si>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</si>
  <si>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</si>
  <si>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</si>
  <si>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</si>
  <si>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</si>
  <si>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</si>
  <si>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</si>
  <si>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</si>
  <si>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</si>
  <si>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</si>
  <si>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</si>
  <si>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</si>
  <si>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</si>
  <si>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</si>
  <si>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</si>
  <si>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</si>
  <si>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</si>
  <si>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</si>
  <si>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</si>
  <si>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</si>
  <si>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</si>
  <si>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</si>
  <si>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</si>
  <si>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</si>
  <si>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</si>
  <si>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</si>
  <si>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</si>
  <si>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</si>
  <si>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</si>
  <si>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</si>
  <si>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</si>
  <si>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</si>
  <si>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</si>
  <si>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</si>
  <si>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</si>
  <si>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</si>
  <si>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</si>
  <si>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</si>
  <si>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</si>
  <si>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</si>
  <si>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</si>
  <si>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</si>
  <si>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</si>
  <si>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</si>
  <si>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</si>
  <si>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</si>
  <si>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</si>
  <si>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</si>
  <si>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</si>
  <si>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</si>
  <si>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</si>
  <si>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</si>
  <si>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</si>
  <si>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</si>
  <si>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</si>
  <si>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</si>
  <si>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</si>
  <si>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</si>
  <si>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</si>
  <si>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</si>
  <si>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</si>
  <si>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</si>
  <si>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</si>
  <si>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</si>
  <si>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</si>
  <si>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</si>
  <si>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</si>
  <si>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</si>
  <si>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</si>
  <si>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</si>
  <si>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</si>
  <si>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</si>
  <si>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</si>
  <si>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</si>
  <si>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</si>
  <si>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</si>
  <si>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</si>
  <si>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</si>
  <si>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</si>
  <si>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</si>
  <si>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</si>
  <si>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</si>
  <si>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</si>
  <si>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</si>
  <si>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</si>
  <si>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</si>
  <si>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</si>
  <si>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</si>
  <si>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</si>
  <si>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</si>
  <si>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</si>
  <si>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</si>
  <si>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</si>
  <si>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</si>
  <si>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</si>
  <si>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</si>
  <si>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</si>
  <si>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</si>
  <si>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</si>
  <si>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</si>
  <si>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</si>
  <si>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</si>
  <si>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</si>
  <si>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</si>
  <si>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</si>
  <si>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</si>
  <si>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</si>
  <si>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</si>
  <si>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</si>
  <si>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</si>
  <si>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</si>
  <si>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</si>
  <si>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</si>
  <si>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</si>
  <si>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</si>
  <si>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</si>
  <si>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</si>
  <si>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</si>
  <si>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</si>
  <si>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</si>
  <si>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</si>
  <si>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</si>
  <si>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</si>
  <si>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</si>
  <si>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</si>
  <si>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</si>
  <si>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</si>
  <si>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</si>
  <si>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</si>
  <si>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</si>
  <si>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</si>
  <si>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</si>
  <si>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</si>
  <si>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</si>
  <si>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</si>
  <si>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</si>
  <si>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</si>
  <si>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</si>
  <si>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</si>
  <si>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</si>
  <si>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</si>
  <si>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</si>
  <si>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</si>
  <si>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</si>
  <si>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</si>
  <si>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</si>
  <si>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</si>
  <si>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</si>
  <si>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</si>
  <si>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</si>
  <si>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</si>
  <si>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</si>
  <si>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</si>
  <si>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</si>
  <si>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</si>
  <si>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</si>
  <si>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</si>
  <si>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</si>
  <si>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</si>
  <si>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</si>
  <si>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</si>
  <si>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</si>
  <si>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</si>
  <si>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</si>
  <si>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</si>
  <si>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</si>
  <si>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</si>
  <si>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</si>
  <si>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</si>
  <si>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</si>
  <si>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</si>
  <si>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</si>
  <si>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</si>
  <si>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</si>
  <si>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</si>
  <si>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</si>
  <si>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</si>
  <si>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</si>
  <si>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</si>
  <si>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</si>
  <si>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</si>
  <si>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</si>
  <si>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</si>
  <si>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</si>
  <si>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</si>
  <si>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</si>
  <si>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</si>
  <si>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</si>
  <si>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</si>
  <si>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</si>
  <si>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</si>
  <si>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</si>
  <si>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</si>
  <si>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</si>
  <si>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</si>
  <si>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</si>
  <si>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</si>
  <si>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</si>
  <si>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</si>
  <si>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</si>
  <si>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</si>
  <si>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</si>
  <si>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</si>
  <si>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</si>
  <si>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</si>
  <si>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</si>
  <si>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</si>
  <si>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</si>
  <si>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</si>
  <si>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</si>
  <si>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</si>
  <si>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</si>
  <si>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</si>
  <si>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</si>
  <si>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</si>
  <si>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</si>
  <si>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</si>
  <si>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</si>
  <si>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</si>
  <si>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</si>
  <si>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</si>
  <si>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</si>
  <si>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</si>
  <si>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</si>
  <si>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</si>
  <si>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</si>
  <si>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</si>
  <si>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</si>
  <si>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</si>
  <si>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</si>
  <si>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</si>
  <si>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</si>
  <si>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</si>
  <si>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</si>
  <si>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</si>
  <si>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</si>
  <si>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</si>
  <si>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</si>
  <si>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</si>
  <si>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</si>
  <si>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</si>
  <si>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</si>
  <si>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</si>
  <si>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</si>
  <si>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</si>
  <si>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</si>
  <si>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</si>
  <si>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</si>
  <si>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</si>
  <si>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</si>
  <si>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</si>
  <si>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</si>
  <si>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</si>
  <si>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</si>
  <si>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</si>
  <si>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</si>
  <si>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</si>
  <si>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</si>
  <si>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</si>
  <si>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</si>
  <si>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</si>
  <si>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</si>
  <si>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</si>
  <si>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</si>
  <si>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</si>
  <si>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</si>
  <si>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</si>
  <si>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</si>
  <si>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</si>
  <si>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</si>
  <si>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</si>
  <si>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</si>
  <si>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</si>
  <si>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</si>
  <si>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</si>
  <si>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</si>
  <si>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</si>
  <si>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</si>
  <si>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</si>
  <si>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</si>
  <si>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</si>
  <si>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</si>
  <si>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</si>
  <si>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</si>
  <si>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</si>
  <si>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</si>
  <si>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</si>
  <si>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</si>
  <si>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</si>
  <si>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</si>
  <si>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</si>
  <si>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</si>
  <si>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</si>
  <si>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</si>
  <si>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</si>
  <si>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</si>
  <si>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</si>
  <si>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</si>
  <si>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</si>
  <si>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</si>
  <si>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</si>
  <si>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</si>
  <si>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</si>
  <si>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</si>
  <si>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</si>
  <si>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</si>
  <si>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</si>
  <si>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</si>
  <si>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</si>
  <si>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</si>
  <si>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</si>
  <si>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</si>
  <si>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</si>
  <si>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</si>
  <si>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</si>
  <si>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</si>
  <si>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</si>
  <si>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</si>
  <si>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</si>
  <si>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</si>
  <si>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</si>
  <si>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</si>
  <si>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</si>
  <si>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</si>
  <si>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</si>
  <si>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</si>
  <si>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</si>
  <si>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</si>
  <si>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</si>
  <si>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</si>
  <si>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</si>
  <si>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</si>
  <si>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</si>
  <si>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</si>
  <si>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</si>
  <si>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</si>
  <si>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</si>
  <si>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</si>
  <si>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</si>
  <si>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</si>
  <si>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</si>
  <si>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</si>
  <si>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</si>
  <si>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</si>
  <si>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</si>
  <si>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</si>
  <si>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</si>
  <si>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</si>
  <si>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</si>
  <si>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</si>
  <si>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</si>
  <si>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</si>
  <si>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</si>
  <si>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</si>
  <si>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</si>
  <si>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</si>
  <si>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</si>
  <si>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</si>
  <si>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</si>
  <si>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</si>
  <si>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</si>
  <si>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</si>
  <si>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</si>
  <si>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</si>
  <si>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</si>
  <si>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</si>
  <si>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</si>
  <si>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</si>
  <si>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</si>
  <si>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</si>
  <si>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</si>
  <si>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</si>
  <si>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</si>
  <si>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</si>
  <si>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</si>
  <si>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</si>
  <si>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</si>
  <si>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</si>
  <si>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</si>
  <si>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</si>
  <si>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</si>
  <si>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</si>
  <si>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</si>
  <si>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</si>
  <si>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</si>
  <si>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</si>
  <si>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</si>
  <si>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</si>
  <si>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</si>
  <si>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</si>
  <si>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</si>
  <si>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</si>
  <si>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</si>
  <si>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</si>
  <si>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</si>
  <si>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</si>
  <si>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</si>
  <si>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</si>
  <si>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</si>
  <si>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</si>
  <si>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</si>
  <si>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</si>
  <si>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</si>
  <si>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</si>
  <si>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</si>
  <si>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</si>
  <si>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</si>
  <si>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</si>
  <si>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</si>
  <si>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</si>
  <si>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</si>
  <si>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</si>
  <si>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</si>
  <si>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</si>
  <si>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</si>
  <si>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</si>
  <si>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</si>
  <si>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</si>
  <si>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</si>
  <si>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</si>
  <si>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</si>
  <si>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</si>
  <si>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</si>
  <si>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</si>
  <si>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</si>
  <si>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</si>
  <si>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</si>
  <si>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</si>
  <si>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</si>
  <si>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</si>
  <si>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</si>
  <si>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</si>
  <si>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</si>
  <si>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</si>
  <si>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</si>
  <si>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</si>
  <si>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</si>
  <si>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</si>
  <si>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</si>
  <si>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</si>
  <si>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</si>
  <si>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</si>
  <si>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</si>
  <si>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</si>
  <si>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</si>
  <si>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</si>
  <si>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</si>
  <si>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</si>
  <si>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</si>
  <si>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</si>
  <si>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</si>
  <si>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</si>
  <si>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</si>
  <si>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</si>
  <si>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</si>
  <si>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</si>
  <si>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</si>
  <si>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</si>
  <si>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</si>
  <si>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</si>
  <si>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</si>
  <si>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</si>
  <si>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</si>
  <si>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</si>
  <si>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</si>
  <si>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</si>
  <si>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</si>
  <si>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</si>
  <si>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</si>
  <si>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</si>
  <si>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</si>
  <si>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</si>
  <si>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</si>
  <si>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</si>
  <si>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</si>
  <si>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</si>
  <si>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</si>
  <si>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</si>
  <si>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</si>
  <si>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</si>
  <si>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</si>
  <si>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</si>
  <si>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</si>
  <si>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</si>
  <si>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</si>
  <si>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</si>
  <si>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</si>
  <si>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</si>
  <si>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</si>
  <si>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</si>
  <si>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</si>
  <si>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</si>
  <si>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</si>
  <si>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</si>
  <si>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</si>
  <si>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</si>
  <si>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</si>
  <si>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</si>
  <si>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</si>
  <si>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</si>
  <si>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</si>
  <si>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</si>
  <si>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</si>
  <si>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</si>
  <si>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</si>
  <si>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</si>
  <si>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</si>
  <si>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</si>
  <si>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</si>
  <si>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</si>
  <si>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</si>
  <si>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</si>
  <si>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</si>
  <si>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</si>
  <si>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</si>
  <si>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</si>
  <si>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</si>
  <si>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</si>
  <si>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</si>
  <si>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</si>
  <si>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</si>
  <si>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</si>
  <si>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</si>
  <si>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</si>
  <si>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</si>
  <si>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</si>
  <si>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</si>
  <si>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</si>
  <si>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</si>
  <si>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</si>
  <si>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</si>
  <si>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</si>
  <si>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</si>
  <si>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</si>
  <si>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</si>
  <si>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</si>
  <si>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</si>
  <si>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</si>
  <si>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</si>
  <si>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</si>
  <si>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</si>
  <si>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</si>
  <si>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</si>
  <si>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</si>
  <si>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</si>
  <si>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</si>
  <si>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</si>
  <si>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</si>
  <si>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</si>
  <si>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</si>
  <si>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</si>
  <si>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</si>
  <si>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</si>
  <si>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</si>
  <si>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</si>
  <si>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</si>
  <si>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</si>
  <si>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</si>
  <si>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</si>
  <si>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</si>
  <si>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</si>
  <si>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</si>
  <si>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</si>
  <si>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</si>
  <si>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</si>
  <si>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</si>
  <si>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</si>
  <si>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</si>
  <si>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</si>
  <si>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</si>
  <si>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</si>
  <si>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</si>
  <si>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</si>
  <si>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</si>
  <si>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</si>
  <si>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</si>
  <si>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</si>
  <si>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</si>
  <si>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</si>
  <si>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</si>
  <si>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</si>
  <si>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</si>
  <si>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</si>
  <si>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</si>
  <si>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</si>
  <si>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</si>
  <si>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</si>
  <si>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</si>
  <si>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</si>
  <si>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</si>
  <si>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</si>
  <si>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</si>
  <si>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</si>
  <si>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</si>
  <si>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</si>
  <si>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</si>
  <si>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</si>
  <si>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</si>
  <si>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</si>
  <si>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</si>
  <si>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</si>
  <si>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</si>
  <si>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</si>
  <si>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</si>
  <si>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</si>
  <si>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</si>
  <si>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</si>
  <si>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</si>
  <si>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</si>
  <si>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</si>
  <si>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</si>
  <si>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</si>
  <si>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</si>
  <si>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</si>
  <si>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</si>
  <si>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</si>
  <si>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</si>
  <si>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</si>
  <si>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</si>
  <si>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</si>
  <si>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</si>
  <si>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</si>
  <si>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</si>
  <si>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</si>
  <si>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</si>
  <si>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</si>
  <si>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</si>
  <si>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</si>
  <si>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</si>
  <si>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</si>
  <si>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</si>
  <si>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</si>
  <si>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</si>
  <si>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</si>
  <si>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</si>
  <si>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</si>
  <si>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</si>
  <si>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</si>
  <si>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</si>
  <si>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</si>
  <si>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</si>
  <si>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</si>
  <si>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</si>
  <si>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</si>
  <si>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</si>
  <si>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</si>
  <si>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</si>
  <si>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</si>
  <si>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</si>
  <si>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</si>
  <si>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</si>
  <si>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</si>
  <si>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</si>
  <si>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</si>
  <si>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</si>
  <si>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</si>
  <si>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</si>
  <si>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</si>
  <si>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</si>
  <si>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</si>
  <si>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</si>
  <si>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</si>
  <si>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</si>
  <si>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</si>
  <si>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</si>
  <si>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</si>
  <si>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</si>
  <si>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</si>
  <si>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</si>
  <si>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</si>
  <si>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</si>
  <si>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</si>
  <si>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</si>
  <si>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</si>
  <si>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</si>
  <si>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</si>
  <si>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</si>
  <si>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</si>
  <si>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</si>
  <si>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</si>
  <si>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</si>
  <si>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</si>
  <si>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</si>
  <si>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</si>
  <si>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</si>
  <si>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</si>
  <si>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</si>
  <si>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</si>
  <si>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</si>
  <si>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</si>
  <si>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</si>
  <si>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</si>
  <si>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</si>
  <si>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</si>
  <si>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</si>
  <si>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</si>
  <si>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</si>
  <si>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</si>
  <si>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</si>
  <si>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</si>
  <si>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</si>
  <si>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</si>
  <si>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</si>
  <si>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</si>
  <si>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</si>
  <si>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</si>
  <si>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</si>
  <si>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</si>
  <si>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</si>
  <si>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</si>
  <si>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</si>
  <si>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</si>
  <si>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</si>
  <si>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</si>
  <si>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</si>
  <si>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</si>
  <si>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</si>
  <si>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</si>
  <si>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</si>
  <si>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</si>
  <si>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</si>
  <si>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</si>
  <si>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</si>
  <si>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</si>
  <si>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</si>
  <si>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</si>
  <si>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</si>
  <si>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</si>
  <si>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</si>
  <si>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</si>
  <si>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</si>
  <si>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</si>
  <si>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</si>
  <si>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</si>
  <si>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</si>
  <si>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</si>
  <si>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</si>
  <si>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</si>
  <si>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</si>
  <si>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</si>
  <si>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</si>
  <si>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</si>
  <si>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</si>
  <si>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</si>
  <si>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</si>
  <si>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</si>
  <si>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</si>
  <si>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</si>
  <si>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</si>
  <si>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</si>
  <si>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</si>
  <si>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</si>
  <si>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</si>
  <si>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</si>
  <si>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</si>
  <si>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</si>
  <si>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</si>
  <si>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</si>
  <si>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</si>
  <si>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</si>
  <si>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</si>
  <si>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</si>
  <si>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</si>
  <si>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</si>
  <si>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</si>
  <si>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</si>
  <si>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</si>
  <si>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</si>
  <si>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</si>
  <si>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</si>
  <si>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</si>
  <si>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</si>
  <si>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</si>
  <si>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</si>
  <si>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</si>
  <si>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</si>
  <si>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</si>
  <si>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</si>
  <si>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</si>
  <si>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</si>
  <si>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</si>
  <si>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</si>
  <si>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</si>
  <si>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</si>
  <si>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</si>
  <si>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</si>
  <si>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</si>
  <si>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</si>
  <si>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</si>
  <si>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</si>
  <si>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</si>
  <si>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</si>
  <si>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</si>
  <si>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</si>
  <si>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</si>
  <si>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</si>
  <si>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</si>
  <si>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</si>
  <si>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</si>
  <si>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</si>
  <si>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</si>
  <si>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</si>
  <si>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</si>
  <si>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</si>
  <si>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</si>
  <si>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</si>
  <si>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</si>
  <si>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</si>
  <si>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</si>
  <si>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</si>
  <si>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</si>
  <si>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</si>
  <si>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</si>
  <si>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</si>
  <si>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</si>
  <si>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</si>
  <si>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</si>
  <si>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</si>
  <si>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</si>
  <si>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</si>
  <si>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</si>
  <si>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</si>
  <si>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</si>
  <si>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</si>
  <si>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</si>
  <si>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</si>
  <si>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</si>
  <si>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</si>
  <si>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</si>
  <si>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</si>
  <si>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</si>
  <si>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</si>
  <si>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</si>
  <si>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</si>
  <si>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</si>
  <si>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</si>
  <si>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</si>
  <si>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</si>
  <si>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</si>
  <si>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</si>
  <si>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</si>
  <si>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</si>
  <si>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</si>
  <si>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</si>
  <si>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</si>
  <si>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</si>
  <si>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</si>
  <si>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</si>
  <si>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</si>
  <si>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</si>
  <si>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</si>
  <si>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</si>
  <si>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</si>
  <si>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</si>
  <si>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</si>
  <si>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</si>
  <si>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</si>
  <si>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</si>
  <si>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</si>
  <si>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</si>
  <si>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</si>
  <si>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</si>
  <si>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</si>
  <si>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</si>
  <si>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</si>
  <si>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</si>
  <si>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</si>
  <si>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</si>
  <si>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</si>
  <si>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</si>
  <si>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</si>
  <si>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</si>
  <si>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</si>
  <si>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</si>
  <si>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</si>
  <si>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</si>
  <si>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</si>
  <si>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</si>
  <si>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</si>
  <si>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</si>
  <si>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</si>
  <si>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</si>
  <si>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</si>
  <si>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</si>
  <si>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</si>
  <si>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</si>
  <si>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</si>
  <si>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</si>
  <si>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</si>
  <si>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</si>
  <si>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</si>
  <si>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</si>
  <si>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</si>
  <si>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</si>
  <si>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</si>
  <si>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</si>
  <si>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</si>
  <si>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</si>
  <si>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</si>
  <si>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</si>
  <si>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</si>
  <si>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</si>
  <si>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</si>
  <si>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</si>
  <si>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</si>
  <si>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</si>
  <si>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</si>
  <si>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</si>
  <si>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</si>
  <si>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</si>
  <si>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</si>
  <si>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</si>
  <si>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</si>
  <si>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</si>
  <si>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</si>
  <si>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</si>
  <si>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</si>
  <si>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</si>
  <si>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</si>
  <si>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</si>
  <si>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</si>
  <si>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</si>
  <si>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</si>
  <si>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</si>
  <si>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</si>
  <si>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</si>
  <si>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</si>
  <si>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</si>
  <si>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</si>
  <si>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</si>
  <si>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</si>
  <si>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</si>
  <si>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</si>
  <si>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</si>
  <si>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</si>
  <si>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</si>
  <si>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</si>
  <si>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</si>
  <si>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</si>
  <si>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</si>
  <si>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</si>
  <si>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</si>
  <si>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</si>
  <si>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</si>
  <si>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</si>
  <si>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</si>
  <si>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</si>
  <si>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</si>
  <si>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</si>
  <si>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</si>
  <si>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</si>
  <si>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</si>
  <si>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</si>
  <si>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</si>
  <si>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</si>
  <si>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</si>
  <si>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</si>
  <si>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</si>
  <si>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</si>
  <si>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</si>
  <si>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</si>
  <si>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</si>
  <si>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</si>
  <si>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</si>
  <si>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</si>
  <si>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</si>
  <si>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</si>
  <si>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</si>
  <si>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</si>
  <si>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</si>
  <si>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</si>
  <si>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</si>
  <si>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</si>
  <si>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</si>
  <si>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</si>
  <si>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</si>
  <si>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</si>
  <si>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</si>
  <si>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</si>
  <si>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</si>
  <si>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</si>
  <si>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</si>
  <si>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</si>
  <si>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</si>
  <si>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</si>
  <si>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</si>
  <si>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</si>
  <si>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</si>
  <si>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</si>
  <si>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</si>
  <si>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</si>
  <si>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</si>
  <si>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</si>
  <si>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</si>
  <si>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</si>
  <si>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</si>
  <si>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</si>
  <si>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</si>
  <si>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</si>
  <si>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</si>
  <si>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</si>
  <si>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</si>
  <si>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</si>
  <si>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</si>
  <si>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</si>
  <si>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</si>
  <si>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</si>
  <si>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</si>
  <si>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</si>
  <si>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</si>
  <si>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</si>
  <si>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</si>
  <si>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</si>
  <si>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</si>
  <si>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</si>
  <si>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</si>
  <si>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</si>
  <si>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</si>
  <si>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</si>
  <si>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</si>
  <si>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</si>
  <si>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</si>
  <si>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</si>
  <si>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</si>
  <si>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</si>
  <si>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</si>
  <si>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</si>
  <si>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</si>
  <si>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</si>
  <si>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</si>
  <si>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</si>
  <si>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</si>
  <si>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</si>
  <si>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</si>
  <si>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</si>
  <si>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</si>
  <si>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</si>
  <si>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</si>
  <si>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</si>
  <si>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</si>
  <si>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</si>
  <si>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</si>
  <si>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</si>
  <si>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</si>
  <si>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</si>
  <si>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</si>
  <si>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</si>
  <si>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</si>
  <si>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</si>
  <si>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</si>
  <si>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</si>
  <si>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</si>
  <si>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</si>
  <si>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</si>
  <si>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</si>
  <si>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</si>
  <si>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</si>
  <si>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</si>
  <si>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</si>
  <si>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</si>
  <si>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</si>
  <si>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</si>
  <si>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</si>
  <si>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</si>
  <si>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</si>
  <si>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</si>
  <si>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</si>
  <si>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</si>
  <si>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</si>
  <si>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</si>
  <si>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</si>
  <si>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</si>
  <si>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</si>
  <si>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</si>
  <si>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</si>
  <si>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</si>
  <si>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</si>
  <si>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</si>
  <si>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</si>
  <si>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</si>
  <si>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</si>
  <si>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</si>
  <si>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</si>
  <si>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</si>
  <si>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</si>
  <si>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</si>
  <si>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</si>
  <si>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</si>
  <si>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</si>
  <si>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</si>
  <si>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</si>
  <si>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</si>
  <si>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</si>
  <si>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</si>
  <si>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</si>
  <si>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</si>
  <si>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</si>
  <si>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</si>
  <si>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</si>
  <si>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</si>
  <si>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</si>
  <si>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</si>
  <si>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</si>
  <si>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</si>
  <si>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</si>
  <si>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</si>
  <si>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</si>
  <si>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</si>
  <si>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</si>
  <si>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</si>
  <si>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</si>
  <si>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</si>
  <si>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</si>
  <si>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</si>
  <si>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</si>
  <si>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</si>
  <si>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</si>
  <si>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</si>
  <si>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</si>
  <si>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</si>
  <si>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</si>
  <si>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</si>
  <si>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</si>
  <si>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</si>
  <si>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</si>
  <si>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</si>
  <si>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</si>
  <si>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</si>
  <si>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</si>
  <si>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</si>
  <si>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</si>
  <si>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</si>
  <si>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</si>
  <si>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</si>
  <si>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</si>
  <si>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</si>
  <si>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</si>
  <si>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</si>
  <si>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</si>
  <si>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</si>
  <si>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</si>
  <si>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</si>
  <si>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</si>
  <si>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</si>
  <si>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</si>
  <si>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</si>
  <si>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</si>
  <si>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</si>
  <si>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</si>
  <si>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</si>
  <si>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</si>
  <si>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</si>
  <si>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</si>
  <si>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</si>
  <si>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</si>
  <si>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</si>
  <si>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</si>
  <si>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</si>
  <si>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</si>
  <si>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</si>
  <si>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</si>
  <si>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</si>
  <si>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</si>
  <si>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</si>
  <si>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</si>
  <si>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</si>
  <si>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</si>
  <si>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</si>
  <si>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</si>
  <si>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</si>
  <si>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</si>
  <si>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</si>
  <si>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</si>
  <si>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</si>
  <si>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</si>
  <si>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</si>
  <si>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</si>
  <si>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</si>
  <si>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</si>
  <si>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</si>
  <si>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</si>
  <si>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</si>
  <si>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</si>
  <si>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</si>
  <si>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</si>
  <si>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</si>
  <si>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</si>
  <si>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</si>
  <si>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</si>
  <si>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</si>
  <si>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</si>
  <si>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</si>
  <si>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</si>
  <si>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</si>
  <si>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</si>
  <si>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</si>
  <si>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</si>
  <si>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</si>
  <si>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</si>
  <si>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</si>
  <si>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</si>
  <si>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</si>
  <si>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</si>
  <si>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</si>
  <si>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</si>
  <si>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</si>
  <si>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</si>
  <si>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</si>
  <si>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</si>
  <si>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</si>
  <si>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</si>
  <si>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</si>
  <si>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</si>
  <si>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</si>
  <si>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</si>
  <si>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</si>
  <si>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</si>
  <si>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</si>
  <si>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</si>
  <si>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</si>
  <si>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</si>
  <si>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</si>
  <si>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</si>
  <si>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</si>
  <si>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</si>
  <si>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</si>
  <si>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</si>
  <si>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</si>
  <si>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</si>
  <si>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</si>
  <si>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</si>
  <si>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</si>
  <si>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</si>
  <si>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</si>
  <si>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</si>
  <si>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</si>
  <si>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</si>
  <si>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</si>
  <si>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</si>
  <si>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</si>
  <si>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</si>
  <si>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</si>
  <si>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</si>
  <si>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</si>
  <si>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</si>
  <si>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</si>
  <si>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</si>
  <si>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</si>
  <si>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</si>
  <si>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</si>
  <si>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</si>
  <si>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</si>
  <si>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</si>
  <si>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</si>
  <si>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</si>
  <si>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</si>
  <si>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</si>
  <si>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</si>
  <si>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</si>
  <si>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</si>
  <si>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</si>
  <si>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</si>
  <si>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</si>
  <si>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</si>
  <si>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</si>
  <si>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</si>
  <si>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</si>
  <si>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</si>
  <si>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</si>
  <si>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</si>
  <si>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</si>
  <si>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</si>
  <si>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</si>
  <si>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</si>
  <si>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</si>
  <si>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</si>
  <si>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</si>
  <si>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</si>
  <si>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</si>
  <si>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</si>
  <si>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</si>
  <si>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</si>
  <si>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</si>
  <si>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</si>
  <si>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</si>
  <si>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</si>
  <si>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</si>
  <si>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</si>
  <si>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</si>
  <si>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</si>
  <si>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</si>
  <si>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</si>
  <si>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</si>
  <si>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</si>
  <si>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</si>
  <si>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</si>
  <si>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</si>
  <si>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</si>
  <si>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</si>
  <si>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</si>
  <si>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</si>
  <si>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</si>
  <si>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</si>
  <si>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</si>
  <si>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</si>
  <si>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</si>
  <si>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</si>
  <si>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</si>
  <si>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</si>
  <si>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</si>
  <si>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</si>
  <si>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</si>
  <si>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</si>
  <si>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</si>
  <si>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</si>
  <si>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</si>
  <si>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</si>
  <si>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</si>
  <si>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</si>
  <si>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</si>
  <si>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</si>
  <si>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</si>
  <si>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</si>
  <si>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</si>
  <si>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</si>
  <si>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</si>
  <si>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</si>
  <si>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</si>
  <si>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</si>
  <si>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</si>
  <si>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</si>
  <si>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</si>
  <si>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</si>
  <si>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</si>
  <si>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</si>
  <si>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</si>
  <si>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</si>
  <si>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</si>
  <si>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</si>
  <si>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</si>
  <si>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</si>
  <si>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</si>
  <si>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</si>
  <si>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</si>
  <si>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</si>
  <si>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</si>
  <si>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</si>
  <si>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</si>
  <si>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</si>
  <si>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</si>
  <si>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</si>
  <si>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</si>
  <si>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</si>
  <si>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</si>
  <si>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</si>
  <si>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</si>
  <si>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</si>
  <si>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</si>
  <si>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</si>
  <si>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</si>
  <si>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</si>
  <si>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</si>
  <si>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</si>
  <si>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</si>
  <si>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</si>
  <si>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</si>
  <si>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</si>
  <si>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</si>
  <si>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</si>
  <si>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</si>
  <si>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</si>
  <si>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</si>
  <si>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</si>
  <si>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</si>
  <si>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</si>
  <si>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</si>
  <si>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</si>
  <si>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</si>
  <si>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</si>
  <si>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</si>
  <si>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</si>
  <si>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</si>
  <si>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</si>
  <si>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</si>
  <si>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</si>
  <si>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</si>
  <si>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</si>
  <si>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</si>
  <si>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</si>
  <si>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</si>
  <si>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</si>
  <si>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</si>
  <si>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</si>
  <si>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</si>
  <si>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</si>
  <si>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</si>
  <si>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</si>
  <si>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</si>
  <si>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</si>
  <si>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</si>
  <si>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</si>
  <si>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</si>
  <si>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</si>
  <si>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</si>
  <si>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</si>
  <si>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</si>
  <si>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</si>
  <si>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</si>
  <si>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</si>
  <si>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</si>
  <si>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</si>
  <si>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</si>
  <si>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</si>
  <si>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</si>
  <si>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</si>
  <si>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</si>
  <si>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</si>
  <si>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</si>
  <si>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</si>
  <si>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</si>
  <si>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</si>
  <si>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</si>
  <si>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</si>
  <si>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</si>
  <si>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</si>
  <si>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</si>
  <si>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</si>
  <si>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</si>
  <si>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</si>
  <si>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</si>
  <si>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</si>
  <si>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</si>
  <si>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</si>
  <si>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</si>
  <si>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</si>
  <si>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</si>
  <si>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</si>
  <si>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</si>
  <si>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</si>
  <si>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</si>
  <si>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</si>
  <si>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</si>
  <si>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</si>
  <si>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</si>
  <si>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</si>
  <si>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</si>
  <si>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</si>
  <si>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</si>
  <si>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</si>
  <si>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</si>
  <si>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</si>
  <si>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</si>
  <si>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</si>
  <si>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</si>
  <si>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</si>
  <si>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</si>
  <si>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</si>
  <si>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</si>
  <si>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</si>
  <si>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</si>
  <si>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</si>
  <si>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</si>
  <si>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</si>
  <si>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</si>
  <si>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</si>
  <si>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</si>
  <si>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</si>
  <si>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</si>
  <si>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</si>
  <si>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</si>
  <si>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</si>
  <si>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</si>
  <si>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</si>
  <si>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</si>
  <si>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</si>
  <si>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</si>
  <si>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</si>
  <si>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</si>
  <si>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</si>
  <si>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</si>
  <si>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</si>
  <si>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</si>
  <si>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</si>
  <si>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</si>
  <si>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</si>
  <si>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</si>
  <si>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</si>
  <si>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</si>
  <si>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</si>
  <si>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</si>
  <si>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</si>
  <si>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</si>
  <si>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</si>
  <si>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</si>
  <si>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</si>
  <si>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</si>
  <si>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</si>
  <si>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</si>
  <si>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</si>
  <si>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</si>
  <si>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</si>
  <si>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</si>
  <si>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</si>
  <si>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</si>
  <si>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</si>
  <si>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</si>
  <si>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</si>
  <si>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</si>
  <si>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</si>
  <si>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</si>
  <si>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</si>
  <si>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</si>
  <si>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</si>
  <si>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</si>
  <si>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</si>
  <si>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</si>
  <si>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</si>
  <si>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</si>
  <si>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</si>
  <si>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</si>
  <si>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</si>
  <si>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</si>
  <si>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</si>
  <si>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</si>
  <si>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</si>
  <si>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</si>
  <si>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</si>
  <si>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</si>
  <si>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</si>
  <si>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</si>
  <si>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</si>
  <si>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</si>
  <si>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</si>
  <si>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</si>
  <si>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</si>
  <si>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</si>
  <si>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</si>
  <si>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</si>
  <si>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</si>
  <si>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</si>
  <si>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</si>
  <si>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</si>
  <si>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</si>
  <si>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</si>
  <si>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</si>
  <si>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</si>
  <si>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</si>
  <si>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</si>
  <si>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</si>
  <si>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</si>
  <si>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</si>
  <si>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</si>
  <si>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</si>
  <si>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</si>
  <si>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</si>
  <si>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</si>
  <si>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</si>
  <si>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</si>
  <si>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</si>
  <si>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</si>
  <si>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</si>
  <si>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</si>
  <si>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</si>
  <si>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</si>
  <si>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</si>
  <si>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</si>
  <si>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</si>
  <si>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</si>
  <si>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</si>
  <si>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</si>
  <si>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</si>
  <si>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</si>
  <si>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</si>
  <si>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</si>
  <si>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</si>
  <si>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</si>
  <si>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</si>
  <si>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</si>
  <si>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</si>
  <si>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</si>
  <si>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</si>
  <si>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</si>
  <si>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</si>
  <si>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</si>
  <si>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</si>
  <si>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</si>
  <si>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</si>
  <si>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</si>
  <si>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</si>
  <si>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</si>
  <si>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</si>
  <si>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</si>
  <si>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</si>
  <si>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</si>
  <si>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</si>
  <si>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</si>
  <si>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</si>
  <si>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</si>
  <si>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</si>
  <si>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</si>
  <si>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</si>
  <si>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</si>
  <si>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</si>
  <si>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</si>
  <si>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</si>
  <si>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</si>
  <si>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</si>
  <si>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</si>
  <si>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</si>
  <si>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</si>
  <si>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</si>
  <si>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</si>
  <si>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</si>
  <si>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</si>
  <si>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</si>
  <si>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</si>
  <si>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</si>
  <si>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</si>
  <si>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</si>
  <si>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</si>
  <si>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</si>
  <si>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</si>
  <si>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</si>
  <si>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</si>
  <si>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</si>
  <si>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</si>
  <si>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</si>
  <si>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</si>
  <si>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</si>
  <si>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</si>
  <si>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</si>
  <si>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</si>
  <si>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</si>
  <si>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</si>
  <si>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</si>
  <si>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</si>
  <si>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</si>
  <si>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</si>
  <si>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</si>
  <si>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</si>
  <si>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</si>
  <si>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</si>
  <si>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</si>
  <si>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</si>
  <si>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</si>
  <si>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</si>
  <si>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</si>
  <si>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</si>
  <si>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</si>
  <si>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</si>
  <si>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</si>
  <si>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</si>
  <si>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</si>
  <si>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</si>
  <si>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</si>
  <si>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</si>
  <si>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</si>
  <si>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</si>
  <si>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</si>
  <si>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</si>
  <si>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</si>
  <si>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</si>
  <si>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</si>
  <si>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</si>
  <si>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</si>
  <si>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</si>
  <si>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</si>
  <si>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</si>
  <si>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</si>
  <si>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</si>
  <si>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</si>
  <si>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</si>
  <si>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</si>
  <si>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</si>
  <si>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</si>
  <si>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</si>
  <si>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</si>
  <si>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</si>
  <si>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</si>
  <si>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</si>
  <si>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</si>
  <si>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</si>
  <si>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</si>
  <si>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</si>
  <si>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</si>
  <si>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</si>
  <si>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</si>
  <si>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</si>
  <si>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</si>
  <si>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</si>
  <si>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</si>
  <si>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</si>
  <si>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</si>
  <si>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</si>
  <si>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</si>
  <si>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</si>
  <si>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</si>
  <si>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</si>
  <si>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</si>
  <si>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</si>
  <si>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</si>
  <si>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</si>
  <si>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</si>
  <si>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</si>
  <si>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</si>
  <si>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</si>
  <si>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</si>
  <si>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</si>
  <si>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</si>
  <si>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</si>
  <si>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</si>
  <si>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</si>
  <si>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</si>
  <si>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</si>
  <si>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</si>
  <si>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</si>
  <si>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</si>
  <si>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</si>
  <si>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</si>
  <si>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</si>
  <si>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</si>
  <si>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</si>
  <si>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</si>
  <si>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</si>
  <si>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</si>
  <si>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</si>
  <si>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</si>
  <si>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</si>
  <si>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</si>
  <si>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</si>
  <si>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</si>
  <si>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</si>
  <si>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</si>
  <si>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</si>
  <si>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</si>
  <si>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</si>
  <si>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</si>
  <si>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</si>
  <si>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</si>
  <si>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</si>
  <si>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</si>
  <si>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</si>
  <si>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</si>
  <si>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</si>
  <si>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</si>
  <si>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</si>
  <si>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</si>
  <si>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</si>
  <si>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</si>
  <si>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</si>
  <si>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</si>
  <si>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</si>
  <si>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</si>
  <si>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</si>
  <si>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</si>
  <si>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</si>
  <si>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</si>
  <si>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</si>
  <si>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</si>
  <si>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</si>
  <si>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</si>
  <si>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</si>
  <si>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</si>
  <si>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</si>
  <si>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</si>
  <si>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</si>
  <si>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</si>
  <si>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</si>
  <si>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</si>
  <si>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</si>
  <si>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</si>
  <si>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</si>
  <si>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</si>
  <si>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</si>
  <si>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</si>
  <si>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</si>
  <si>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</si>
  <si>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</si>
  <si>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</si>
  <si>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</si>
  <si>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</si>
  <si>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</si>
  <si>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</si>
  <si>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</si>
  <si>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</si>
  <si>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</si>
  <si>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</si>
  <si>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</si>
  <si>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</si>
  <si>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</si>
  <si>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</si>
  <si>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</si>
  <si>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</si>
  <si>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</si>
  <si>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</si>
  <si>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</si>
  <si>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</si>
  <si>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</si>
  <si>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</si>
  <si>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</si>
  <si>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</si>
  <si>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</si>
  <si>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</si>
  <si>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</si>
  <si>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</si>
  <si>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</si>
  <si>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</si>
  <si>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</si>
  <si>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</si>
  <si>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</si>
  <si>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</si>
  <si>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</si>
  <si>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</si>
  <si>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</si>
  <si>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</si>
  <si>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</si>
  <si>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</si>
  <si>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</si>
  <si>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</si>
  <si>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</si>
  <si>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</si>
  <si>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</si>
  <si>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</si>
  <si>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</si>
  <si>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</si>
  <si>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</si>
  <si>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</si>
  <si>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</si>
  <si>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</si>
  <si>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</si>
  <si>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</si>
  <si>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</si>
  <si>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</si>
  <si>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</si>
  <si>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</si>
  <si>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</si>
  <si>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</si>
  <si>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</si>
  <si>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</si>
  <si>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</si>
  <si>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</si>
  <si>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</si>
  <si>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</si>
  <si>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</si>
  <si>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</si>
  <si>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</si>
  <si>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</si>
  <si>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</si>
  <si>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</si>
  <si>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</si>
  <si>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</si>
  <si>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</si>
  <si>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</si>
  <si>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</si>
  <si>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</si>
  <si>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</si>
  <si>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</si>
  <si>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</si>
  <si>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</si>
  <si>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</si>
  <si>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</si>
  <si>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</si>
  <si>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</si>
  <si>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</si>
  <si>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</si>
  <si>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</si>
  <si>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</si>
  <si>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</si>
  <si>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</si>
  <si>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</si>
  <si>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</si>
  <si>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</si>
  <si>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</si>
  <si>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</si>
  <si>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</si>
  <si>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</si>
  <si>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</si>
  <si>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</si>
  <si>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</si>
  <si>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</si>
  <si>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</si>
  <si>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</si>
  <si>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</si>
  <si>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</si>
  <si>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</si>
  <si>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</si>
  <si>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</si>
  <si>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</si>
  <si>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</si>
  <si>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</si>
  <si>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</si>
  <si>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</si>
  <si>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</si>
  <si>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</si>
  <si>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</si>
  <si>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</si>
  <si>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</si>
  <si>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</si>
  <si>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</si>
  <si>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</si>
  <si>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</si>
  <si>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</si>
  <si>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</si>
  <si>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</si>
  <si>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</si>
  <si>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</si>
  <si>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</si>
  <si>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</si>
  <si>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</si>
  <si>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</si>
  <si>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</si>
  <si>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</si>
  <si>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</si>
  <si>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</si>
  <si>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</si>
  <si>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</si>
  <si>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</si>
  <si>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</si>
  <si>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</si>
  <si>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</si>
  <si>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</si>
  <si>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</si>
  <si>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</si>
  <si>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</si>
  <si>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</si>
  <si>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</si>
  <si>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</si>
  <si>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</si>
  <si>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</si>
  <si>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</si>
  <si>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</si>
  <si>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</si>
  <si>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</si>
  <si>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</si>
  <si>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</si>
  <si>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</si>
  <si>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</si>
  <si>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</si>
  <si>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</si>
  <si>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</si>
  <si>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</si>
  <si>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</si>
  <si>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</si>
  <si>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</si>
  <si>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</si>
  <si>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</si>
  <si>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</si>
  <si>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</si>
  <si>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</si>
  <si>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</si>
  <si>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</si>
  <si>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</si>
  <si>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</si>
  <si>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</si>
  <si>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</si>
  <si>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</si>
  <si>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</si>
  <si>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</si>
  <si>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</si>
  <si>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</si>
  <si>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</si>
  <si>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</si>
  <si>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</si>
  <si>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</si>
  <si>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</si>
  <si>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</si>
  <si>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</si>
  <si>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</si>
  <si>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</si>
  <si>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</si>
  <si>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</si>
  <si>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</si>
  <si>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</si>
  <si>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</si>
  <si>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</si>
  <si>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</si>
  <si>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</si>
  <si>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</si>
  <si>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</si>
  <si>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</si>
  <si>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</si>
  <si>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</si>
  <si>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</si>
  <si>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</si>
  <si>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</si>
  <si>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</si>
  <si>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</si>
  <si>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</si>
  <si>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</si>
  <si>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</si>
  <si>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</si>
  <si>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</si>
  <si>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</si>
  <si>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</si>
  <si>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</si>
  <si>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</si>
  <si>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</si>
  <si>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</si>
  <si>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</si>
  <si>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</si>
  <si>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</si>
  <si>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</si>
  <si>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</si>
  <si>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</si>
  <si>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</si>
  <si>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</si>
  <si>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</si>
  <si>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</si>
  <si>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</si>
  <si>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</si>
  <si>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</si>
  <si>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</si>
  <si>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</si>
  <si>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</si>
  <si>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</si>
  <si>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</si>
  <si>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</si>
  <si>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</si>
  <si>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</si>
  <si>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</si>
  <si>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</si>
  <si>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</si>
  <si>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</si>
  <si>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</si>
  <si>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</si>
  <si>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</si>
  <si>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</si>
  <si>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</si>
  <si>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</si>
  <si>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</si>
  <si>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</si>
  <si>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</si>
  <si>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</si>
  <si>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</si>
  <si>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</si>
  <si>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</si>
  <si>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</si>
  <si>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</si>
  <si>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</si>
  <si>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</si>
  <si>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</si>
  <si>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</si>
  <si>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</si>
  <si>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</si>
  <si>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</si>
  <si>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</si>
  <si>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</si>
  <si>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</si>
  <si>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</si>
  <si>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</si>
  <si>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</si>
  <si>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</si>
  <si>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</si>
  <si>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</si>
  <si>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</si>
  <si>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</si>
  <si>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</si>
  <si>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</si>
  <si>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</si>
  <si>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</si>
  <si>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</si>
  <si>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</si>
  <si>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</si>
  <si>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</si>
  <si>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</si>
  <si>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</si>
  <si>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</si>
  <si>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</si>
  <si>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</si>
  <si>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</si>
  <si>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</si>
  <si>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</si>
  <si>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</si>
  <si>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</si>
  <si>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</si>
  <si>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</si>
  <si>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</si>
  <si>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</si>
  <si>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</si>
  <si>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</si>
  <si>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</si>
  <si>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</si>
  <si>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</si>
  <si>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</si>
  <si>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</si>
  <si>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</si>
  <si>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</si>
  <si>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</si>
  <si>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</si>
  <si>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</si>
  <si>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</si>
  <si>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</si>
  <si>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</si>
  <si>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</si>
  <si>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</si>
  <si>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</si>
  <si>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</si>
  <si>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</si>
  <si>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</si>
  <si>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</si>
  <si>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</si>
  <si>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</si>
  <si>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</si>
  <si>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</si>
  <si>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</si>
  <si>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</si>
  <si>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</si>
  <si>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</si>
  <si>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</si>
  <si>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</si>
  <si>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</si>
  <si>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</si>
  <si>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</si>
  <si>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</si>
  <si>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</si>
  <si>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</si>
  <si>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</si>
  <si>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</si>
  <si>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</si>
  <si>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</si>
  <si>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</si>
  <si>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</si>
  <si>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</si>
  <si>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</si>
  <si>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</si>
  <si>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</si>
  <si>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</si>
  <si>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</si>
  <si>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</si>
  <si>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</si>
  <si>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</si>
  <si>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</si>
  <si>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</si>
  <si>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</si>
  <si>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</si>
  <si>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</si>
  <si>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</si>
  <si>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</si>
  <si>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</si>
  <si>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</si>
  <si>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</si>
  <si>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</si>
  <si>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</si>
  <si>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</si>
  <si>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</si>
  <si>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</si>
  <si>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</si>
  <si>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</si>
  <si>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</si>
  <si>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</si>
  <si>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</si>
  <si>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</si>
  <si>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</si>
  <si>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</si>
  <si>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</si>
  <si>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</si>
  <si>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</si>
  <si>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</si>
  <si>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</si>
  <si>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</si>
  <si>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</si>
  <si>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</si>
  <si>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</si>
  <si>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</si>
  <si>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</si>
  <si>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</si>
  <si>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</si>
  <si>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</si>
  <si>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</si>
  <si>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</si>
  <si>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</si>
  <si>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</si>
  <si>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</si>
  <si>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</si>
  <si>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</si>
  <si>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</si>
  <si>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</si>
  <si>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</si>
  <si>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</si>
  <si>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</si>
  <si>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</si>
  <si>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</si>
  <si>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</si>
  <si>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</si>
  <si>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</si>
  <si>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</si>
  <si>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</si>
  <si>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</si>
  <si>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</si>
  <si>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</si>
  <si>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</si>
  <si>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</si>
  <si>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</si>
  <si>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</si>
  <si>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</si>
  <si>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</si>
  <si>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</si>
  <si>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</si>
  <si>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</si>
  <si>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</si>
  <si>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</si>
  <si>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</si>
  <si>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</si>
  <si>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</si>
  <si>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</si>
  <si>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</si>
  <si>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</si>
  <si>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</si>
  <si>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</si>
  <si>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</si>
  <si>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</si>
  <si>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</si>
  <si>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</si>
  <si>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</si>
  <si>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</si>
  <si>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</si>
  <si>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</si>
  <si>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</si>
  <si>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</si>
  <si>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</si>
  <si>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</si>
  <si>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</si>
  <si>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</si>
  <si>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</si>
  <si>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</si>
  <si>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</si>
  <si>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</si>
  <si>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</si>
  <si>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</si>
  <si>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</si>
  <si>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</si>
  <si>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</si>
  <si>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</si>
  <si>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</si>
  <si>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</si>
  <si>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</si>
  <si>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</si>
  <si>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</si>
  <si>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</si>
  <si>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</si>
  <si>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</si>
  <si>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</si>
  <si>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</si>
  <si>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</si>
  <si>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</si>
  <si>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</si>
  <si>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</si>
  <si>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</si>
  <si>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</si>
  <si>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</si>
  <si>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</si>
  <si>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</si>
  <si>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</si>
  <si>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</si>
  <si>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</si>
  <si>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</si>
  <si>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</si>
  <si>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</si>
  <si>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</si>
  <si>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</si>
  <si>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</si>
  <si>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</si>
  <si>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</si>
  <si>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</si>
  <si>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</si>
  <si>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</si>
  <si>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</si>
  <si>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</si>
  <si>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</si>
  <si>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</si>
  <si>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</si>
  <si>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</si>
  <si>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</si>
  <si>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</si>
  <si>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</si>
  <si>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</si>
  <si>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</si>
  <si>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</si>
  <si>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</si>
  <si>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</si>
  <si>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</si>
  <si>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</si>
  <si>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</si>
  <si>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</si>
  <si>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</si>
  <si>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</si>
  <si>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</si>
  <si>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</si>
  <si>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</si>
  <si>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</si>
  <si>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</si>
  <si>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</si>
  <si>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</si>
  <si>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</si>
  <si>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</si>
  <si>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</si>
  <si>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</si>
  <si>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</si>
  <si>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</si>
  <si>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</si>
  <si>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</si>
  <si>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</si>
  <si>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</si>
  <si>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</si>
  <si>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</si>
  <si>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</si>
  <si>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</si>
  <si>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</si>
  <si>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</si>
  <si>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</si>
  <si>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</si>
  <si>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</si>
  <si>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</si>
  <si>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</si>
  <si>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</si>
  <si>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</si>
  <si>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</si>
  <si>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</si>
  <si>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</si>
  <si>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</si>
  <si>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</si>
  <si>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</si>
  <si>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</si>
  <si>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</si>
  <si>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</si>
  <si>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</si>
  <si>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</si>
  <si>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</si>
  <si>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</si>
  <si>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</si>
  <si>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</si>
  <si>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</si>
  <si>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</si>
  <si>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</si>
  <si>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</si>
  <si>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</si>
  <si>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</si>
  <si>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</si>
  <si>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</si>
  <si>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</si>
  <si>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</si>
  <si>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</si>
  <si>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</si>
  <si>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</si>
  <si>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</si>
  <si>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</si>
  <si>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</si>
  <si>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</si>
  <si>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</si>
  <si>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</si>
  <si>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</si>
  <si>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</si>
  <si>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</si>
  <si>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</si>
  <si>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</si>
  <si>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</si>
  <si>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</si>
  <si>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</si>
  <si>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</si>
  <si>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</si>
  <si>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</si>
  <si>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</si>
  <si>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</si>
  <si>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</si>
  <si>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</si>
  <si>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</si>
  <si>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</si>
  <si>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</si>
  <si>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</si>
  <si>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</si>
  <si>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</si>
  <si>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</si>
  <si>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</si>
  <si>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</si>
  <si>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</si>
  <si>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</si>
  <si>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</si>
  <si>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</si>
  <si>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</si>
  <si>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</si>
  <si>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</si>
  <si>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</si>
  <si>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</si>
  <si>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</si>
  <si>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</si>
  <si>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</si>
  <si>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</si>
  <si>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</si>
  <si>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</si>
  <si>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</si>
  <si>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</si>
  <si>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</si>
  <si>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</si>
  <si>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</si>
  <si>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</si>
  <si>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</si>
  <si>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</si>
  <si>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</si>
  <si>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</si>
  <si>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</si>
  <si>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</si>
  <si>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</si>
  <si>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</si>
  <si>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</si>
  <si>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</si>
  <si>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</si>
  <si>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</si>
  <si>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</si>
  <si>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</si>
  <si>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</si>
  <si>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</si>
  <si>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</si>
  <si>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</si>
  <si>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</si>
  <si>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</si>
  <si>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</si>
  <si>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</si>
  <si>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</si>
  <si>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</si>
  <si>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</si>
  <si>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</si>
  <si>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</si>
  <si>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</si>
  <si>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</si>
  <si>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</si>
  <si>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</si>
  <si>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</si>
  <si>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</si>
  <si>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</si>
  <si>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</si>
  <si>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</si>
  <si>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</si>
  <si>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</si>
  <si>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</si>
  <si>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</si>
  <si>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</si>
  <si>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</si>
  <si>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</si>
  <si>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</si>
  <si>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</si>
  <si>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</si>
  <si>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</si>
  <si>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</si>
  <si>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</si>
  <si>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</si>
  <si>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</si>
  <si>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</si>
  <si>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</si>
  <si>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</si>
  <si>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</si>
  <si>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</si>
  <si>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</si>
  <si>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</si>
  <si>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</si>
  <si>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</si>
  <si>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</si>
  <si>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</si>
  <si>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</si>
  <si>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</si>
  <si>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</si>
  <si>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</si>
  <si>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</si>
  <si>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</si>
  <si>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</si>
  <si>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</si>
  <si>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</si>
  <si>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</si>
  <si>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</si>
  <si>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</si>
  <si>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</si>
  <si>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</si>
  <si>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</si>
  <si>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</si>
  <si>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</si>
  <si>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</si>
  <si>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</si>
  <si>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</si>
  <si>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</si>
  <si>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</si>
  <si>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</si>
  <si>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</si>
  <si>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</si>
  <si>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</si>
  <si>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</si>
  <si>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</si>
  <si>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</si>
  <si>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</si>
  <si>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</si>
  <si>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</si>
  <si>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</si>
  <si>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</si>
  <si>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</si>
  <si>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</si>
  <si>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</si>
  <si>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</si>
  <si>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</si>
  <si>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</si>
  <si>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</si>
  <si>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</si>
  <si>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</si>
  <si>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</si>
  <si>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</si>
  <si>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</si>
  <si>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</si>
  <si>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</si>
  <si>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</si>
  <si>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</si>
  <si>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</si>
  <si>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</si>
  <si>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</si>
  <si>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</si>
  <si>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</si>
  <si>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</si>
  <si>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</si>
  <si>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</si>
  <si>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</si>
  <si>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</si>
  <si>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</si>
  <si>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</si>
  <si>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</si>
  <si>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</si>
  <si>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</si>
  <si>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</si>
  <si>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</si>
  <si>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</si>
  <si>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</si>
  <si>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</si>
  <si>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</si>
  <si>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</si>
  <si>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</si>
  <si>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</si>
  <si>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</si>
  <si>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</si>
  <si>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</si>
  <si>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</si>
  <si>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</si>
  <si>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</si>
  <si>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</si>
  <si>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</si>
  <si>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</si>
  <si>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</si>
  <si>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</si>
  <si>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</si>
  <si>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</si>
  <si>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</si>
  <si>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</si>
  <si>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</si>
  <si>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</si>
  <si>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</si>
  <si>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</si>
  <si>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</si>
  <si>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</si>
  <si>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</si>
  <si>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</si>
  <si>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</si>
  <si>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</si>
  <si>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</si>
  <si>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</si>
  <si>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</si>
  <si>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</si>
  <si>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</si>
  <si>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</si>
  <si>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</si>
  <si>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</si>
  <si>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</si>
  <si>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</si>
  <si>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</si>
  <si>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</si>
  <si>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</si>
  <si>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</si>
  <si>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</si>
  <si>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</si>
  <si>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</si>
  <si>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</si>
  <si>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</si>
  <si>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</si>
  <si>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</si>
  <si>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</si>
  <si>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</si>
  <si>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</si>
  <si>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</si>
  <si>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</si>
  <si>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</si>
  <si>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</si>
  <si>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</si>
  <si>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</si>
  <si>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</si>
  <si>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</si>
  <si>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</si>
  <si>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</si>
  <si>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</si>
  <si>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</si>
  <si>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</si>
  <si>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</si>
  <si>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</si>
  <si>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</si>
  <si>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</si>
  <si>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</si>
  <si>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</si>
  <si>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</si>
  <si>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</si>
  <si>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</si>
  <si>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</si>
  <si>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</si>
  <si>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</si>
  <si>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</si>
  <si>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</si>
  <si>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</si>
  <si>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</si>
  <si>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</si>
  <si>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</si>
  <si>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</si>
  <si>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</si>
  <si>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</si>
  <si>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</si>
  <si>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</si>
  <si>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</si>
  <si>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</si>
  <si>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</si>
  <si>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</si>
  <si>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</si>
  <si>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</si>
  <si>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</si>
  <si>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</si>
  <si>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</si>
  <si>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</si>
  <si>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</si>
  <si>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</si>
  <si>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</si>
  <si>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</si>
  <si>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</si>
  <si>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</si>
  <si>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</si>
  <si>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</si>
  <si>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</si>
  <si>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</si>
  <si>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</si>
  <si>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</si>
  <si>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</si>
  <si>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</si>
  <si>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</si>
  <si>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</si>
  <si>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</si>
  <si>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</si>
  <si>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</si>
  <si>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</si>
  <si>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</si>
  <si>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</si>
  <si>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</si>
  <si>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</si>
  <si>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</si>
  <si>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</si>
  <si>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</si>
  <si>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</si>
  <si>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</si>
  <si>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</si>
  <si>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</si>
  <si>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</si>
  <si>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</si>
  <si>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</si>
  <si>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</si>
  <si>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</si>
  <si>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</si>
  <si>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</si>
  <si>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</si>
  <si>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</si>
  <si>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</si>
  <si>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</si>
  <si>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</si>
  <si>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</si>
  <si>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</si>
  <si>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</si>
  <si>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</si>
  <si>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</si>
  <si>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</si>
  <si>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</si>
  <si>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</si>
  <si>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</si>
  <si>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</si>
  <si>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</si>
  <si>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</si>
  <si>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</si>
  <si>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</si>
  <si>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</si>
  <si>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</si>
  <si>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</si>
  <si>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</si>
  <si>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</si>
  <si>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</si>
  <si>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</si>
  <si>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</si>
  <si>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</si>
  <si>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</si>
  <si>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</si>
  <si>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</si>
  <si>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</si>
  <si>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</si>
  <si>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</si>
  <si>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</si>
  <si>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</si>
  <si>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</si>
  <si>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</si>
  <si>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</si>
  <si>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</si>
  <si>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</si>
  <si>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</si>
  <si>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</si>
  <si>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</si>
  <si>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</si>
  <si>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</si>
  <si>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</si>
  <si>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</si>
  <si>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</si>
  <si>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</si>
  <si>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</si>
  <si>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</si>
  <si>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</si>
  <si>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</si>
  <si>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</si>
  <si>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</si>
  <si>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</si>
  <si>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</si>
  <si>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</si>
  <si>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</si>
  <si>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</si>
  <si>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</si>
  <si>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</si>
  <si>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</si>
  <si>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</si>
  <si>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</si>
  <si>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</si>
  <si>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</si>
  <si>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</si>
  <si>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</si>
  <si>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</si>
  <si>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</si>
  <si>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</si>
  <si>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</si>
  <si>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</si>
  <si>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</si>
  <si>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</si>
  <si>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</si>
  <si>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</si>
  <si>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</si>
  <si>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</si>
  <si>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</si>
  <si>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</si>
  <si>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</si>
  <si>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</si>
  <si>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</si>
  <si>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</si>
  <si>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</si>
  <si>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</si>
  <si>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</si>
  <si>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</si>
  <si>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</si>
  <si>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</si>
  <si>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</si>
  <si>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</si>
  <si>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</si>
  <si>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</si>
  <si>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</si>
  <si>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</si>
  <si>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</si>
  <si>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</si>
  <si>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</si>
  <si>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</si>
  <si>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</si>
  <si>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</si>
  <si>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</si>
  <si>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</si>
  <si>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</si>
  <si>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</si>
  <si>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</si>
  <si>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</si>
  <si>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</si>
  <si>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</si>
  <si>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</si>
  <si>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</si>
  <si>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</si>
  <si>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</si>
  <si>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</si>
  <si>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</si>
  <si>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</si>
  <si>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</si>
  <si>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</si>
  <si>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</si>
  <si>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</si>
  <si>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</si>
  <si>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</si>
  <si>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</si>
  <si>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</si>
  <si>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</si>
  <si>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</si>
  <si>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</si>
  <si>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</si>
  <si>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</si>
  <si>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</si>
  <si>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</si>
  <si>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</si>
  <si>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</si>
  <si>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</si>
  <si>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</si>
  <si>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</si>
  <si>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</si>
  <si>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</si>
  <si>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</si>
  <si>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</si>
  <si>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</si>
  <si>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</si>
  <si>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</si>
  <si>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</si>
  <si>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</si>
  <si>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</si>
  <si>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</si>
  <si>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</si>
  <si>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</si>
  <si>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</si>
  <si>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</si>
  <si>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</si>
  <si>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</si>
  <si>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</si>
  <si>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</si>
  <si>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</si>
  <si>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</si>
  <si>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</si>
  <si>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</si>
  <si>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</si>
  <si>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</si>
  <si>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</si>
  <si>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</si>
  <si>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</si>
  <si>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</si>
  <si>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</si>
  <si>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</si>
  <si>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</si>
  <si>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</si>
  <si>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</si>
  <si>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</si>
  <si>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</si>
  <si>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</si>
  <si>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</si>
  <si>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</si>
  <si>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</si>
  <si>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</si>
  <si>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</si>
  <si>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</si>
  <si>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</si>
  <si>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</si>
  <si>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</si>
  <si>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</si>
  <si>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</si>
  <si>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</si>
  <si>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</si>
  <si>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</si>
  <si>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</si>
  <si>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</si>
  <si>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</si>
  <si>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</si>
  <si>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</si>
  <si>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</si>
  <si>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</si>
  <si>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</si>
  <si>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</si>
  <si>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</si>
  <si>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</si>
  <si>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</si>
  <si>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</si>
  <si>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</si>
  <si>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</si>
  <si>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</si>
  <si>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</si>
  <si>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</si>
  <si>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</si>
  <si>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</si>
  <si>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</si>
  <si>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</si>
  <si>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</si>
  <si>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</si>
  <si>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</si>
  <si>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</si>
  <si>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</si>
  <si>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</si>
  <si>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</si>
  <si>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</si>
  <si>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</si>
  <si>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</si>
  <si>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</si>
  <si>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</si>
  <si>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</si>
  <si>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</si>
  <si>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</si>
  <si>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</si>
  <si>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</si>
  <si>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</si>
  <si>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</si>
  <si>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</si>
  <si>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</si>
  <si>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</si>
  <si>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</si>
  <si>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</si>
  <si>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</si>
  <si>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</si>
  <si>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</si>
  <si>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</si>
  <si>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</si>
  <si>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</si>
  <si>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</si>
  <si>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</si>
  <si>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</si>
  <si>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</si>
  <si>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</si>
  <si>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</si>
  <si>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</si>
  <si>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</si>
  <si>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</si>
  <si>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</si>
  <si>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</si>
  <si>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</si>
  <si>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</si>
  <si>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</si>
  <si>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</si>
  <si>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</si>
  <si>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</si>
  <si>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</si>
  <si>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</si>
  <si>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</si>
  <si>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</si>
  <si>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</si>
  <si>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</si>
  <si>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</si>
  <si>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</si>
  <si>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</si>
  <si>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</si>
  <si>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</si>
  <si>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</si>
  <si>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</si>
  <si>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</si>
  <si>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</si>
  <si>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</si>
  <si>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</si>
  <si>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</si>
  <si>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</si>
  <si>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</si>
  <si>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</si>
  <si>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</si>
  <si>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</si>
  <si>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</si>
  <si>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</si>
  <si>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</si>
  <si>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</si>
  <si>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</si>
  <si>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</si>
  <si>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</si>
  <si>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</si>
  <si>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</si>
  <si>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</si>
  <si>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</si>
  <si>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</si>
  <si>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</si>
  <si>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</si>
  <si>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</si>
  <si>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</si>
  <si>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</si>
  <si>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</si>
  <si>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</si>
  <si>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</si>
  <si>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</si>
  <si>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</si>
  <si>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</si>
  <si>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</si>
  <si>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</si>
  <si>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</si>
  <si>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</si>
  <si>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</si>
  <si>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</si>
  <si>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</si>
  <si>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</si>
  <si>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</si>
  <si>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</si>
  <si>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</si>
  <si>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</si>
  <si>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</si>
  <si>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</si>
  <si>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</si>
  <si>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</si>
  <si>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</si>
  <si>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</si>
  <si>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</si>
  <si>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</si>
  <si>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</si>
  <si>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</si>
  <si>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</si>
  <si>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</si>
  <si>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</si>
  <si>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</si>
  <si>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</si>
  <si>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</si>
  <si>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</si>
  <si>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</si>
  <si>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</si>
  <si>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</si>
  <si>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</si>
  <si>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</si>
  <si>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</si>
  <si>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</si>
  <si>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</si>
  <si>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</si>
  <si>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</si>
  <si>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</si>
  <si>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</si>
  <si>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</si>
  <si>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</si>
  <si>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</si>
  <si>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</si>
  <si>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</si>
  <si>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</si>
  <si>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</si>
  <si>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</si>
  <si>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</si>
  <si>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</si>
  <si>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</si>
  <si>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</si>
  <si>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</si>
  <si>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</si>
  <si>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</si>
  <si>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</si>
  <si>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</si>
  <si>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</si>
  <si>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</si>
  <si>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</si>
  <si>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</si>
  <si>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</si>
  <si>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</si>
  <si>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</si>
  <si>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</si>
  <si>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</si>
  <si>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</si>
  <si>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</si>
  <si>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</si>
  <si>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</si>
  <si>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</si>
  <si>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</si>
  <si>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</si>
  <si>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</si>
  <si>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</si>
  <si>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</si>
  <si>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</si>
  <si>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</si>
  <si>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</si>
  <si>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</si>
  <si>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</si>
  <si>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</si>
  <si>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</si>
  <si>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</si>
  <si>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</si>
  <si>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</si>
  <si>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</si>
  <si>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</si>
  <si>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</si>
  <si>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</si>
  <si>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</si>
  <si>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</si>
  <si>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</si>
  <si>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</si>
  <si>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</si>
  <si>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</si>
  <si>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</si>
  <si>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</si>
  <si>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</si>
  <si>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</si>
  <si>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</si>
  <si>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</si>
  <si>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</si>
  <si>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</si>
  <si>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</si>
  <si>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</si>
  <si>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</si>
  <si>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</si>
  <si>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</si>
  <si>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</si>
  <si>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</si>
  <si>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</si>
  <si>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</si>
  <si>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</si>
  <si>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</si>
  <si>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</si>
  <si>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</si>
  <si>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</si>
  <si>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</si>
  <si>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</si>
  <si>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</si>
  <si>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</si>
  <si>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</si>
  <si>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</si>
  <si>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</si>
  <si>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</si>
  <si>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</si>
  <si>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</si>
  <si>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</si>
  <si>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</si>
  <si>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</si>
  <si>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</si>
  <si>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</si>
  <si>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</si>
  <si>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</si>
  <si>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</si>
  <si>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</si>
  <si>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</si>
  <si>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</si>
  <si>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</si>
  <si>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</si>
  <si>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</si>
  <si>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</si>
  <si>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</si>
  <si>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</si>
  <si>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</si>
  <si>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</si>
  <si>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</si>
  <si>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</si>
  <si>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</si>
  <si>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</si>
  <si>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</si>
  <si>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</si>
  <si>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</si>
  <si>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</si>
  <si>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</si>
  <si>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</si>
  <si>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</si>
  <si>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</si>
  <si>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</si>
  <si>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</si>
  <si>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</si>
  <si>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</si>
  <si>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</si>
  <si>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</si>
  <si>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</si>
  <si>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</si>
  <si>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</si>
  <si>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</si>
  <si>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</si>
  <si>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</si>
  <si>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</si>
  <si>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</si>
  <si>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</si>
  <si>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</si>
  <si>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</si>
  <si>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</si>
  <si>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</si>
  <si>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</si>
  <si>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</si>
  <si>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</si>
  <si>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</si>
  <si>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</si>
  <si>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</si>
  <si>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</si>
  <si>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</si>
  <si>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</si>
  <si>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</si>
  <si>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</si>
  <si>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</si>
  <si>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</si>
  <si>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</si>
  <si>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</si>
  <si>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</si>
  <si>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</si>
  <si>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</si>
  <si>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</si>
  <si>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</si>
  <si>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</si>
  <si>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</si>
  <si>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</si>
  <si>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</si>
  <si>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</si>
  <si>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</si>
  <si>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</si>
  <si>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</si>
  <si>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</si>
  <si>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</si>
  <si>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</si>
  <si>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</si>
  <si>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</si>
  <si>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</si>
  <si>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</si>
  <si>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</si>
  <si>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</si>
  <si>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</si>
  <si>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</si>
  <si>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</si>
  <si>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</si>
  <si>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</si>
  <si>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</si>
  <si>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</si>
  <si>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</si>
  <si>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</si>
  <si>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</si>
  <si>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</si>
  <si>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</si>
  <si>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</si>
  <si>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</si>
  <si>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</si>
  <si>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</si>
  <si>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</si>
  <si>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</si>
  <si>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</si>
  <si>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</si>
  <si>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</si>
  <si>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</si>
  <si>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</si>
  <si>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</si>
  <si>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</si>
  <si>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</si>
  <si>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</si>
  <si>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</si>
  <si>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</si>
  <si>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</si>
  <si>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</si>
  <si>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</si>
  <si>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</si>
  <si>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</si>
  <si>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</si>
  <si>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</si>
  <si>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</si>
  <si>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</si>
  <si>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</si>
  <si>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</si>
  <si>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</si>
  <si>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</si>
  <si>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</si>
  <si>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</si>
  <si>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</si>
  <si>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</si>
  <si>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</si>
  <si>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</si>
  <si>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</si>
  <si>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</si>
  <si>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</si>
  <si>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</si>
  <si>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</si>
  <si>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</si>
  <si>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</si>
  <si>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</si>
  <si>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</si>
  <si>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</si>
  <si>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</si>
  <si>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</si>
  <si>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</si>
  <si>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</si>
  <si>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</si>
  <si>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</si>
  <si>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</si>
  <si>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</si>
  <si>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</si>
  <si>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</si>
  <si>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</si>
  <si>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</si>
  <si>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</si>
  <si>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</si>
  <si>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</si>
  <si>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</si>
  <si>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</si>
  <si>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</si>
  <si>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</si>
  <si>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</si>
  <si>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</si>
  <si>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</si>
  <si>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</si>
  <si>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</si>
  <si>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</si>
  <si>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</si>
  <si>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</si>
  <si>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</si>
  <si>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</si>
  <si>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</si>
  <si>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</si>
  <si>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</si>
  <si>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</si>
  <si>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</si>
  <si>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</si>
  <si>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</si>
  <si>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</si>
  <si>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</si>
  <si>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</si>
  <si>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</si>
  <si>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</si>
  <si>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</si>
  <si>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</si>
  <si>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</si>
  <si>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</si>
  <si>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</si>
  <si>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</si>
  <si>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</si>
  <si>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</si>
  <si>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</si>
  <si>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</si>
  <si>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</si>
  <si>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</si>
  <si>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</si>
  <si>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</si>
  <si>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</si>
  <si>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</si>
  <si>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</si>
  <si>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</si>
  <si>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</si>
  <si>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</si>
  <si>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</si>
  <si>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</si>
  <si>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</si>
  <si>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</si>
  <si>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</si>
  <si>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</si>
  <si>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</si>
  <si>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</si>
  <si>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</si>
  <si>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</si>
  <si>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</si>
  <si>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</si>
  <si>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</si>
  <si>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</si>
  <si>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</si>
  <si>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</si>
  <si>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</si>
  <si>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</si>
  <si>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</si>
  <si>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</si>
  <si>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</si>
  <si>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</si>
  <si>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</si>
  <si>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</si>
  <si>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</si>
  <si>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</si>
  <si>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</si>
  <si>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</si>
  <si>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</si>
  <si>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</si>
  <si>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</si>
  <si>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</si>
  <si>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</si>
  <si>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</si>
  <si>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</si>
  <si>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</si>
  <si>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</si>
  <si>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</si>
  <si>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</si>
  <si>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</si>
  <si>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</si>
  <si>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</si>
  <si>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</si>
  <si>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</si>
  <si>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</si>
  <si>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</si>
  <si>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</si>
  <si>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</si>
  <si>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</si>
  <si>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</si>
  <si>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</si>
  <si>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</si>
  <si>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</si>
  <si>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</si>
  <si>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</si>
  <si>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</si>
  <si>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</si>
  <si>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</si>
  <si>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</si>
  <si>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</si>
  <si>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</si>
  <si>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</si>
  <si>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</si>
  <si>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</si>
  <si>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</si>
  <si>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</si>
  <si>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</si>
  <si>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</si>
  <si>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</si>
  <si>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</si>
  <si>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</si>
  <si>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</si>
  <si>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</si>
  <si>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</si>
  <si>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</si>
  <si>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</si>
  <si>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</si>
  <si>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</si>
  <si>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</si>
  <si>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</si>
  <si>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</si>
  <si>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</si>
  <si>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</si>
  <si>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</si>
  <si>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</si>
  <si>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</si>
  <si>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</si>
  <si>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</si>
  <si>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</si>
  <si>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</si>
  <si>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</si>
  <si>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</si>
  <si>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</si>
  <si>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</si>
  <si>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</si>
  <si>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</si>
  <si>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</si>
  <si>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</si>
  <si>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</si>
  <si>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</si>
  <si>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</si>
  <si>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</si>
  <si>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</si>
  <si>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</si>
  <si>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</si>
  <si>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</si>
  <si>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</si>
  <si>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</si>
  <si>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</si>
  <si>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</si>
  <si>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</si>
  <si>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</si>
  <si>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</si>
  <si>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</si>
  <si>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</si>
  <si>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</si>
  <si>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</si>
  <si>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</si>
  <si>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</si>
  <si>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</si>
  <si>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</si>
  <si>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</si>
  <si>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</si>
  <si>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</si>
  <si>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</si>
  <si>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</si>
  <si>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</si>
  <si>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</si>
  <si>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</si>
  <si>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</si>
  <si>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</si>
  <si>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</si>
  <si>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</si>
  <si>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</si>
  <si>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</si>
  <si>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</si>
  <si>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</si>
  <si>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</si>
  <si>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</si>
  <si>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</si>
  <si>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</si>
  <si>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</si>
  <si>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</si>
  <si>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</si>
  <si>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</si>
  <si>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</si>
  <si>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</si>
  <si>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</si>
  <si>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</si>
  <si>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</si>
  <si>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</si>
  <si>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</si>
  <si>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</si>
  <si>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</si>
  <si>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</si>
  <si>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</si>
  <si>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</si>
  <si>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</si>
  <si>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</si>
  <si>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</si>
  <si>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</si>
  <si>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</si>
  <si>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</si>
  <si>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</si>
  <si>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</si>
  <si>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</si>
  <si>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</si>
  <si>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</si>
  <si>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</si>
  <si>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</si>
  <si>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</si>
  <si>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</si>
  <si>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</si>
  <si>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</si>
  <si>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</si>
  <si>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</si>
  <si>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</si>
  <si>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</si>
  <si>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</si>
  <si>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</si>
  <si>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</si>
  <si>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</si>
  <si>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</si>
  <si>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</si>
  <si>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</si>
  <si>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</si>
  <si>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</si>
  <si>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</si>
  <si>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</si>
  <si>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</si>
  <si>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</si>
  <si>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</si>
  <si>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</si>
  <si>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</si>
  <si>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</si>
  <si>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</si>
  <si>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</si>
  <si>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</si>
  <si>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</si>
  <si>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</si>
  <si>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</si>
  <si>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</si>
  <si>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</si>
  <si>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</si>
  <si>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</si>
  <si>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</si>
  <si>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</si>
  <si>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</si>
  <si>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</si>
  <si>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</si>
  <si>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</si>
  <si>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</si>
  <si>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</si>
  <si>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</si>
  <si>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</si>
  <si>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</si>
  <si>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</si>
  <si>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</si>
  <si>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</si>
  <si>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</si>
  <si>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</si>
  <si>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</si>
  <si>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</si>
  <si>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</si>
  <si>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</si>
  <si>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</si>
  <si>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</si>
  <si>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</si>
  <si>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</si>
  <si>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</si>
  <si>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</si>
  <si>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</si>
  <si>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</si>
  <si>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</si>
  <si>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</si>
  <si>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</si>
  <si>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</si>
  <si>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</si>
  <si>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</si>
  <si>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</si>
  <si>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</si>
  <si>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</si>
  <si>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</si>
  <si>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</si>
  <si>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</si>
  <si>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</si>
  <si>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</si>
  <si>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</si>
  <si>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</si>
  <si>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</si>
  <si>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</si>
  <si>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</si>
  <si>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</si>
  <si>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</si>
  <si>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</si>
  <si>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</si>
  <si>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</si>
  <si>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</si>
  <si>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</si>
  <si>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</si>
  <si>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</si>
  <si>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</si>
  <si>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</si>
  <si>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</si>
  <si>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</si>
  <si>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</si>
  <si>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</si>
  <si>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</si>
  <si>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</si>
  <si>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</si>
  <si>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</si>
  <si>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</si>
  <si>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</si>
  <si>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</si>
  <si>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</si>
  <si>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</si>
  <si>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</si>
  <si>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</si>
  <si>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</si>
  <si>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</si>
  <si>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</si>
  <si>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</si>
  <si>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</si>
  <si>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</si>
  <si>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</si>
  <si>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</si>
  <si>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</si>
  <si>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</si>
  <si>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</si>
  <si>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</si>
  <si>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</si>
  <si>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</si>
  <si>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</si>
  <si>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</si>
  <si>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</si>
  <si>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</si>
  <si>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</si>
  <si>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</si>
  <si>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</si>
  <si>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</si>
  <si>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</si>
  <si>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</si>
  <si>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</si>
  <si>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</si>
  <si>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</si>
  <si>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</si>
  <si>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</si>
  <si>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</si>
  <si>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</si>
  <si>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</si>
  <si>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</si>
  <si>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</si>
  <si>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</si>
  <si>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</si>
  <si>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</si>
  <si>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</si>
  <si>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</si>
  <si>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</si>
  <si>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</si>
  <si>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</si>
  <si>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</si>
  <si>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</si>
  <si>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</si>
  <si>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</si>
  <si>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</si>
  <si>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</si>
  <si>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</si>
  <si>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</si>
  <si>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</si>
  <si>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</si>
  <si>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</si>
  <si>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</si>
  <si>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</si>
  <si>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</si>
  <si>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</si>
  <si>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</si>
  <si>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</si>
  <si>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</si>
  <si>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</si>
  <si>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</si>
  <si>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</si>
  <si>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</si>
  <si>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</si>
  <si>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</si>
  <si>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</si>
  <si>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</si>
  <si>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</si>
  <si>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</si>
  <si>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</si>
  <si>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</si>
  <si>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</si>
  <si>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</si>
  <si>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</si>
  <si>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</si>
  <si>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</si>
  <si>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</si>
  <si>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</si>
  <si>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</si>
  <si>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</si>
  <si>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</si>
  <si>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</si>
  <si>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</si>
  <si>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</si>
  <si>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</si>
  <si>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</si>
  <si>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</si>
  <si>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</si>
  <si>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</si>
  <si>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</si>
  <si>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</si>
  <si>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</si>
  <si>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</si>
  <si>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</si>
  <si>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</si>
  <si>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</si>
  <si>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</si>
  <si>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</si>
  <si>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</si>
  <si>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</si>
  <si>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</si>
  <si>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</si>
  <si>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</si>
  <si>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</si>
  <si>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</si>
  <si>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</si>
  <si>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</si>
  <si>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</si>
  <si>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</si>
  <si>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</si>
  <si>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</si>
  <si>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</si>
  <si>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</si>
  <si>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</si>
  <si>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</si>
  <si>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</si>
  <si>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</si>
  <si>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</si>
  <si>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Failed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</si>
  <si>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</si>
  <si>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</si>
  <si>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</si>
  <si>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</si>
  <si>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</si>
  <si>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</si>
  <si>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</si>
  <si>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</si>
  <si>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</si>
  <si>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</si>
  <si>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</si>
  <si>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</si>
  <si>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</si>
  <si>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</si>
  <si>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</si>
  <si>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</si>
  <si>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</si>
  <si>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</si>
  <si>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</si>
  <si>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</si>
  <si>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</si>
  <si>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</si>
  <si>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</si>
  <si>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</si>
  <si>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</si>
  <si>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</si>
  <si>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</si>
  <si>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</si>
  <si>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</si>
  <si>
    <t>Sum of Percentage Successful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</si>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</sst>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Times New Roman"/>
      <family val="1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0" fillId="0" borderId="1" xfId="0" applyBorder="1"/>
    <xf numFmtId="0" fontId="2" fillId="0" borderId="1" xfId="0" applyFont="1" applyBorder="1" applyAlignment="1">
      <alignment horizontal="left" vertical="center" wrapText="1" indent="1"/>
    </xf>
    <xf numFmtId="0" fontId="0" fillId="0" borderId="1" xfId="0" applyBorder="1" applyAlignment="1">
      <alignment wrapText="1"/>
    </xf>
    <xf numFmtId="165" fontId="0" fillId="0" borderId="0" xfId="0" applyNumberFormat="1"/>
    <xf numFmtId="165" fontId="3" fillId="0" borderId="0" xfId="0" applyNumberFormat="1" applyFon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0343154894335994"/>
          <c:y val="0.149068463801302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C-4C67-9552-6EA745AC22B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C-4C67-9552-6EA745AC22B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C-4C67-9552-6EA745AC2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31400"/>
        <c:axId val="576200304"/>
      </c:lineChart>
      <c:catAx>
        <c:axId val="50543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00304"/>
        <c:crosses val="autoZero"/>
        <c:auto val="1"/>
        <c:lblAlgn val="ctr"/>
        <c:lblOffset val="100"/>
        <c:noMultiLvlLbl val="0"/>
      </c:catAx>
      <c:valAx>
        <c:axId val="5762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43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</a:t>
            </a:r>
            <a:r>
              <a:rPr lang="en-US" b="1" baseline="0"/>
              <a:t>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Goals'!$B$16:$B$28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0.84931506849315064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24-4D9C-BB35-41CA7C4FF0AD}"/>
            </c:ext>
          </c:extLst>
        </c:ser>
        <c:ser>
          <c:idx val="1"/>
          <c:order val="1"/>
          <c:tx>
            <c:strRef>
              <c:f>'Outcomes Based on Goals'!$C$15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Goals'!$C$16:$C$28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0.15068493150684931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24-4D9C-BB35-41CA7C4FF0AD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12272"/>
        <c:axId val="625112600"/>
      </c:lineChart>
      <c:catAx>
        <c:axId val="62511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12600"/>
        <c:crosses val="autoZero"/>
        <c:auto val="1"/>
        <c:lblAlgn val="ctr"/>
        <c:lblOffset val="100"/>
        <c:noMultiLvlLbl val="0"/>
      </c:catAx>
      <c:valAx>
        <c:axId val="62511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1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7911453961655806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B-4EE4-99CF-09D5F28911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FB-4EE4-99CF-09D5F289119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FB-4EE4-99CF-09D5F289119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FB-4EE4-99CF-09D5F2891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0226128"/>
        <c:axId val="284900600"/>
      </c:barChart>
      <c:catAx>
        <c:axId val="44022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00600"/>
        <c:crosses val="autoZero"/>
        <c:auto val="1"/>
        <c:lblAlgn val="ctr"/>
        <c:lblOffset val="100"/>
        <c:noMultiLvlLbl val="0"/>
      </c:catAx>
      <c:valAx>
        <c:axId val="2849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2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layout>
        <c:manualLayout>
          <c:xMode val="edge"/>
          <c:yMode val="edge"/>
          <c:x val="0.43474098062363936"/>
          <c:y val="3.18861953969283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06092704711768E-2"/>
          <c:y val="7.4777670067084454E-2"/>
          <c:w val="0.79715972229743637"/>
          <c:h val="0.798641354601976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4-4546-B93C-C62847EF12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4-4546-B93C-C62847EF12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4-4546-B93C-C62847EF1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674392"/>
        <c:axId val="452677344"/>
      </c:barChart>
      <c:catAx>
        <c:axId val="45267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77344"/>
        <c:crosses val="autoZero"/>
        <c:auto val="1"/>
        <c:lblAlgn val="ctr"/>
        <c:lblOffset val="100"/>
        <c:noMultiLvlLbl val="0"/>
      </c:catAx>
      <c:valAx>
        <c:axId val="4526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7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9282633420822405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8-48C3-AF10-DE90F8E0F8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8-48C3-AF10-DE90F8E0F8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8-48C3-AF10-DE90F8E0F8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C8-48C3-AF10-DE90F8E0F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27952"/>
        <c:axId val="505426640"/>
      </c:lineChart>
      <c:catAx>
        <c:axId val="50542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426640"/>
        <c:crosses val="autoZero"/>
        <c:auto val="1"/>
        <c:lblAlgn val="ctr"/>
        <c:lblOffset val="100"/>
        <c:noMultiLvlLbl val="0"/>
      </c:catAx>
      <c:valAx>
        <c:axId val="50542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42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GB Musical KickStarter Box and Whisker Plot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84695BE9-8DF3-42F0-8E84-7A26C7E932D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40A2098-EA68-4486-9D71-0A06BFB7E79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C1DECD-9EFB-4930-BF3E-77D0529E6C8A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A13AD2B-6961-47A1-BABF-BCA32E2F8D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F34A79-4609-4B4F-9A11-9ECE4D92FF6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3</xdr:row>
      <xdr:rowOff>23812</xdr:rowOff>
    </xdr:from>
    <xdr:to>
      <xdr:col>17</xdr:col>
      <xdr:colOff>161925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75104-1028-4369-AC48-4EB0CA48F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14</xdr:row>
      <xdr:rowOff>14287</xdr:rowOff>
    </xdr:from>
    <xdr:to>
      <xdr:col>7</xdr:col>
      <xdr:colOff>1085850</xdr:colOff>
      <xdr:row>28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22097-5FB3-4693-8AB3-CC6B7C1A0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9525</xdr:rowOff>
    </xdr:from>
    <xdr:to>
      <xdr:col>13</xdr:col>
      <xdr:colOff>628649</xdr:colOff>
      <xdr:row>14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3C094-B6F1-4E53-BDCC-F36F070FE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742949</xdr:colOff>
      <xdr:row>3</xdr:row>
      <xdr:rowOff>33337</xdr:rowOff>
    </xdr:from>
    <xdr:to>
      <xdr:col>17</xdr:col>
      <xdr:colOff>66674</xdr:colOff>
      <xdr:row>48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C3A4FC-85B8-4897-B082-5E4F7F55A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109537</xdr:rowOff>
    </xdr:from>
    <xdr:to>
      <xdr:col>13</xdr:col>
      <xdr:colOff>323850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9EF43-A377-4120-9CAC-5133C7470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P76" refreshedDate="44448.125696875002" createdVersion="7" refreshedVersion="7" minRefreshableVersion="3" recordCount="4115" xr:uid="{EDBA0D8E-D400-4696-AF8B-090B76B0D94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P76" refreshedDate="44448.125698032411" createdVersion="7" refreshedVersion="7" minRefreshableVersion="3" recordCount="4115" xr:uid="{034A9C94-AD32-43E2-915C-5B0DA45B9BA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P76" refreshedDate="44448.125698842596" createdVersion="7" refreshedVersion="7" minRefreshableVersion="3" recordCount="4115" xr:uid="{AC31C3BC-24AE-4D74-BF35-7E76C66E584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P76" refreshedDate="44448.136746759257" createdVersion="7" refreshedVersion="7" minRefreshableVersion="3" recordCount="12" xr:uid="{DE8A4EB2-78F5-4489-A9AB-8BC41EA7E403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84931506849315064"/>
    </cacheField>
    <cacheField name="Percentage Failed" numFmtId="10">
      <sharedItems containsSemiMixedTypes="0" containsString="0" containsNumber="1" minValue="0.15068493150684931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62"/>
    <n v="11"/>
    <n v="0"/>
    <n v="73"/>
    <n v="0.84931506849315064"/>
    <n v="0.15068493150684931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084D9-8C92-4F68-8513-C0039FF8525A}" name="PivotTable8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1D05A-B6E6-43DE-84CF-43F4058F6929}" name="PivotTable9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5:C2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ercentage Successful" fld="5" baseField="0" baseItem="0"/>
    <dataField name="Sum of Percentage Failed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E1F7D-69CB-49EE-8B54-68373CF54DA5}" name="PivotTable1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countA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0AC80-3E48-4710-8C58-F9B4DC108EB7}" name="PivotTable2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9939F-4936-415A-879E-AA20A309BC13}" name="PivotTable3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9EE64-2A67-4323-B2EC-3076F18DEB83}">
  <dimension ref="A1:E18"/>
  <sheetViews>
    <sheetView topLeftCell="A2" workbookViewId="0">
      <selection activeCell="K21" sqref="K21:K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8398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387D0-F187-44C6-9D91-3B4C67BB81FD}">
  <dimension ref="A1:H28"/>
  <sheetViews>
    <sheetView tabSelected="1" workbookViewId="0">
      <selection activeCell="G19" sqref="G19"/>
    </sheetView>
  </sheetViews>
  <sheetFormatPr defaultColWidth="16.28515625"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  <col min="6" max="6" width="20.85546875" bestFit="1" customWidth="1"/>
    <col min="8" max="8" width="19.85546875" bestFit="1" customWidth="1"/>
  </cols>
  <sheetData>
    <row r="1" spans="1:8" x14ac:dyDescent="0.25">
      <c r="A1" s="25" t="s">
        <v>8381</v>
      </c>
      <c r="B1" s="25" t="s">
        <v>8399</v>
      </c>
      <c r="C1" s="25" t="s">
        <v>8400</v>
      </c>
      <c r="D1" s="25" t="s">
        <v>8401</v>
      </c>
      <c r="E1" s="25" t="s">
        <v>8402</v>
      </c>
      <c r="F1" s="25" t="s">
        <v>8403</v>
      </c>
      <c r="G1" s="25" t="s">
        <v>8404</v>
      </c>
      <c r="H1" s="25" t="s">
        <v>8405</v>
      </c>
    </row>
    <row r="2" spans="1:8" x14ac:dyDescent="0.25">
      <c r="A2" t="s">
        <v>8416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5">
      <c r="A3" t="s">
        <v>8406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SUM(B3,C3,D3)</f>
        <v>534</v>
      </c>
      <c r="F3" s="26">
        <f t="shared" ref="F3:F13" si="1">B3/E3</f>
        <v>0.72659176029962547</v>
      </c>
      <c r="G3" s="26">
        <f>C3/E3</f>
        <v>0.27340823970037453</v>
      </c>
      <c r="H3" s="26">
        <f>D3/E3</f>
        <v>0</v>
      </c>
    </row>
    <row r="4" spans="1:8" x14ac:dyDescent="0.25">
      <c r="A4" t="s">
        <v>8407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26">
        <f t="shared" si="1"/>
        <v>0.55029585798816572</v>
      </c>
      <c r="G4" s="26">
        <f t="shared" ref="G3:G13" si="2">C4/E4</f>
        <v>0.44970414201183434</v>
      </c>
      <c r="H4" s="26">
        <f t="shared" ref="H3:H13" si="3">D4/E4</f>
        <v>0</v>
      </c>
    </row>
    <row r="5" spans="1:8" x14ac:dyDescent="0.25">
      <c r="A5" t="s">
        <v>8408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5">
      <c r="A6" t="s">
        <v>8409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5">
      <c r="A7" t="s">
        <v>8410</v>
      </c>
      <c r="B7">
        <f>COUNTIFS(Kickstarter!F:F,"successful",Kickstarter!D:D,"&gt;=20000",Kickstarter!D:D,"&lt;=24999")</f>
        <v>62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73</v>
      </c>
      <c r="F7" s="26">
        <f t="shared" si="1"/>
        <v>0.84931506849315064</v>
      </c>
      <c r="G7" s="26">
        <f t="shared" si="2"/>
        <v>0.15068493150684931</v>
      </c>
      <c r="H7" s="26">
        <f t="shared" si="3"/>
        <v>0</v>
      </c>
    </row>
    <row r="8" spans="1:8" x14ac:dyDescent="0.25">
      <c r="A8" t="s">
        <v>8411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5">
      <c r="A9" t="s">
        <v>8412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5">
      <c r="A10" t="s">
        <v>8413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5">
      <c r="A11" t="s">
        <v>8414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5">
      <c r="A12" t="s">
        <v>8415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5">
      <c r="A13" t="s">
        <v>8417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  <row r="15" spans="1:8" x14ac:dyDescent="0.25">
      <c r="A15" s="13" t="s">
        <v>8360</v>
      </c>
      <c r="B15" t="s">
        <v>8418</v>
      </c>
      <c r="C15" t="s">
        <v>8419</v>
      </c>
    </row>
    <row r="16" spans="1:8" x14ac:dyDescent="0.25">
      <c r="A16" s="14" t="s">
        <v>8416</v>
      </c>
      <c r="B16" s="15">
        <v>0.75806451612903225</v>
      </c>
      <c r="C16" s="15">
        <v>0.24193548387096775</v>
      </c>
    </row>
    <row r="17" spans="1:3" x14ac:dyDescent="0.25">
      <c r="A17" s="14" t="s">
        <v>8406</v>
      </c>
      <c r="B17" s="15">
        <v>0.72659176029962547</v>
      </c>
      <c r="C17" s="15">
        <v>0.27340823970037453</v>
      </c>
    </row>
    <row r="18" spans="1:3" x14ac:dyDescent="0.25">
      <c r="A18" s="14" t="s">
        <v>8407</v>
      </c>
      <c r="B18" s="15">
        <v>0.55029585798816572</v>
      </c>
      <c r="C18" s="15">
        <v>0.44970414201183434</v>
      </c>
    </row>
    <row r="19" spans="1:3" x14ac:dyDescent="0.25">
      <c r="A19" s="14" t="s">
        <v>8408</v>
      </c>
      <c r="B19" s="15">
        <v>0.54166666666666663</v>
      </c>
      <c r="C19" s="15">
        <v>0.45833333333333331</v>
      </c>
    </row>
    <row r="20" spans="1:3" x14ac:dyDescent="0.25">
      <c r="A20" s="14" t="s">
        <v>8409</v>
      </c>
      <c r="B20" s="15">
        <v>0.5</v>
      </c>
      <c r="C20" s="15">
        <v>0.5</v>
      </c>
    </row>
    <row r="21" spans="1:3" x14ac:dyDescent="0.25">
      <c r="A21" s="14" t="s">
        <v>8410</v>
      </c>
      <c r="B21" s="15">
        <v>0.84931506849315064</v>
      </c>
      <c r="C21" s="15">
        <v>0.15068493150684931</v>
      </c>
    </row>
    <row r="22" spans="1:3" x14ac:dyDescent="0.25">
      <c r="A22" s="14" t="s">
        <v>8411</v>
      </c>
      <c r="B22" s="15">
        <v>0.2</v>
      </c>
      <c r="C22" s="15">
        <v>0.8</v>
      </c>
    </row>
    <row r="23" spans="1:3" x14ac:dyDescent="0.25">
      <c r="A23" s="14" t="s">
        <v>8412</v>
      </c>
      <c r="B23" s="15">
        <v>0.27272727272727271</v>
      </c>
      <c r="C23" s="15">
        <v>0.72727272727272729</v>
      </c>
    </row>
    <row r="24" spans="1:3" x14ac:dyDescent="0.25">
      <c r="A24" s="14" t="s">
        <v>8413</v>
      </c>
      <c r="B24" s="15">
        <v>0.66666666666666663</v>
      </c>
      <c r="C24" s="15">
        <v>0.33333333333333331</v>
      </c>
    </row>
    <row r="25" spans="1:3" x14ac:dyDescent="0.25">
      <c r="A25" s="14" t="s">
        <v>8414</v>
      </c>
      <c r="B25" s="15">
        <v>0.66666666666666663</v>
      </c>
      <c r="C25" s="15">
        <v>0.33333333333333331</v>
      </c>
    </row>
    <row r="26" spans="1:3" x14ac:dyDescent="0.25">
      <c r="A26" s="14" t="s">
        <v>8415</v>
      </c>
      <c r="B26" s="15">
        <v>0</v>
      </c>
      <c r="C26" s="15">
        <v>1</v>
      </c>
    </row>
    <row r="27" spans="1:3" x14ac:dyDescent="0.25">
      <c r="A27" s="14" t="s">
        <v>8417</v>
      </c>
      <c r="B27" s="15">
        <v>0.125</v>
      </c>
      <c r="C27" s="15">
        <v>0.875</v>
      </c>
    </row>
    <row r="28" spans="1:3" x14ac:dyDescent="0.25">
      <c r="A28" s="14" t="s">
        <v>8361</v>
      </c>
      <c r="B28" s="15">
        <v>5.8569944756372472</v>
      </c>
      <c r="C28" s="15">
        <v>6.1430055243627537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7" bestFit="1" customWidth="1"/>
    <col min="20" max="20" width="22.285156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  <c r="U1" s="25" t="s">
        <v>8398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>IFERROR(ROUND(E124/L124,2),0)</f>
        <v>0</v>
      </c>
      <c r="Q124" s="11" t="s">
        <v>8308</v>
      </c>
      <c r="R124" s="11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1" t="s">
        <v>8308</v>
      </c>
      <c r="R130" s="11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1" t="s">
        <v>8308</v>
      </c>
      <c r="R194" s="11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s="11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1" t="s">
        <v>8308</v>
      </c>
      <c r="R322" s="11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1" t="s">
        <v>8308</v>
      </c>
      <c r="R386" s="11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1" t="s">
        <v>8308</v>
      </c>
      <c r="R450" s="11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1" t="s">
        <v>8308</v>
      </c>
      <c r="R514" s="11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1" t="s">
        <v>8317</v>
      </c>
      <c r="R578" s="11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1" t="s">
        <v>8317</v>
      </c>
      <c r="R642" s="11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1" t="s">
        <v>8317</v>
      </c>
      <c r="R706" s="11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1" t="s">
        <v>8320</v>
      </c>
      <c r="R770" s="11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1" t="s">
        <v>8323</v>
      </c>
      <c r="R834" s="11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1" t="s">
        <v>8323</v>
      </c>
      <c r="R898" s="11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1" t="s">
        <v>8317</v>
      </c>
      <c r="R962" s="11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1" t="s">
        <v>8323</v>
      </c>
      <c r="R1026" s="11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1" t="s">
        <v>8331</v>
      </c>
      <c r="R1090" s="11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1" t="s">
        <v>8334</v>
      </c>
      <c r="R1154" s="11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1" t="s">
        <v>8336</v>
      </c>
      <c r="R1218" s="11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1" t="s">
        <v>8323</v>
      </c>
      <c r="R1282" s="11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1" t="s">
        <v>8320</v>
      </c>
      <c r="R1346" s="11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1" t="s">
        <v>8320</v>
      </c>
      <c r="R1410" s="11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1" t="s">
        <v>8320</v>
      </c>
      <c r="R1474" s="11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1" t="s">
        <v>8336</v>
      </c>
      <c r="R1538" s="11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1" t="s">
        <v>8336</v>
      </c>
      <c r="R1602" s="11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s="11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1" t="s">
        <v>8336</v>
      </c>
      <c r="R1794" s="11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1" t="s">
        <v>8323</v>
      </c>
      <c r="R1858" s="11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1" t="s">
        <v>8317</v>
      </c>
      <c r="R1922" s="11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1" t="s">
        <v>8336</v>
      </c>
      <c r="R1986" s="11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s="11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1" t="s">
        <v>8323</v>
      </c>
      <c r="R2114" s="11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1" t="s">
        <v>8323</v>
      </c>
      <c r="R2178" s="11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1" t="s">
        <v>8323</v>
      </c>
      <c r="R2306" s="11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1" t="s">
        <v>8317</v>
      </c>
      <c r="R2370" s="11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1" t="s">
        <v>8334</v>
      </c>
      <c r="R2434" s="11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1" t="s">
        <v>8323</v>
      </c>
      <c r="R2498" s="11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1" t="s">
        <v>8323</v>
      </c>
      <c r="R2562" s="11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s="11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1" t="s">
        <v>8334</v>
      </c>
      <c r="R2690" s="11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1" t="s">
        <v>8320</v>
      </c>
      <c r="R2754" s="11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1" t="s">
        <v>8315</v>
      </c>
      <c r="R2818" s="11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1" t="s">
        <v>8315</v>
      </c>
      <c r="R2882" s="11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1" t="s">
        <v>8315</v>
      </c>
      <c r="R2946" s="11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s="11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1" t="s">
        <v>8315</v>
      </c>
      <c r="R3074" s="11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1" t="s">
        <v>8315</v>
      </c>
      <c r="R3138" s="11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1" t="s">
        <v>8315</v>
      </c>
      <c r="R3202" s="11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1" t="s">
        <v>8315</v>
      </c>
      <c r="R3266" s="11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1" t="s">
        <v>8315</v>
      </c>
      <c r="R3394" s="11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s="11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1" t="s">
        <v>8315</v>
      </c>
      <c r="R3522" s="11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1" t="s">
        <v>8315</v>
      </c>
      <c r="R3586" s="11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s="11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s="11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1" t="s">
        <v>8315</v>
      </c>
      <c r="R3778" s="11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s="11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1" t="s">
        <v>8315</v>
      </c>
      <c r="R3906" s="11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1" t="s">
        <v>8315</v>
      </c>
      <c r="R3970" s="11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1" t="s">
        <v>8315</v>
      </c>
      <c r="R4034" s="11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1" t="s">
        <v>8315</v>
      </c>
      <c r="R4098" s="11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1" t="s">
        <v>8315</v>
      </c>
      <c r="R4115" s="11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90"/>
        <color theme="8" tint="-0.249977111117893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BA775-C7C8-4213-915D-E6607B618B4B}">
  <dimension ref="A1:F6"/>
  <sheetViews>
    <sheetView workbookViewId="0">
      <selection activeCell="J15" sqref="J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7" max="37" width="12.140625" bestFit="1" customWidth="1"/>
    <col min="38" max="38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31C5B-2BBF-482B-9154-049C1FB70D36}">
  <dimension ref="A1:E7"/>
  <sheetViews>
    <sheetView topLeftCell="A3" workbookViewId="0">
      <selection activeCell="R33" sqref="R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3A3E8-C5AE-4391-B862-0DEC0BB0003E}">
  <dimension ref="A2:F18"/>
  <sheetViews>
    <sheetView workbookViewId="0">
      <selection activeCell="H22" sqref="H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8358</v>
      </c>
      <c r="B2" t="s">
        <v>8315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67FDA-DC3D-434C-BD52-5D435EA8461B}">
  <dimension ref="A1:F6"/>
  <sheetViews>
    <sheetView workbookViewId="0">
      <selection activeCell="G2" sqref="G2"/>
    </sheetView>
  </sheetViews>
  <sheetFormatPr defaultRowHeight="15" x14ac:dyDescent="0.25"/>
  <cols>
    <col min="1" max="1" width="45.85546875" customWidth="1"/>
    <col min="2" max="2" width="70.140625" customWidth="1"/>
    <col min="3" max="3" width="5.140625" bestFit="1" customWidth="1"/>
    <col min="4" max="4" width="8.28515625" bestFit="1" customWidth="1"/>
    <col min="5" max="5" width="17" bestFit="1" customWidth="1"/>
    <col min="6" max="6" width="11.42578125" bestFit="1" customWidth="1"/>
  </cols>
  <sheetData>
    <row r="1" spans="1:6" x14ac:dyDescent="0.25">
      <c r="A1" s="19" t="s">
        <v>8379</v>
      </c>
      <c r="B1" s="19" t="s">
        <v>8380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45" customHeight="1" x14ac:dyDescent="0.25">
      <c r="A2" s="21" t="s">
        <v>3473</v>
      </c>
      <c r="B2" s="22" t="str">
        <f>VLOOKUP(A2,Kickstarter!B:C,2,FALSE)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20">
        <f>VLOOKUP(A2,Kickstarter!B:E,4,FALSE)</f>
        <v>2020</v>
      </c>
      <c r="E2" s="20">
        <f>VLOOKUP(A2,Kickstarter!B:P,15,FALSE)</f>
        <v>51.79</v>
      </c>
      <c r="F2" s="20">
        <f>VLOOKUP(A2,Kickstarter!B:P,11,FALSE)</f>
        <v>39</v>
      </c>
    </row>
    <row r="3" spans="1:6" ht="69.75" customHeight="1" x14ac:dyDescent="0.25">
      <c r="A3" s="21" t="s">
        <v>3616</v>
      </c>
      <c r="B3" s="22" t="str">
        <f>VLOOKUP(A3,Kickstarter!B:C,2,FALSE)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20">
        <f>VLOOKUP(A3,Kickstarter!B:E,4,FALSE)</f>
        <v>2020</v>
      </c>
      <c r="E3" s="20">
        <f>VLOOKUP(A3,Kickstarter!B:P,15,FALSE)</f>
        <v>36.07</v>
      </c>
      <c r="F3" s="20">
        <f>VLOOKUP(A3,Kickstarter!B:P,11,FALSE)</f>
        <v>56</v>
      </c>
    </row>
    <row r="4" spans="1:6" ht="43.5" customHeight="1" x14ac:dyDescent="0.25">
      <c r="A4" s="21" t="s">
        <v>3178</v>
      </c>
      <c r="B4" s="22" t="str">
        <f>VLOOKUP(A4,Kickstarter!B:C,2,FALSE)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20">
        <f>VLOOKUP(A4,Kickstarter!B:E,4,FALSE)</f>
        <v>2576</v>
      </c>
      <c r="E4" s="20">
        <f>VLOOKUP(A4,Kickstarter!B:P,15,FALSE)</f>
        <v>33.03</v>
      </c>
      <c r="F4" s="20">
        <f>VLOOKUP(A4,Kickstarter!B:P,11,FALSE)</f>
        <v>78</v>
      </c>
    </row>
    <row r="5" spans="1:6" ht="44.25" customHeight="1" x14ac:dyDescent="0.25">
      <c r="A5" s="21" t="s">
        <v>3329</v>
      </c>
      <c r="B5" s="22" t="str">
        <f>VLOOKUP(A5,Kickstarter!B:C,2,FALSE)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20">
        <f>VLOOKUP(A5,Kickstarter!B:E,4,FALSE)</f>
        <v>1168</v>
      </c>
      <c r="E5" s="20">
        <f>VLOOKUP(A5,Kickstarter!B:P,15,FALSE)</f>
        <v>44.92</v>
      </c>
      <c r="F5" s="20">
        <f>VLOOKUP(A5,Kickstarter!B:P,11,FALSE)</f>
        <v>26</v>
      </c>
    </row>
    <row r="6" spans="1:6" ht="45.75" customHeight="1" x14ac:dyDescent="0.25">
      <c r="A6" s="21" t="s">
        <v>3221</v>
      </c>
      <c r="B6" s="22" t="str">
        <f>VLOOKUP(A6,Kickstarter!B:C,2,FALSE)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20">
        <f>VLOOKUP(A6,Kickstarter!B:E,4,FALSE)</f>
        <v>4137</v>
      </c>
      <c r="E6" s="20">
        <f>VLOOKUP(A6,Kickstarter!B:P,15,FALSE)</f>
        <v>36.61</v>
      </c>
      <c r="F6" s="20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3AFB9-5D2A-4460-9079-48BEF71D5243}">
  <dimension ref="A1:T413"/>
  <sheetViews>
    <sheetView workbookViewId="0">
      <selection activeCell="R3" sqref="R3"/>
    </sheetView>
  </sheetViews>
  <sheetFormatPr defaultRowHeight="15" x14ac:dyDescent="0.25"/>
  <cols>
    <col min="1" max="1" width="5" bestFit="1" customWidth="1"/>
    <col min="2" max="2" width="23.42578125" customWidth="1"/>
    <col min="3" max="3" width="23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103.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1" t="s">
        <v>8315</v>
      </c>
      <c r="R2" s="11" t="s">
        <v>8316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1" t="s">
        <v>8315</v>
      </c>
      <c r="R3" s="11" t="s">
        <v>8316</v>
      </c>
      <c r="S3" s="17">
        <v>42430.040798611109</v>
      </c>
      <c r="T3" s="17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1" t="s">
        <v>8315</v>
      </c>
      <c r="R4" s="11" t="s">
        <v>8316</v>
      </c>
      <c r="S4" s="17">
        <v>42238.13282407407</v>
      </c>
      <c r="T4" s="17">
        <v>42268.13282407407</v>
      </c>
    </row>
    <row r="5" spans="1:20" ht="10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1" t="s">
        <v>8315</v>
      </c>
      <c r="R5" s="11" t="s">
        <v>8316</v>
      </c>
      <c r="S5" s="17">
        <v>41850.400937500002</v>
      </c>
      <c r="T5" s="17"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1" t="s">
        <v>8315</v>
      </c>
      <c r="R6" s="11" t="s">
        <v>8316</v>
      </c>
      <c r="S6" s="17">
        <v>42753.205625000002</v>
      </c>
      <c r="T6" s="17"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1" t="s">
        <v>8315</v>
      </c>
      <c r="R7" s="11" t="s">
        <v>8316</v>
      </c>
      <c r="S7" s="17">
        <v>42155.920219907406</v>
      </c>
      <c r="T7" s="17"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1" t="s">
        <v>8315</v>
      </c>
      <c r="R8" s="11" t="s">
        <v>8316</v>
      </c>
      <c r="S8" s="17">
        <v>42157.591064814813</v>
      </c>
      <c r="T8" s="17">
        <v>42179.083333333328</v>
      </c>
    </row>
    <row r="9" spans="1:20" ht="9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1" t="s">
        <v>8315</v>
      </c>
      <c r="R9" s="11" t="s">
        <v>8316</v>
      </c>
      <c r="S9" s="17">
        <v>42676.065150462964</v>
      </c>
      <c r="T9" s="17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1" t="s">
        <v>8315</v>
      </c>
      <c r="R10" s="11" t="s">
        <v>8316</v>
      </c>
      <c r="S10" s="17">
        <v>42473.007037037038</v>
      </c>
      <c r="T10" s="17">
        <v>42503.007037037038</v>
      </c>
    </row>
    <row r="11" spans="1:20" ht="10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1" t="s">
        <v>8315</v>
      </c>
      <c r="R11" s="11" t="s">
        <v>8316</v>
      </c>
      <c r="S11" s="17">
        <v>42282.768414351856</v>
      </c>
      <c r="T11" s="17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1" t="s">
        <v>8315</v>
      </c>
      <c r="R12" s="11" t="s">
        <v>8316</v>
      </c>
      <c r="S12" s="17">
        <v>42473.794710648144</v>
      </c>
      <c r="T12" s="17">
        <v>42503.794710648144</v>
      </c>
    </row>
    <row r="13" spans="1:20" ht="9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1" t="s">
        <v>8315</v>
      </c>
      <c r="R13" s="11" t="s">
        <v>8316</v>
      </c>
      <c r="S13" s="17">
        <v>42712.23474537037</v>
      </c>
      <c r="T13" s="17">
        <v>42735.707638888889</v>
      </c>
    </row>
    <row r="14" spans="1:20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1" t="s">
        <v>8315</v>
      </c>
      <c r="R14" s="11" t="s">
        <v>8316</v>
      </c>
      <c r="S14" s="17">
        <v>42561.154664351852</v>
      </c>
      <c r="T14" s="17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1" t="s">
        <v>8315</v>
      </c>
      <c r="R15" s="11" t="s">
        <v>8316</v>
      </c>
      <c r="S15" s="17">
        <v>42709.134780092587</v>
      </c>
      <c r="T15" s="17">
        <v>42739.134780092587</v>
      </c>
    </row>
    <row r="16" spans="1:20" ht="4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1" t="s">
        <v>8315</v>
      </c>
      <c r="R16" s="11" t="s">
        <v>8316</v>
      </c>
      <c r="S16" s="17">
        <v>42086.614942129629</v>
      </c>
      <c r="T16" s="17"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1" t="s">
        <v>8315</v>
      </c>
      <c r="R17" s="11" t="s">
        <v>8316</v>
      </c>
      <c r="S17" s="17">
        <v>42064.652673611112</v>
      </c>
      <c r="T17" s="17"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1" t="s">
        <v>8315</v>
      </c>
      <c r="R18" s="11" t="s">
        <v>8316</v>
      </c>
      <c r="S18" s="17">
        <v>42292.701053240744</v>
      </c>
      <c r="T18" s="17">
        <v>42322.742719907401</v>
      </c>
    </row>
    <row r="19" spans="1:20" ht="9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1" t="s">
        <v>8315</v>
      </c>
      <c r="R19" s="11" t="s">
        <v>8316</v>
      </c>
      <c r="S19" s="17">
        <v>42461.747199074074</v>
      </c>
      <c r="T19" s="17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1" t="s">
        <v>8315</v>
      </c>
      <c r="R20" s="11" t="s">
        <v>8316</v>
      </c>
      <c r="S20" s="17">
        <v>42169.814340277779</v>
      </c>
      <c r="T20" s="17">
        <v>42199.814340277779</v>
      </c>
    </row>
    <row r="21" spans="1:20" ht="9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1" t="s">
        <v>8315</v>
      </c>
      <c r="R21" s="11" t="s">
        <v>8316</v>
      </c>
      <c r="S21" s="17">
        <v>42483.675208333334</v>
      </c>
      <c r="T21" s="17">
        <v>42522.789583333331</v>
      </c>
    </row>
    <row r="22" spans="1:20" ht="9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1" t="s">
        <v>8315</v>
      </c>
      <c r="R22" s="11" t="s">
        <v>8316</v>
      </c>
      <c r="S22" s="17">
        <v>42195.749745370369</v>
      </c>
      <c r="T22" s="17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1" t="s">
        <v>8315</v>
      </c>
      <c r="R23" s="11" t="s">
        <v>8316</v>
      </c>
      <c r="S23" s="17">
        <v>42675.057997685188</v>
      </c>
      <c r="T23" s="17">
        <v>42705.099664351852</v>
      </c>
    </row>
    <row r="24" spans="1:20" ht="7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1" t="s">
        <v>8315</v>
      </c>
      <c r="R24" s="11" t="s">
        <v>8316</v>
      </c>
      <c r="S24" s="17">
        <v>42018.94159722222</v>
      </c>
      <c r="T24" s="17">
        <v>42047.291666666672</v>
      </c>
    </row>
    <row r="25" spans="1:20" ht="7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1" t="s">
        <v>8315</v>
      </c>
      <c r="R25" s="11" t="s">
        <v>8316</v>
      </c>
      <c r="S25" s="17">
        <v>42026.924976851849</v>
      </c>
      <c r="T25" s="17">
        <v>42052.207638888889</v>
      </c>
    </row>
    <row r="26" spans="1:20" ht="7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1" t="s">
        <v>8315</v>
      </c>
      <c r="R26" s="11" t="s">
        <v>8316</v>
      </c>
      <c r="S26" s="17">
        <v>41920.787534722222</v>
      </c>
      <c r="T26" s="17">
        <v>41941.787534722222</v>
      </c>
    </row>
    <row r="27" spans="1:20" ht="7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1" t="s">
        <v>8315</v>
      </c>
      <c r="R27" s="11" t="s">
        <v>8316</v>
      </c>
      <c r="S27" s="17">
        <v>42558.189432870371</v>
      </c>
      <c r="T27" s="17">
        <v>42587.875</v>
      </c>
    </row>
    <row r="28" spans="1:20" ht="9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1" t="s">
        <v>8315</v>
      </c>
      <c r="R28" s="11" t="s">
        <v>8316</v>
      </c>
      <c r="S28" s="17">
        <v>41808.198518518519</v>
      </c>
      <c r="T28" s="17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1" t="s">
        <v>8315</v>
      </c>
      <c r="R29" s="11" t="s">
        <v>8316</v>
      </c>
      <c r="S29" s="17">
        <v>42550.701886574068</v>
      </c>
      <c r="T29" s="17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1" t="s">
        <v>8315</v>
      </c>
      <c r="R30" s="11" t="s">
        <v>8316</v>
      </c>
      <c r="S30" s="17">
        <v>42056.013124999998</v>
      </c>
      <c r="T30" s="17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1" t="s">
        <v>8315</v>
      </c>
      <c r="R31" s="11" t="s">
        <v>8316</v>
      </c>
      <c r="S31" s="17">
        <v>42016.938692129625</v>
      </c>
      <c r="T31" s="17">
        <v>42046.938692129625</v>
      </c>
    </row>
    <row r="32" spans="1:20" ht="10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1" t="s">
        <v>8315</v>
      </c>
      <c r="R32" s="11" t="s">
        <v>8316</v>
      </c>
      <c r="S32" s="17">
        <v>42591.899988425925</v>
      </c>
      <c r="T32" s="17">
        <v>42622.166666666672</v>
      </c>
    </row>
    <row r="33" spans="1:20" ht="9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1" t="s">
        <v>8315</v>
      </c>
      <c r="R33" s="11" t="s">
        <v>8316</v>
      </c>
      <c r="S33" s="17">
        <v>42183.231006944443</v>
      </c>
      <c r="T33" s="17"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1" t="s">
        <v>8315</v>
      </c>
      <c r="R34" s="11" t="s">
        <v>8316</v>
      </c>
      <c r="S34" s="17">
        <v>41780.525937500002</v>
      </c>
      <c r="T34" s="17">
        <v>41796.958333333336</v>
      </c>
    </row>
    <row r="35" spans="1:20" ht="10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1" t="s">
        <v>8315</v>
      </c>
      <c r="R35" s="11" t="s">
        <v>8316</v>
      </c>
      <c r="S35" s="17">
        <v>42158.065694444449</v>
      </c>
      <c r="T35" s="17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1" t="s">
        <v>8315</v>
      </c>
      <c r="R36" s="11" t="s">
        <v>8316</v>
      </c>
      <c r="S36" s="17">
        <v>42154.873124999998</v>
      </c>
      <c r="T36" s="17">
        <v>42184.873124999998</v>
      </c>
    </row>
    <row r="37" spans="1:20" ht="10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1" t="s">
        <v>8315</v>
      </c>
      <c r="R37" s="11" t="s">
        <v>8316</v>
      </c>
      <c r="S37" s="17">
        <v>42208.84646990741</v>
      </c>
      <c r="T37" s="17"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1" t="s">
        <v>8315</v>
      </c>
      <c r="R38" s="11" t="s">
        <v>8316</v>
      </c>
      <c r="S38" s="17">
        <v>42451.496817129635</v>
      </c>
      <c r="T38" s="17">
        <v>42459.610416666663</v>
      </c>
    </row>
    <row r="39" spans="1:20" ht="9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1" t="s">
        <v>8315</v>
      </c>
      <c r="R39" s="11" t="s">
        <v>8316</v>
      </c>
      <c r="S39" s="17">
        <v>41759.13962962963</v>
      </c>
      <c r="T39" s="17">
        <v>41791.165972222225</v>
      </c>
    </row>
    <row r="40" spans="1:20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1" t="s">
        <v>8315</v>
      </c>
      <c r="R40" s="11" t="s">
        <v>8316</v>
      </c>
      <c r="S40" s="17">
        <v>42693.742604166662</v>
      </c>
      <c r="T40" s="17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1" t="s">
        <v>8315</v>
      </c>
      <c r="R41" s="11" t="s">
        <v>8316</v>
      </c>
      <c r="S41" s="17">
        <v>42250.598217592589</v>
      </c>
      <c r="T41" s="17"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1" t="s">
        <v>8315</v>
      </c>
      <c r="R42" s="11" t="s">
        <v>8316</v>
      </c>
      <c r="S42" s="17">
        <v>42060.683935185181</v>
      </c>
      <c r="T42" s="17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1" t="s">
        <v>8315</v>
      </c>
      <c r="R43" s="11" t="s">
        <v>8316</v>
      </c>
      <c r="S43" s="17">
        <v>42136.270787037036</v>
      </c>
      <c r="T43" s="17">
        <v>42168.071527777778</v>
      </c>
    </row>
    <row r="44" spans="1:20" ht="10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1" t="s">
        <v>8315</v>
      </c>
      <c r="R44" s="11" t="s">
        <v>8316</v>
      </c>
      <c r="S44" s="17">
        <v>42171.034861111111</v>
      </c>
      <c r="T44" s="17">
        <v>42195.291666666672</v>
      </c>
    </row>
    <row r="45" spans="1:20" ht="10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1" t="s">
        <v>8315</v>
      </c>
      <c r="R45" s="11" t="s">
        <v>8316</v>
      </c>
      <c r="S45" s="17">
        <v>42494.683634259258</v>
      </c>
      <c r="T45" s="17">
        <v>42524.6875</v>
      </c>
    </row>
    <row r="46" spans="1:20" ht="6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1" t="s">
        <v>8315</v>
      </c>
      <c r="R46" s="11" t="s">
        <v>8316</v>
      </c>
      <c r="S46" s="17">
        <v>41758.839675925927</v>
      </c>
      <c r="T46" s="17"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1" t="s">
        <v>8315</v>
      </c>
      <c r="R47" s="11" t="s">
        <v>8316</v>
      </c>
      <c r="S47" s="17">
        <v>42171.824884259258</v>
      </c>
      <c r="T47" s="17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1" t="s">
        <v>8315</v>
      </c>
      <c r="R48" s="11" t="s">
        <v>8316</v>
      </c>
      <c r="S48" s="17">
        <v>42268.127696759257</v>
      </c>
      <c r="T48" s="17"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1" t="s">
        <v>8315</v>
      </c>
      <c r="R49" s="11" t="s">
        <v>8316</v>
      </c>
      <c r="S49" s="17">
        <v>42746.261782407411</v>
      </c>
      <c r="T49" s="17">
        <v>42784.207638888889</v>
      </c>
    </row>
    <row r="50" spans="1:20" ht="9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1" t="s">
        <v>8315</v>
      </c>
      <c r="R50" s="11" t="s">
        <v>8316</v>
      </c>
      <c r="S50" s="17">
        <v>41842.607592592591</v>
      </c>
      <c r="T50" s="17"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1" t="s">
        <v>8315</v>
      </c>
      <c r="R51" s="11" t="s">
        <v>8316</v>
      </c>
      <c r="S51" s="17">
        <v>41853.240208333329</v>
      </c>
      <c r="T51" s="17"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1" t="s">
        <v>8315</v>
      </c>
      <c r="R52" s="11" t="s">
        <v>8316</v>
      </c>
      <c r="S52" s="17">
        <v>42061.212488425925</v>
      </c>
      <c r="T52" s="17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1" t="s">
        <v>8315</v>
      </c>
      <c r="R53" s="11" t="s">
        <v>8316</v>
      </c>
      <c r="S53" s="17">
        <v>42036.24428240741</v>
      </c>
      <c r="T53" s="17">
        <v>42064.290972222225</v>
      </c>
    </row>
    <row r="54" spans="1:20" ht="10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1" t="s">
        <v>8315</v>
      </c>
      <c r="R54" s="11" t="s">
        <v>8316</v>
      </c>
      <c r="S54" s="17">
        <v>42157.470185185186</v>
      </c>
      <c r="T54" s="17">
        <v>42187.470185185186</v>
      </c>
    </row>
    <row r="55" spans="1:20" ht="9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1" t="s">
        <v>8315</v>
      </c>
      <c r="R55" s="11" t="s">
        <v>8316</v>
      </c>
      <c r="S55" s="17">
        <v>41827.909942129627</v>
      </c>
      <c r="T55" s="17">
        <v>41857.897222222222</v>
      </c>
    </row>
    <row r="56" spans="1:20" ht="10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1" t="s">
        <v>8315</v>
      </c>
      <c r="R56" s="11" t="s">
        <v>8316</v>
      </c>
      <c r="S56" s="17">
        <v>42162.729548611111</v>
      </c>
      <c r="T56" s="17">
        <v>42192.729548611111</v>
      </c>
    </row>
    <row r="57" spans="1:20" ht="9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1" t="s">
        <v>8315</v>
      </c>
      <c r="R57" s="11" t="s">
        <v>8316</v>
      </c>
      <c r="S57" s="17">
        <v>42233.738564814819</v>
      </c>
      <c r="T57" s="17">
        <v>42263.738564814819</v>
      </c>
    </row>
    <row r="58" spans="1:20" ht="7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1" t="s">
        <v>8315</v>
      </c>
      <c r="R58" s="11" t="s">
        <v>8316</v>
      </c>
      <c r="S58" s="17">
        <v>42042.197824074072</v>
      </c>
      <c r="T58" s="17">
        <v>42072.156157407408</v>
      </c>
    </row>
    <row r="59" spans="1:20" ht="6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1" t="s">
        <v>8315</v>
      </c>
      <c r="R59" s="11" t="s">
        <v>8316</v>
      </c>
      <c r="S59" s="17">
        <v>42585.523842592593</v>
      </c>
      <c r="T59" s="17">
        <v>42599.165972222225</v>
      </c>
    </row>
    <row r="60" spans="1:20" ht="9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1" t="s">
        <v>8315</v>
      </c>
      <c r="R60" s="11" t="s">
        <v>8316</v>
      </c>
      <c r="S60" s="17">
        <v>41808.669571759259</v>
      </c>
      <c r="T60" s="17">
        <v>41838.669571759259</v>
      </c>
    </row>
    <row r="61" spans="1:20" ht="10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1" t="s">
        <v>8315</v>
      </c>
      <c r="R61" s="11" t="s">
        <v>8316</v>
      </c>
      <c r="S61" s="17">
        <v>41852.658310185187</v>
      </c>
      <c r="T61" s="17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1" t="s">
        <v>8315</v>
      </c>
      <c r="R62" s="11" t="s">
        <v>8316</v>
      </c>
      <c r="S62" s="17">
        <v>42694.110185185185</v>
      </c>
      <c r="T62" s="17"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1" t="s">
        <v>8315</v>
      </c>
      <c r="R63" s="11" t="s">
        <v>8316</v>
      </c>
      <c r="S63" s="17">
        <v>42341.818379629629</v>
      </c>
      <c r="T63" s="17">
        <v>42370.166666666672</v>
      </c>
    </row>
    <row r="64" spans="1:20" ht="10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1" t="s">
        <v>8315</v>
      </c>
      <c r="R64" s="11" t="s">
        <v>8316</v>
      </c>
      <c r="S64" s="17">
        <v>41880.061006944445</v>
      </c>
      <c r="T64" s="17">
        <v>41908.065972222219</v>
      </c>
    </row>
    <row r="65" spans="1:20" ht="9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1" t="s">
        <v>8315</v>
      </c>
      <c r="R65" s="11" t="s">
        <v>8316</v>
      </c>
      <c r="S65" s="17">
        <v>41941.683865740742</v>
      </c>
      <c r="T65" s="17">
        <v>41970.125</v>
      </c>
    </row>
    <row r="66" spans="1:20" ht="12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1" t="s">
        <v>8315</v>
      </c>
      <c r="R66" s="11" t="s">
        <v>8316</v>
      </c>
      <c r="S66" s="17">
        <v>42026.88118055556</v>
      </c>
      <c r="T66" s="17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1" t="s">
        <v>8315</v>
      </c>
      <c r="R67" s="11" t="s">
        <v>8316</v>
      </c>
      <c r="S67" s="17">
        <v>41922.640590277777</v>
      </c>
      <c r="T67" s="17">
        <v>41932.249305555553</v>
      </c>
    </row>
    <row r="68" spans="1:20" ht="10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1" t="s">
        <v>8315</v>
      </c>
      <c r="R68" s="11" t="s">
        <v>8316</v>
      </c>
      <c r="S68" s="17">
        <v>41993.824340277773</v>
      </c>
      <c r="T68" s="17">
        <v>42010.25</v>
      </c>
    </row>
    <row r="69" spans="1:20" ht="7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1" t="s">
        <v>8315</v>
      </c>
      <c r="R69" s="11" t="s">
        <v>8316</v>
      </c>
      <c r="S69" s="17">
        <v>42219.915856481486</v>
      </c>
      <c r="T69" s="17">
        <v>42240.083333333328</v>
      </c>
    </row>
    <row r="70" spans="1:20" ht="10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1" t="s">
        <v>8315</v>
      </c>
      <c r="R70" s="11" t="s">
        <v>8316</v>
      </c>
      <c r="S70" s="17">
        <v>41909.969386574077</v>
      </c>
      <c r="T70" s="17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1" t="s">
        <v>8315</v>
      </c>
      <c r="R71" s="11" t="s">
        <v>8316</v>
      </c>
      <c r="S71" s="17">
        <v>41891.665324074071</v>
      </c>
      <c r="T71" s="17">
        <v>41913.166666666664</v>
      </c>
    </row>
    <row r="72" spans="1:20" ht="10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1" t="s">
        <v>8315</v>
      </c>
      <c r="R72" s="11" t="s">
        <v>8316</v>
      </c>
      <c r="S72" s="17">
        <v>41226.017361111109</v>
      </c>
      <c r="T72" s="17">
        <v>41250.083333333336</v>
      </c>
    </row>
    <row r="73" spans="1:20" ht="10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1" t="s">
        <v>8315</v>
      </c>
      <c r="R73" s="11" t="s">
        <v>8316</v>
      </c>
      <c r="S73" s="17">
        <v>40478.263923611114</v>
      </c>
      <c r="T73" s="17">
        <v>40568.166666666664</v>
      </c>
    </row>
    <row r="74" spans="1:20" ht="7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1" t="s">
        <v>8315</v>
      </c>
      <c r="R74" s="11" t="s">
        <v>8316</v>
      </c>
      <c r="S74" s="17">
        <v>41862.83997685185</v>
      </c>
      <c r="T74" s="17">
        <v>41892.83997685185</v>
      </c>
    </row>
    <row r="75" spans="1:20" ht="7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1" t="s">
        <v>8315</v>
      </c>
      <c r="R75" s="11" t="s">
        <v>8316</v>
      </c>
      <c r="S75" s="17">
        <v>40633.154363425929</v>
      </c>
      <c r="T75" s="17">
        <v>40664.207638888889</v>
      </c>
    </row>
    <row r="76" spans="1:20" ht="9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1" t="s">
        <v>8315</v>
      </c>
      <c r="R76" s="11" t="s">
        <v>8316</v>
      </c>
      <c r="S76" s="17">
        <v>40970.875671296293</v>
      </c>
      <c r="T76" s="17">
        <v>41000.834004629629</v>
      </c>
    </row>
    <row r="77" spans="1:20" ht="9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1" t="s">
        <v>8315</v>
      </c>
      <c r="R77" s="11" t="s">
        <v>8316</v>
      </c>
      <c r="S77" s="17">
        <v>41026.953055555554</v>
      </c>
      <c r="T77" s="17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1" t="s">
        <v>8315</v>
      </c>
      <c r="R78" s="11" t="s">
        <v>8316</v>
      </c>
      <c r="S78" s="17">
        <v>41829.788252314815</v>
      </c>
      <c r="T78" s="17"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1" t="s">
        <v>8315</v>
      </c>
      <c r="R79" s="11" t="s">
        <v>8316</v>
      </c>
      <c r="S79" s="17">
        <v>41447.839722222219</v>
      </c>
      <c r="T79" s="17">
        <v>41477.839722222219</v>
      </c>
    </row>
    <row r="80" spans="1:20" ht="7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1" t="s">
        <v>8315</v>
      </c>
      <c r="R80" s="11" t="s">
        <v>8316</v>
      </c>
      <c r="S80" s="17">
        <v>40884.066678240742</v>
      </c>
      <c r="T80" s="17">
        <v>40926.958333333336</v>
      </c>
    </row>
    <row r="81" spans="1:20" ht="9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1" t="s">
        <v>8315</v>
      </c>
      <c r="R81" s="11" t="s">
        <v>8316</v>
      </c>
      <c r="S81" s="17">
        <v>41841.26489583333</v>
      </c>
      <c r="T81" s="17">
        <v>41864.207638888889</v>
      </c>
    </row>
    <row r="82" spans="1:20" ht="10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1" t="s">
        <v>8315</v>
      </c>
      <c r="R82" s="11" t="s">
        <v>8316</v>
      </c>
      <c r="S82" s="17">
        <v>41799.685902777775</v>
      </c>
      <c r="T82" s="17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1" t="s">
        <v>8315</v>
      </c>
      <c r="R83" s="11" t="s">
        <v>8316</v>
      </c>
      <c r="S83" s="17">
        <v>41775.753761574073</v>
      </c>
      <c r="T83" s="17">
        <v>41805.753761574073</v>
      </c>
    </row>
    <row r="84" spans="1:20" ht="10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1" t="s">
        <v>8315</v>
      </c>
      <c r="R84" s="11" t="s">
        <v>8316</v>
      </c>
      <c r="S84" s="17">
        <v>41766.80572916667</v>
      </c>
      <c r="T84" s="17"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1" t="s">
        <v>8315</v>
      </c>
      <c r="R85" s="11" t="s">
        <v>8316</v>
      </c>
      <c r="S85" s="17">
        <v>40644.159259259257</v>
      </c>
      <c r="T85" s="17">
        <v>40666.165972222225</v>
      </c>
    </row>
    <row r="86" spans="1:20" ht="9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1" t="s">
        <v>8315</v>
      </c>
      <c r="R86" s="11" t="s">
        <v>8316</v>
      </c>
      <c r="S86" s="17">
        <v>41940.69158564815</v>
      </c>
      <c r="T86" s="17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1" t="s">
        <v>8315</v>
      </c>
      <c r="R87" s="11" t="s">
        <v>8316</v>
      </c>
      <c r="S87" s="17">
        <v>41839.175706018519</v>
      </c>
      <c r="T87" s="17"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1" t="s">
        <v>8315</v>
      </c>
      <c r="R88" s="11" t="s">
        <v>8316</v>
      </c>
      <c r="S88" s="17">
        <v>41772.105937500004</v>
      </c>
      <c r="T88" s="17"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1" t="s">
        <v>8315</v>
      </c>
      <c r="R89" s="11" t="s">
        <v>8316</v>
      </c>
      <c r="S89" s="17">
        <v>41591.737974537034</v>
      </c>
      <c r="T89" s="17">
        <v>41621.207638888889</v>
      </c>
    </row>
    <row r="90" spans="1:20" ht="7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1" t="s">
        <v>8315</v>
      </c>
      <c r="R90" s="11" t="s">
        <v>8316</v>
      </c>
      <c r="S90" s="17">
        <v>41789.080370370371</v>
      </c>
      <c r="T90" s="17">
        <v>41822.166666666664</v>
      </c>
    </row>
    <row r="91" spans="1:20" ht="9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1" t="s">
        <v>8315</v>
      </c>
      <c r="R91" s="11" t="s">
        <v>8316</v>
      </c>
      <c r="S91" s="17">
        <v>40923.729953703703</v>
      </c>
      <c r="T91" s="17">
        <v>40953.729953703703</v>
      </c>
    </row>
    <row r="92" spans="1:20" ht="9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1" t="s">
        <v>8315</v>
      </c>
      <c r="R92" s="11" t="s">
        <v>8316</v>
      </c>
      <c r="S92" s="17">
        <v>41878.878379629627</v>
      </c>
      <c r="T92" s="17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1" t="s">
        <v>8315</v>
      </c>
      <c r="R93" s="11" t="s">
        <v>8316</v>
      </c>
      <c r="S93" s="17">
        <v>41862.864675925928</v>
      </c>
      <c r="T93" s="17"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1" t="s">
        <v>8315</v>
      </c>
      <c r="R94" s="11" t="s">
        <v>8316</v>
      </c>
      <c r="S94" s="17">
        <v>40531.886886574073</v>
      </c>
      <c r="T94" s="17">
        <v>40591.886886574073</v>
      </c>
    </row>
    <row r="95" spans="1:20" ht="10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1" t="s">
        <v>8315</v>
      </c>
      <c r="R95" s="11" t="s">
        <v>8316</v>
      </c>
      <c r="S95" s="17">
        <v>41477.930914351848</v>
      </c>
      <c r="T95" s="17">
        <v>41504.625</v>
      </c>
    </row>
    <row r="96" spans="1:20" ht="9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1" t="s">
        <v>8315</v>
      </c>
      <c r="R96" s="11" t="s">
        <v>8316</v>
      </c>
      <c r="S96" s="17">
        <v>41781.666770833333</v>
      </c>
      <c r="T96" s="17"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1" t="s">
        <v>8315</v>
      </c>
      <c r="R97" s="11" t="s">
        <v>8316</v>
      </c>
      <c r="S97" s="17">
        <v>41375.702210648145</v>
      </c>
      <c r="T97" s="17">
        <v>41400.702210648145</v>
      </c>
    </row>
    <row r="98" spans="1:20" ht="10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1" t="s">
        <v>8315</v>
      </c>
      <c r="R98" s="11" t="s">
        <v>8316</v>
      </c>
      <c r="S98" s="17">
        <v>40883.949317129627</v>
      </c>
      <c r="T98" s="17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1" t="s">
        <v>8315</v>
      </c>
      <c r="R99" s="11" t="s">
        <v>8316</v>
      </c>
      <c r="S99" s="17">
        <v>41491.79478009259</v>
      </c>
      <c r="T99" s="17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1" t="s">
        <v>8315</v>
      </c>
      <c r="R100" s="11" t="s">
        <v>8316</v>
      </c>
      <c r="S100" s="17">
        <v>41791.993414351848</v>
      </c>
      <c r="T100" s="17">
        <v>41821.993414351848</v>
      </c>
    </row>
    <row r="101" spans="1:20" ht="10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1" t="s">
        <v>8315</v>
      </c>
      <c r="R101" s="11" t="s">
        <v>8316</v>
      </c>
      <c r="S101" s="17">
        <v>41835.666354166664</v>
      </c>
      <c r="T101" s="17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1" t="s">
        <v>8315</v>
      </c>
      <c r="R102" s="11" t="s">
        <v>8316</v>
      </c>
      <c r="S102" s="17">
        <v>41827.605057870373</v>
      </c>
      <c r="T102" s="17">
        <v>41848.605057870373</v>
      </c>
    </row>
    <row r="103" spans="1:20" ht="9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1" t="s">
        <v>8315</v>
      </c>
      <c r="R103" s="11" t="s">
        <v>8316</v>
      </c>
      <c r="S103" s="17">
        <v>41778.637245370373</v>
      </c>
      <c r="T103" s="17">
        <v>41810.958333333336</v>
      </c>
    </row>
    <row r="104" spans="1:20" ht="10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1" t="s">
        <v>8315</v>
      </c>
      <c r="R104" s="11" t="s">
        <v>8316</v>
      </c>
      <c r="S104" s="17">
        <v>41013.936562499999</v>
      </c>
      <c r="T104" s="17"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1" t="s">
        <v>8315</v>
      </c>
      <c r="R105" s="11" t="s">
        <v>8316</v>
      </c>
      <c r="S105" s="17">
        <v>41834.586574074077</v>
      </c>
      <c r="T105" s="17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1" t="s">
        <v>8315</v>
      </c>
      <c r="R106" s="11" t="s">
        <v>8316</v>
      </c>
      <c r="S106" s="17">
        <v>41829.795729166668</v>
      </c>
      <c r="T106" s="17">
        <v>41859.795729166668</v>
      </c>
    </row>
    <row r="107" spans="1:20" ht="10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1" t="s">
        <v>8315</v>
      </c>
      <c r="R107" s="11" t="s">
        <v>8316</v>
      </c>
      <c r="S107" s="17">
        <v>42219.665173611109</v>
      </c>
      <c r="T107" s="17"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1" t="s">
        <v>8315</v>
      </c>
      <c r="R108" s="11" t="s">
        <v>8316</v>
      </c>
      <c r="S108" s="17">
        <v>42648.546111111107</v>
      </c>
      <c r="T108" s="17">
        <v>42678.546111111107</v>
      </c>
    </row>
    <row r="109" spans="1:20" ht="7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1" t="s">
        <v>8315</v>
      </c>
      <c r="R109" s="11" t="s">
        <v>8316</v>
      </c>
      <c r="S109" s="17">
        <v>42050.983182870375</v>
      </c>
      <c r="T109" s="17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1" t="s">
        <v>8315</v>
      </c>
      <c r="R110" s="11" t="s">
        <v>8316</v>
      </c>
      <c r="S110" s="17">
        <v>42772.833379629628</v>
      </c>
      <c r="T110" s="17">
        <v>42806.875</v>
      </c>
    </row>
    <row r="111" spans="1:20" ht="7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1" t="s">
        <v>8315</v>
      </c>
      <c r="R111" s="11" t="s">
        <v>8316</v>
      </c>
      <c r="S111" s="17">
        <v>42270.582141203704</v>
      </c>
      <c r="T111" s="17">
        <v>42301.895138888889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1" t="s">
        <v>8315</v>
      </c>
      <c r="R112" s="11" t="s">
        <v>8316</v>
      </c>
      <c r="S112" s="17">
        <v>42206.835370370376</v>
      </c>
      <c r="T112" s="17"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1" t="s">
        <v>8315</v>
      </c>
      <c r="R113" s="11" t="s">
        <v>8316</v>
      </c>
      <c r="S113" s="17">
        <v>42697.850844907407</v>
      </c>
      <c r="T113" s="17">
        <v>42745.208333333328</v>
      </c>
    </row>
    <row r="114" spans="1:20" ht="9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1" t="s">
        <v>8315</v>
      </c>
      <c r="R114" s="11" t="s">
        <v>8316</v>
      </c>
      <c r="S114" s="17">
        <v>42503.559467592597</v>
      </c>
      <c r="T114" s="17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1" t="s">
        <v>8315</v>
      </c>
      <c r="R115" s="11" t="s">
        <v>8316</v>
      </c>
      <c r="S115" s="17">
        <v>42323.70930555556</v>
      </c>
      <c r="T115" s="17">
        <v>42355.207638888889</v>
      </c>
    </row>
    <row r="116" spans="1:20" ht="7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1" t="s">
        <v>8315</v>
      </c>
      <c r="R116" s="11" t="s">
        <v>8316</v>
      </c>
      <c r="S116" s="17">
        <v>41933.291643518518</v>
      </c>
      <c r="T116" s="17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1" t="s">
        <v>8315</v>
      </c>
      <c r="R117" s="11" t="s">
        <v>8316</v>
      </c>
      <c r="S117" s="17">
        <v>41898.168125000004</v>
      </c>
      <c r="T117" s="17">
        <v>41913.165972222225</v>
      </c>
    </row>
    <row r="118" spans="1:20" ht="9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1" t="s">
        <v>8315</v>
      </c>
      <c r="R118" s="11" t="s">
        <v>8316</v>
      </c>
      <c r="S118" s="17">
        <v>42446.943831018521</v>
      </c>
      <c r="T118" s="17">
        <v>42476.943831018521</v>
      </c>
    </row>
    <row r="119" spans="1:20" ht="9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1" t="s">
        <v>8315</v>
      </c>
      <c r="R119" s="11" t="s">
        <v>8316</v>
      </c>
      <c r="S119" s="17">
        <v>42463.81385416667</v>
      </c>
      <c r="T119" s="17">
        <v>42494.165972222225</v>
      </c>
    </row>
    <row r="120" spans="1:20" ht="9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1" t="s">
        <v>8315</v>
      </c>
      <c r="R120" s="11" t="s">
        <v>8316</v>
      </c>
      <c r="S120" s="17">
        <v>42766.805034722223</v>
      </c>
      <c r="T120" s="17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1" t="s">
        <v>8315</v>
      </c>
      <c r="R121" s="11" t="s">
        <v>8316</v>
      </c>
      <c r="S121" s="17">
        <v>42522.347812499997</v>
      </c>
      <c r="T121" s="17">
        <v>42552.347812499997</v>
      </c>
    </row>
    <row r="122" spans="1:20" ht="10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1" t="s">
        <v>8315</v>
      </c>
      <c r="R122" s="11" t="s">
        <v>8316</v>
      </c>
      <c r="S122" s="17">
        <v>42702.917048611111</v>
      </c>
      <c r="T122" s="17">
        <v>42732.917048611111</v>
      </c>
    </row>
    <row r="123" spans="1:20" ht="6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1" t="s">
        <v>8315</v>
      </c>
      <c r="R123" s="11" t="s">
        <v>8316</v>
      </c>
      <c r="S123" s="17">
        <v>42252.474351851852</v>
      </c>
      <c r="T123" s="17">
        <v>42276.165972222225</v>
      </c>
    </row>
    <row r="124" spans="1:20" ht="10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1" t="s">
        <v>8315</v>
      </c>
      <c r="R124" s="11" t="s">
        <v>8316</v>
      </c>
      <c r="S124" s="17">
        <v>41893.324884259258</v>
      </c>
      <c r="T124" s="17">
        <v>41926.290972222225</v>
      </c>
    </row>
    <row r="125" spans="1:20" ht="6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1" t="s">
        <v>8315</v>
      </c>
      <c r="R125" s="11" t="s">
        <v>8316</v>
      </c>
      <c r="S125" s="17">
        <v>41871.755694444444</v>
      </c>
      <c r="T125" s="17">
        <v>41901.755694444444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1" t="s">
        <v>8315</v>
      </c>
      <c r="R126" s="11" t="s">
        <v>8316</v>
      </c>
      <c r="S126" s="17">
        <v>42262.096782407403</v>
      </c>
      <c r="T126" s="17">
        <v>42286</v>
      </c>
    </row>
    <row r="127" spans="1:20" ht="7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1" t="s">
        <v>8315</v>
      </c>
      <c r="R127" s="11" t="s">
        <v>8316</v>
      </c>
      <c r="S127" s="17">
        <v>42135.60020833333</v>
      </c>
      <c r="T127" s="17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1" t="s">
        <v>8315</v>
      </c>
      <c r="R128" s="11" t="s">
        <v>8316</v>
      </c>
      <c r="S128" s="17">
        <v>42230.472222222219</v>
      </c>
      <c r="T128" s="17">
        <v>42259.165972222225</v>
      </c>
    </row>
    <row r="129" spans="1:20" ht="6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1" t="s">
        <v>8315</v>
      </c>
      <c r="R129" s="11" t="s">
        <v>8316</v>
      </c>
      <c r="S129" s="17">
        <v>42068.888391203705</v>
      </c>
      <c r="T129" s="17">
        <v>42098.846724537041</v>
      </c>
    </row>
    <row r="130" spans="1:20" ht="9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1" t="s">
        <v>8315</v>
      </c>
      <c r="R130" s="11" t="s">
        <v>8316</v>
      </c>
      <c r="S130" s="17">
        <v>42145.746689814812</v>
      </c>
      <c r="T130" s="17"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1" t="s">
        <v>8315</v>
      </c>
      <c r="R131" s="11" t="s">
        <v>8316</v>
      </c>
      <c r="S131" s="17">
        <v>41918.742175925923</v>
      </c>
      <c r="T131" s="17">
        <v>41948.783842592595</v>
      </c>
    </row>
    <row r="132" spans="1:20" ht="9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1" t="s">
        <v>8315</v>
      </c>
      <c r="R132" s="11" t="s">
        <v>8316</v>
      </c>
      <c r="S132" s="17">
        <v>42146.731087962966</v>
      </c>
      <c r="T132" s="17"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1" t="s">
        <v>8315</v>
      </c>
      <c r="R133" s="11" t="s">
        <v>8316</v>
      </c>
      <c r="S133" s="17">
        <v>42602.576712962968</v>
      </c>
      <c r="T133" s="17">
        <v>42621.15625</v>
      </c>
    </row>
    <row r="134" spans="1:20" ht="7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1" t="s">
        <v>8315</v>
      </c>
      <c r="R134" s="11" t="s">
        <v>8316</v>
      </c>
      <c r="S134" s="17">
        <v>42144.573807870373</v>
      </c>
      <c r="T134" s="17">
        <v>42166.165972222225</v>
      </c>
    </row>
    <row r="135" spans="1:20" ht="7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1" t="s">
        <v>8315</v>
      </c>
      <c r="R135" s="11" t="s">
        <v>8316</v>
      </c>
      <c r="S135" s="17">
        <v>41982.887280092589</v>
      </c>
      <c r="T135" s="17">
        <v>42012.887280092589</v>
      </c>
    </row>
    <row r="136" spans="1:20" ht="9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1" t="s">
        <v>8315</v>
      </c>
      <c r="R136" s="11" t="s">
        <v>8316</v>
      </c>
      <c r="S136" s="17">
        <v>42614.760937500003</v>
      </c>
      <c r="T136" s="17">
        <v>42644.165972222225</v>
      </c>
    </row>
    <row r="137" spans="1:20" ht="7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1" t="s">
        <v>8315</v>
      </c>
      <c r="R137" s="11" t="s">
        <v>8316</v>
      </c>
      <c r="S137" s="17">
        <v>42303.672662037032</v>
      </c>
      <c r="T137" s="17">
        <v>42338.714328703703</v>
      </c>
    </row>
    <row r="138" spans="1:20" ht="9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1" t="s">
        <v>8315</v>
      </c>
      <c r="R138" s="11" t="s">
        <v>8316</v>
      </c>
      <c r="S138" s="17">
        <v>42171.725416666668</v>
      </c>
      <c r="T138" s="17">
        <v>42201.725416666668</v>
      </c>
    </row>
    <row r="139" spans="1:20" ht="6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1" t="s">
        <v>8315</v>
      </c>
      <c r="R139" s="11" t="s">
        <v>8316</v>
      </c>
      <c r="S139" s="17">
        <v>41964.315532407403</v>
      </c>
      <c r="T139" s="17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1" t="s">
        <v>8315</v>
      </c>
      <c r="R140" s="11" t="s">
        <v>8316</v>
      </c>
      <c r="S140" s="17">
        <v>42284.516064814816</v>
      </c>
      <c r="T140" s="17">
        <v>42307.875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1" t="s">
        <v>8315</v>
      </c>
      <c r="R141" s="11" t="s">
        <v>8316</v>
      </c>
      <c r="S141" s="17">
        <v>42016.800208333334</v>
      </c>
      <c r="T141" s="17">
        <v>42032.916666666672</v>
      </c>
    </row>
    <row r="142" spans="1:20" ht="10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1" t="s">
        <v>8315</v>
      </c>
      <c r="R142" s="11" t="s">
        <v>8316</v>
      </c>
      <c r="S142" s="17">
        <v>42136.536134259266</v>
      </c>
      <c r="T142" s="17">
        <v>42167.875</v>
      </c>
    </row>
    <row r="143" spans="1:20" ht="10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1" t="s">
        <v>8315</v>
      </c>
      <c r="R143" s="11" t="s">
        <v>8316</v>
      </c>
      <c r="S143" s="17">
        <v>42172.757638888885</v>
      </c>
      <c r="T143" s="17"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1" t="s">
        <v>8315</v>
      </c>
      <c r="R144" s="11" t="s">
        <v>8316</v>
      </c>
      <c r="S144" s="17">
        <v>42590.90425925926</v>
      </c>
      <c r="T144" s="17">
        <v>42606.90425925926</v>
      </c>
    </row>
    <row r="145" spans="1:20" ht="9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1" t="s">
        <v>8315</v>
      </c>
      <c r="R145" s="11" t="s">
        <v>8316</v>
      </c>
      <c r="S145" s="17">
        <v>42284.500104166669</v>
      </c>
      <c r="T145" s="17">
        <v>42314.541770833333</v>
      </c>
    </row>
    <row r="146" spans="1:20" ht="9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1" t="s">
        <v>8315</v>
      </c>
      <c r="R146" s="11" t="s">
        <v>8316</v>
      </c>
      <c r="S146" s="17">
        <v>42611.801412037035</v>
      </c>
      <c r="T146" s="17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1" t="s">
        <v>8315</v>
      </c>
      <c r="R147" s="11" t="s">
        <v>8316</v>
      </c>
      <c r="S147" s="17">
        <v>42400.704537037032</v>
      </c>
      <c r="T147" s="17">
        <v>42444.875</v>
      </c>
    </row>
    <row r="148" spans="1:20" ht="9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1" t="s">
        <v>8315</v>
      </c>
      <c r="R148" s="11" t="s">
        <v>8316</v>
      </c>
      <c r="S148" s="17">
        <v>42017.88045138889</v>
      </c>
      <c r="T148" s="17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1" t="s">
        <v>8315</v>
      </c>
      <c r="R149" s="11" t="s">
        <v>8316</v>
      </c>
      <c r="S149" s="17">
        <v>42431.102534722217</v>
      </c>
      <c r="T149" s="17">
        <v>42461.06086805556</v>
      </c>
    </row>
    <row r="150" spans="1:20" ht="10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1" t="s">
        <v>8315</v>
      </c>
      <c r="R150" s="11" t="s">
        <v>8316</v>
      </c>
      <c r="S150" s="17">
        <v>42121.756921296299</v>
      </c>
      <c r="T150" s="17">
        <v>42156.208333333328</v>
      </c>
    </row>
    <row r="151" spans="1:20" ht="7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1" t="s">
        <v>8315</v>
      </c>
      <c r="R151" s="11" t="s">
        <v>8316</v>
      </c>
      <c r="S151" s="17">
        <v>42219.019733796296</v>
      </c>
      <c r="T151" s="17">
        <v>42249.019733796296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1" t="s">
        <v>8315</v>
      </c>
      <c r="R152" s="11" t="s">
        <v>8316</v>
      </c>
      <c r="S152" s="17">
        <v>42445.19430555556</v>
      </c>
      <c r="T152" s="17">
        <v>42489.19430555556</v>
      </c>
    </row>
    <row r="153" spans="1:20" ht="9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1" t="s">
        <v>8315</v>
      </c>
      <c r="R153" s="11" t="s">
        <v>8316</v>
      </c>
      <c r="S153" s="17">
        <v>42380.884872685187</v>
      </c>
      <c r="T153" s="17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1" t="s">
        <v>8315</v>
      </c>
      <c r="R154" s="11" t="s">
        <v>8316</v>
      </c>
      <c r="S154" s="17">
        <v>42762.942430555559</v>
      </c>
      <c r="T154" s="17"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1" t="s">
        <v>8315</v>
      </c>
      <c r="R155" s="11" t="s">
        <v>8316</v>
      </c>
      <c r="S155" s="17">
        <v>42567.840069444443</v>
      </c>
      <c r="T155" s="17">
        <v>42597.840069444443</v>
      </c>
    </row>
    <row r="156" spans="1:20" ht="9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1" t="s">
        <v>8315</v>
      </c>
      <c r="R156" s="11" t="s">
        <v>8316</v>
      </c>
      <c r="S156" s="17">
        <v>42232.702546296292</v>
      </c>
      <c r="T156" s="17">
        <v>42264.165972222225</v>
      </c>
    </row>
    <row r="157" spans="1:20" ht="9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1" t="s">
        <v>8315</v>
      </c>
      <c r="R157" s="11" t="s">
        <v>8316</v>
      </c>
      <c r="S157" s="17">
        <v>42239.957962962959</v>
      </c>
      <c r="T157" s="17">
        <v>42260</v>
      </c>
    </row>
    <row r="158" spans="1:20" ht="9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1" t="s">
        <v>8315</v>
      </c>
      <c r="R158" s="11" t="s">
        <v>8316</v>
      </c>
      <c r="S158" s="17">
        <v>42261.917395833334</v>
      </c>
      <c r="T158" s="17">
        <v>42291.917395833334</v>
      </c>
    </row>
    <row r="159" spans="1:20" ht="7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1" t="s">
        <v>8315</v>
      </c>
      <c r="R159" s="11" t="s">
        <v>8316</v>
      </c>
      <c r="S159" s="17">
        <v>42102.743773148148</v>
      </c>
      <c r="T159" s="17">
        <v>42123.743773148148</v>
      </c>
    </row>
    <row r="160" spans="1:20" ht="9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1" t="s">
        <v>8315</v>
      </c>
      <c r="R160" s="11" t="s">
        <v>8316</v>
      </c>
      <c r="S160" s="17">
        <v>42538.73583333334</v>
      </c>
      <c r="T160" s="17">
        <v>42583.290972222225</v>
      </c>
    </row>
    <row r="161" spans="1:20" ht="9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1" t="s">
        <v>8315</v>
      </c>
      <c r="R161" s="11" t="s">
        <v>8316</v>
      </c>
      <c r="S161" s="17">
        <v>42056.65143518518</v>
      </c>
      <c r="T161" s="17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1" t="s">
        <v>8315</v>
      </c>
      <c r="R162" s="11" t="s">
        <v>8316</v>
      </c>
      <c r="S162" s="17">
        <v>42696.624444444446</v>
      </c>
      <c r="T162" s="17">
        <v>42726.624444444446</v>
      </c>
    </row>
    <row r="163" spans="1:20" ht="9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1" t="s">
        <v>8315</v>
      </c>
      <c r="R163" s="11" t="s">
        <v>8316</v>
      </c>
      <c r="S163" s="17">
        <v>42186.855879629627</v>
      </c>
      <c r="T163" s="17">
        <v>42216.855879629627</v>
      </c>
    </row>
    <row r="164" spans="1:20" ht="10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1" t="s">
        <v>8315</v>
      </c>
      <c r="R164" s="11" t="s">
        <v>8316</v>
      </c>
      <c r="S164" s="17">
        <v>42493.219236111108</v>
      </c>
      <c r="T164" s="17"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1" t="s">
        <v>8315</v>
      </c>
      <c r="R165" s="11" t="s">
        <v>8316</v>
      </c>
      <c r="S165" s="17">
        <v>42475.057164351849</v>
      </c>
      <c r="T165" s="17">
        <v>42505.057164351849</v>
      </c>
    </row>
    <row r="166" spans="1:20" ht="9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1" t="s">
        <v>8315</v>
      </c>
      <c r="R166" s="11" t="s">
        <v>8316</v>
      </c>
      <c r="S166" s="17">
        <v>42452.876909722225</v>
      </c>
      <c r="T166" s="17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1" t="s">
        <v>8315</v>
      </c>
      <c r="R167" s="11" t="s">
        <v>8316</v>
      </c>
      <c r="S167" s="17">
        <v>42253.928530092591</v>
      </c>
      <c r="T167" s="17">
        <v>42283.928530092591</v>
      </c>
    </row>
    <row r="168" spans="1:20" ht="9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1" t="s">
        <v>8315</v>
      </c>
      <c r="R168" s="11" t="s">
        <v>8316</v>
      </c>
      <c r="S168" s="17">
        <v>42264.29178240741</v>
      </c>
      <c r="T168" s="17"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1" t="s">
        <v>8315</v>
      </c>
      <c r="R169" s="11" t="s">
        <v>8316</v>
      </c>
      <c r="S169" s="17">
        <v>42664.809560185182</v>
      </c>
      <c r="T169" s="17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1" t="s">
        <v>8315</v>
      </c>
      <c r="R170" s="11" t="s">
        <v>8316</v>
      </c>
      <c r="S170" s="17">
        <v>42382.244409722218</v>
      </c>
      <c r="T170" s="17"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1" t="s">
        <v>8315</v>
      </c>
      <c r="R171" s="11" t="s">
        <v>8316</v>
      </c>
      <c r="S171" s="17">
        <v>41826.871238425927</v>
      </c>
      <c r="T171" s="17">
        <v>41859.57916666667</v>
      </c>
    </row>
    <row r="172" spans="1:20" ht="7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1" t="s">
        <v>8315</v>
      </c>
      <c r="R172" s="11" t="s">
        <v>8316</v>
      </c>
      <c r="S172" s="17">
        <v>42499.039629629624</v>
      </c>
      <c r="T172" s="17">
        <v>42529.039629629624</v>
      </c>
    </row>
    <row r="173" spans="1:20" ht="7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1" t="s">
        <v>8315</v>
      </c>
      <c r="R173" s="11" t="s">
        <v>8316</v>
      </c>
      <c r="S173" s="17">
        <v>42513.045798611114</v>
      </c>
      <c r="T173" s="17">
        <v>42543.045798611114</v>
      </c>
    </row>
    <row r="174" spans="1:20" ht="9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1" t="s">
        <v>8315</v>
      </c>
      <c r="R174" s="11" t="s">
        <v>8316</v>
      </c>
      <c r="S174" s="17">
        <v>41914.100289351853</v>
      </c>
      <c r="T174" s="17">
        <v>41928.165972222225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1" t="s">
        <v>8315</v>
      </c>
      <c r="R175" s="11" t="s">
        <v>8316</v>
      </c>
      <c r="S175" s="17">
        <v>42521.010370370372</v>
      </c>
      <c r="T175" s="17">
        <v>42543.163194444445</v>
      </c>
    </row>
    <row r="176" spans="1:20" ht="9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1" t="s">
        <v>8315</v>
      </c>
      <c r="R176" s="11" t="s">
        <v>8316</v>
      </c>
      <c r="S176" s="17">
        <v>42041.714178240742</v>
      </c>
      <c r="T176" s="17">
        <v>42071.67251157407</v>
      </c>
    </row>
    <row r="177" spans="1:20" ht="9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1" t="s">
        <v>8315</v>
      </c>
      <c r="R177" s="11" t="s">
        <v>8316</v>
      </c>
      <c r="S177" s="17">
        <v>41822.57503472222</v>
      </c>
      <c r="T177" s="17">
        <v>41825.041666666664</v>
      </c>
    </row>
    <row r="178" spans="1:20" ht="9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1" t="s">
        <v>8315</v>
      </c>
      <c r="R178" s="11" t="s">
        <v>8316</v>
      </c>
      <c r="S178" s="17">
        <v>42248.697754629626</v>
      </c>
      <c r="T178" s="17">
        <v>42283.697754629626</v>
      </c>
    </row>
    <row r="179" spans="1:20" ht="9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1" t="s">
        <v>8315</v>
      </c>
      <c r="R179" s="11" t="s">
        <v>8316</v>
      </c>
      <c r="S179" s="17">
        <v>41809.860300925924</v>
      </c>
      <c r="T179" s="17">
        <v>41839.860300925924</v>
      </c>
    </row>
    <row r="180" spans="1:20" ht="10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1" t="s">
        <v>8315</v>
      </c>
      <c r="R180" s="11" t="s">
        <v>8316</v>
      </c>
      <c r="S180" s="17">
        <v>42148.676851851851</v>
      </c>
      <c r="T180" s="17">
        <v>42170.676851851851</v>
      </c>
    </row>
    <row r="181" spans="1:20" ht="7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1" t="s">
        <v>8315</v>
      </c>
      <c r="R181" s="11" t="s">
        <v>8316</v>
      </c>
      <c r="S181" s="17">
        <v>42185.521087962959</v>
      </c>
      <c r="T181" s="17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1" t="s">
        <v>8315</v>
      </c>
      <c r="R182" s="11" t="s">
        <v>8316</v>
      </c>
      <c r="S182" s="17">
        <v>42769.574999999997</v>
      </c>
      <c r="T182" s="17">
        <v>42790.574999999997</v>
      </c>
    </row>
    <row r="183" spans="1:20" ht="7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1" t="s">
        <v>8315</v>
      </c>
      <c r="R183" s="11" t="s">
        <v>8316</v>
      </c>
      <c r="S183" s="17">
        <v>42549.665717592594</v>
      </c>
      <c r="T183" s="17"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1" t="s">
        <v>8315</v>
      </c>
      <c r="R184" s="11" t="s">
        <v>8316</v>
      </c>
      <c r="S184" s="17">
        <v>42685.974004629628</v>
      </c>
      <c r="T184" s="17">
        <v>42710.974004629628</v>
      </c>
    </row>
    <row r="185" spans="1:20" ht="7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1" t="s">
        <v>8315</v>
      </c>
      <c r="R185" s="11" t="s">
        <v>8316</v>
      </c>
      <c r="S185" s="17">
        <v>42062.296412037031</v>
      </c>
      <c r="T185" s="17"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1" t="s">
        <v>8315</v>
      </c>
      <c r="R186" s="11" t="s">
        <v>8316</v>
      </c>
      <c r="S186" s="17">
        <v>41851.200150462959</v>
      </c>
      <c r="T186" s="17">
        <v>41881.200150462959</v>
      </c>
    </row>
    <row r="187" spans="1:20" ht="10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1" t="s">
        <v>8315</v>
      </c>
      <c r="R187" s="11" t="s">
        <v>8316</v>
      </c>
      <c r="S187" s="17">
        <v>42053.106111111112</v>
      </c>
      <c r="T187" s="17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1" t="s">
        <v>8315</v>
      </c>
      <c r="R188" s="11" t="s">
        <v>8316</v>
      </c>
      <c r="S188" s="17">
        <v>42054.024421296301</v>
      </c>
      <c r="T188" s="17">
        <v>42061.024421296301</v>
      </c>
    </row>
    <row r="189" spans="1:20" ht="9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1" t="s">
        <v>8315</v>
      </c>
      <c r="R189" s="11" t="s">
        <v>8316</v>
      </c>
      <c r="S189" s="17">
        <v>42466.558796296296</v>
      </c>
      <c r="T189" s="17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1" t="s">
        <v>8315</v>
      </c>
      <c r="R190" s="11" t="s">
        <v>8316</v>
      </c>
      <c r="S190" s="17">
        <v>42513.110787037032</v>
      </c>
      <c r="T190" s="17">
        <v>42534.708333333328</v>
      </c>
    </row>
    <row r="191" spans="1:20" ht="7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1" t="s">
        <v>8315</v>
      </c>
      <c r="R191" s="11" t="s">
        <v>8316</v>
      </c>
      <c r="S191" s="17">
        <v>42270.7269212963</v>
      </c>
      <c r="T191" s="17">
        <v>42306.167361111111</v>
      </c>
    </row>
    <row r="192" spans="1:20" ht="9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1" t="s">
        <v>8315</v>
      </c>
      <c r="R192" s="11" t="s">
        <v>8316</v>
      </c>
      <c r="S192" s="17">
        <v>41932.311099537037</v>
      </c>
      <c r="T192" s="17">
        <v>41962.352766203709</v>
      </c>
    </row>
    <row r="193" spans="1:20" ht="7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1" t="s">
        <v>8315</v>
      </c>
      <c r="R193" s="11" t="s">
        <v>8316</v>
      </c>
      <c r="S193" s="17">
        <v>42746.057106481487</v>
      </c>
      <c r="T193" s="17">
        <v>42791.057106481487</v>
      </c>
    </row>
    <row r="194" spans="1:20" ht="10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1" t="s">
        <v>8315</v>
      </c>
      <c r="R194" s="11" t="s">
        <v>8316</v>
      </c>
      <c r="S194" s="17">
        <v>41866.025347222225</v>
      </c>
      <c r="T194" s="17">
        <v>41883.665972222225</v>
      </c>
    </row>
    <row r="195" spans="1:20" ht="9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1" t="s">
        <v>8315</v>
      </c>
      <c r="R195" s="11" t="s">
        <v>8316</v>
      </c>
      <c r="S195" s="17">
        <v>42056.091631944444</v>
      </c>
      <c r="T195" s="17">
        <v>42070.204861111109</v>
      </c>
    </row>
    <row r="196" spans="1:20" ht="9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1" t="s">
        <v>8315</v>
      </c>
      <c r="R196" s="11" t="s">
        <v>8316</v>
      </c>
      <c r="S196" s="17">
        <v>41851.771354166667</v>
      </c>
      <c r="T196" s="17"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1" t="s">
        <v>8315</v>
      </c>
      <c r="R197" s="11" t="s">
        <v>8316</v>
      </c>
      <c r="S197" s="17">
        <v>42321.101759259262</v>
      </c>
      <c r="T197" s="17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1" t="s">
        <v>8315</v>
      </c>
      <c r="R198" s="11" t="s">
        <v>8316</v>
      </c>
      <c r="S198" s="17">
        <v>42107.067557870367</v>
      </c>
      <c r="T198" s="17">
        <v>42137.067557870367</v>
      </c>
    </row>
    <row r="199" spans="1:20" ht="7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1" t="s">
        <v>8315</v>
      </c>
      <c r="R199" s="11" t="s">
        <v>8316</v>
      </c>
      <c r="S199" s="17">
        <v>41969.199756944443</v>
      </c>
      <c r="T199" s="17">
        <v>42005.208333333328</v>
      </c>
    </row>
    <row r="200" spans="1:20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1" t="s">
        <v>8315</v>
      </c>
      <c r="R200" s="11" t="s">
        <v>8316</v>
      </c>
      <c r="S200" s="17">
        <v>42690.334317129629</v>
      </c>
      <c r="T200" s="17">
        <v>42721.333333333328</v>
      </c>
    </row>
    <row r="201" spans="1:20" ht="7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1" t="s">
        <v>8315</v>
      </c>
      <c r="R201" s="11" t="s">
        <v>8316</v>
      </c>
      <c r="S201" s="17">
        <v>42312.874594907407</v>
      </c>
      <c r="T201" s="17">
        <v>42340.874594907407</v>
      </c>
    </row>
    <row r="202" spans="1:20" ht="7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1" t="s">
        <v>8315</v>
      </c>
      <c r="R202" s="11" t="s">
        <v>8316</v>
      </c>
      <c r="S202" s="17">
        <v>41855.548101851848</v>
      </c>
      <c r="T202" s="17">
        <v>41876.207638888889</v>
      </c>
    </row>
    <row r="203" spans="1:20" ht="9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1" t="s">
        <v>8315</v>
      </c>
      <c r="R203" s="11" t="s">
        <v>8316</v>
      </c>
      <c r="S203" s="17">
        <v>42059.701319444444</v>
      </c>
      <c r="T203" s="17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1" t="s">
        <v>8315</v>
      </c>
      <c r="R204" s="11" t="s">
        <v>8316</v>
      </c>
      <c r="S204" s="17">
        <v>41937.95344907407</v>
      </c>
      <c r="T204" s="17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1" t="s">
        <v>8315</v>
      </c>
      <c r="R205" s="11" t="s">
        <v>8316</v>
      </c>
      <c r="S205" s="17">
        <v>42044.184988425928</v>
      </c>
      <c r="T205" s="17">
        <v>42074.143321759257</v>
      </c>
    </row>
    <row r="206" spans="1:20" ht="9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1" t="s">
        <v>8315</v>
      </c>
      <c r="R206" s="11" t="s">
        <v>8316</v>
      </c>
      <c r="S206" s="17">
        <v>42524.782638888893</v>
      </c>
      <c r="T206" s="17"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1" t="s">
        <v>8315</v>
      </c>
      <c r="R207" s="11" t="s">
        <v>8316</v>
      </c>
      <c r="S207" s="17">
        <v>42292.087592592594</v>
      </c>
      <c r="T207" s="17">
        <v>42329.125</v>
      </c>
    </row>
    <row r="208" spans="1:20" ht="9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1" t="s">
        <v>8315</v>
      </c>
      <c r="R208" s="11" t="s">
        <v>8316</v>
      </c>
      <c r="S208" s="17">
        <v>41953.8675</v>
      </c>
      <c r="T208" s="17">
        <v>41983.8675</v>
      </c>
    </row>
    <row r="209" spans="1:20" ht="9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1" t="s">
        <v>8315</v>
      </c>
      <c r="R209" s="11" t="s">
        <v>8316</v>
      </c>
      <c r="S209" s="17">
        <v>41946.644745370373</v>
      </c>
      <c r="T209" s="17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1" t="s">
        <v>8315</v>
      </c>
      <c r="R210" s="11" t="s">
        <v>8316</v>
      </c>
      <c r="S210" s="17">
        <v>41947.762592592589</v>
      </c>
      <c r="T210" s="17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1" t="s">
        <v>8315</v>
      </c>
      <c r="R211" s="11" t="s">
        <v>8316</v>
      </c>
      <c r="S211" s="17">
        <v>42494.563449074078</v>
      </c>
      <c r="T211" s="17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1" t="s">
        <v>8315</v>
      </c>
      <c r="R212" s="11" t="s">
        <v>8316</v>
      </c>
      <c r="S212" s="17">
        <v>41815.774826388886</v>
      </c>
      <c r="T212" s="17"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1" t="s">
        <v>8315</v>
      </c>
      <c r="R213" s="11" t="s">
        <v>8316</v>
      </c>
      <c r="S213" s="17">
        <v>41830.545694444445</v>
      </c>
      <c r="T213" s="17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1" t="s">
        <v>8315</v>
      </c>
      <c r="R214" s="11" t="s">
        <v>8316</v>
      </c>
      <c r="S214" s="17">
        <v>41923.921643518523</v>
      </c>
      <c r="T214" s="17"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1" t="s">
        <v>8315</v>
      </c>
      <c r="R215" s="11" t="s">
        <v>8316</v>
      </c>
      <c r="S215" s="17">
        <v>41764.44663194444</v>
      </c>
      <c r="T215" s="17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1" t="s">
        <v>8315</v>
      </c>
      <c r="R216" s="11" t="s">
        <v>8316</v>
      </c>
      <c r="S216" s="17">
        <v>41941.75203703704</v>
      </c>
      <c r="T216" s="17"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1" t="s">
        <v>8315</v>
      </c>
      <c r="R217" s="11" t="s">
        <v>8316</v>
      </c>
      <c r="S217" s="17">
        <v>41834.953865740739</v>
      </c>
      <c r="T217" s="17">
        <v>41879.953865740739</v>
      </c>
    </row>
    <row r="218" spans="1:20" ht="9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1" t="s">
        <v>8315</v>
      </c>
      <c r="R218" s="11" t="s">
        <v>8316</v>
      </c>
      <c r="S218" s="17">
        <v>42290.61855324074</v>
      </c>
      <c r="T218" s="17">
        <v>42320.104861111111</v>
      </c>
    </row>
    <row r="219" spans="1:20" ht="12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1" t="s">
        <v>8315</v>
      </c>
      <c r="R219" s="11" t="s">
        <v>8316</v>
      </c>
      <c r="S219" s="17">
        <v>42152.503495370373</v>
      </c>
      <c r="T219" s="17"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1" t="s">
        <v>8315</v>
      </c>
      <c r="R220" s="11" t="s">
        <v>8316</v>
      </c>
      <c r="S220" s="17">
        <v>41791.492777777778</v>
      </c>
      <c r="T220" s="17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1" t="s">
        <v>8315</v>
      </c>
      <c r="R221" s="11" t="s">
        <v>8316</v>
      </c>
      <c r="S221" s="17">
        <v>41808.991944444446</v>
      </c>
      <c r="T221" s="17">
        <v>41838.991944444446</v>
      </c>
    </row>
    <row r="222" spans="1:20" ht="9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1" t="s">
        <v>8315</v>
      </c>
      <c r="R222" s="11" t="s">
        <v>8316</v>
      </c>
      <c r="S222" s="17">
        <v>42500.041550925926</v>
      </c>
      <c r="T222" s="17">
        <v>42527.291666666672</v>
      </c>
    </row>
    <row r="223" spans="1:20" ht="9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1" t="s">
        <v>8315</v>
      </c>
      <c r="R223" s="11" t="s">
        <v>8316</v>
      </c>
      <c r="S223" s="17">
        <v>42265.022824074069</v>
      </c>
      <c r="T223" s="17">
        <v>42285.022824074069</v>
      </c>
    </row>
    <row r="224" spans="1:20" ht="10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1" t="s">
        <v>8315</v>
      </c>
      <c r="R224" s="11" t="s">
        <v>8316</v>
      </c>
      <c r="S224" s="17">
        <v>42053.733078703706</v>
      </c>
      <c r="T224" s="17">
        <v>42063.207638888889</v>
      </c>
    </row>
    <row r="225" spans="1:20" ht="9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1" t="s">
        <v>8315</v>
      </c>
      <c r="R225" s="11" t="s">
        <v>8316</v>
      </c>
      <c r="S225" s="17">
        <v>42675.832465277781</v>
      </c>
      <c r="T225" s="17"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1" t="s">
        <v>8315</v>
      </c>
      <c r="R226" s="11" t="s">
        <v>8316</v>
      </c>
      <c r="S226" s="17">
        <v>42467.144166666665</v>
      </c>
      <c r="T226" s="17">
        <v>42477.979166666672</v>
      </c>
    </row>
    <row r="227" spans="1:20" ht="9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1" t="s">
        <v>8315</v>
      </c>
      <c r="R227" s="11" t="s">
        <v>8316</v>
      </c>
      <c r="S227" s="17">
        <v>41894.91375</v>
      </c>
      <c r="T227" s="17">
        <v>41938.029861111114</v>
      </c>
    </row>
    <row r="228" spans="1:20" ht="10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1" t="s">
        <v>8315</v>
      </c>
      <c r="R228" s="11" t="s">
        <v>8316</v>
      </c>
      <c r="S228" s="17">
        <v>41752.83457175926</v>
      </c>
      <c r="T228" s="17">
        <v>41782.83457175926</v>
      </c>
    </row>
    <row r="229" spans="1:20" ht="9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1" t="s">
        <v>8315</v>
      </c>
      <c r="R229" s="11" t="s">
        <v>8316</v>
      </c>
      <c r="S229" s="17">
        <v>42037.791238425925</v>
      </c>
      <c r="T229" s="17">
        <v>42067.791238425925</v>
      </c>
    </row>
    <row r="230" spans="1:20" ht="7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1" t="s">
        <v>8315</v>
      </c>
      <c r="R230" s="11" t="s">
        <v>8316</v>
      </c>
      <c r="S230" s="17">
        <v>42088.911354166667</v>
      </c>
      <c r="T230" s="17">
        <v>42118.911354166667</v>
      </c>
    </row>
    <row r="231" spans="1:20" ht="9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1" t="s">
        <v>8315</v>
      </c>
      <c r="R231" s="11" t="s">
        <v>8316</v>
      </c>
      <c r="S231" s="17">
        <v>42018.676898148144</v>
      </c>
      <c r="T231" s="17">
        <v>42040.290972222225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1" t="s">
        <v>8315</v>
      </c>
      <c r="R232" s="11" t="s">
        <v>8316</v>
      </c>
      <c r="S232" s="17">
        <v>41884.617314814815</v>
      </c>
      <c r="T232" s="17"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1" t="s">
        <v>8315</v>
      </c>
      <c r="R233" s="11" t="s">
        <v>8316</v>
      </c>
      <c r="S233" s="17">
        <v>41884.056747685187</v>
      </c>
      <c r="T233" s="17"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1" t="s">
        <v>8315</v>
      </c>
      <c r="R234" s="11" t="s">
        <v>8316</v>
      </c>
      <c r="S234" s="17">
        <v>41839.730937500004</v>
      </c>
      <c r="T234" s="17"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1" t="s">
        <v>8315</v>
      </c>
      <c r="R235" s="11" t="s">
        <v>8316</v>
      </c>
      <c r="S235" s="17">
        <v>42380.581180555557</v>
      </c>
      <c r="T235" s="17">
        <v>42405.916666666672</v>
      </c>
    </row>
    <row r="236" spans="1:20" ht="6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1" t="s">
        <v>8315</v>
      </c>
      <c r="R236" s="11" t="s">
        <v>8316</v>
      </c>
      <c r="S236" s="17">
        <v>41776.063136574077</v>
      </c>
      <c r="T236" s="17">
        <v>41807.125</v>
      </c>
    </row>
    <row r="237" spans="1:20" ht="10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1" t="s">
        <v>8315</v>
      </c>
      <c r="R237" s="11" t="s">
        <v>8316</v>
      </c>
      <c r="S237" s="17">
        <v>41800.380428240744</v>
      </c>
      <c r="T237" s="17"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1" t="s">
        <v>8315</v>
      </c>
      <c r="R238" s="11" t="s">
        <v>8316</v>
      </c>
      <c r="S238" s="17">
        <v>42572.61681712963</v>
      </c>
      <c r="T238" s="17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1" t="s">
        <v>8315</v>
      </c>
      <c r="R239" s="11" t="s">
        <v>8316</v>
      </c>
      <c r="S239" s="17">
        <v>41851.541585648149</v>
      </c>
      <c r="T239" s="17">
        <v>41872.686111111114</v>
      </c>
    </row>
    <row r="240" spans="1:20" ht="10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1" t="s">
        <v>8315</v>
      </c>
      <c r="R240" s="11" t="s">
        <v>8316</v>
      </c>
      <c r="S240" s="17">
        <v>42205.710879629631</v>
      </c>
      <c r="T240" s="17">
        <v>42235.710879629631</v>
      </c>
    </row>
    <row r="241" spans="1:20" ht="6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1" t="s">
        <v>8315</v>
      </c>
      <c r="R241" s="11" t="s">
        <v>8316</v>
      </c>
      <c r="S241" s="17">
        <v>42374.911226851851</v>
      </c>
      <c r="T241" s="17">
        <v>42388.207638888889</v>
      </c>
    </row>
    <row r="242" spans="1:20" ht="9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1" t="s">
        <v>8315</v>
      </c>
      <c r="R242" s="11" t="s">
        <v>8316</v>
      </c>
      <c r="S242" s="17">
        <v>41809.12300925926</v>
      </c>
      <c r="T242" s="17">
        <v>41831.677083333336</v>
      </c>
    </row>
    <row r="243" spans="1:20" ht="9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1" t="s">
        <v>8315</v>
      </c>
      <c r="R243" s="11" t="s">
        <v>8316</v>
      </c>
      <c r="S243" s="17">
        <v>42294.429641203707</v>
      </c>
      <c r="T243" s="17"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1" t="s">
        <v>8315</v>
      </c>
      <c r="R244" s="11" t="s">
        <v>8316</v>
      </c>
      <c r="S244" s="17">
        <v>42124.841111111105</v>
      </c>
      <c r="T244" s="17">
        <v>42154.841111111105</v>
      </c>
    </row>
    <row r="245" spans="1:20" ht="9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1" t="s">
        <v>8315</v>
      </c>
      <c r="R245" s="11" t="s">
        <v>8316</v>
      </c>
      <c r="S245" s="17">
        <v>41861.524837962963</v>
      </c>
      <c r="T245" s="17">
        <v>41891.524837962963</v>
      </c>
    </row>
    <row r="246" spans="1:20" ht="6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1" t="s">
        <v>8315</v>
      </c>
      <c r="R246" s="11" t="s">
        <v>8316</v>
      </c>
      <c r="S246" s="17">
        <v>42402.889027777783</v>
      </c>
      <c r="T246" s="17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1" t="s">
        <v>8315</v>
      </c>
      <c r="R247" s="11" t="s">
        <v>8316</v>
      </c>
      <c r="S247" s="17">
        <v>41960.119085648148</v>
      </c>
      <c r="T247" s="17">
        <v>41990.119085648148</v>
      </c>
    </row>
    <row r="248" spans="1:20" ht="7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1" t="s">
        <v>8315</v>
      </c>
      <c r="R248" s="11" t="s">
        <v>8316</v>
      </c>
      <c r="S248" s="17">
        <v>42532.052523148144</v>
      </c>
      <c r="T248" s="17">
        <v>42560.166666666672</v>
      </c>
    </row>
    <row r="249" spans="1:20" ht="9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1" t="s">
        <v>8315</v>
      </c>
      <c r="R249" s="11" t="s">
        <v>8316</v>
      </c>
      <c r="S249" s="17">
        <v>42088.723692129628</v>
      </c>
      <c r="T249" s="17">
        <v>42115.723692129628</v>
      </c>
    </row>
    <row r="250" spans="1:20" ht="10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1" t="s">
        <v>8315</v>
      </c>
      <c r="R250" s="11" t="s">
        <v>8316</v>
      </c>
      <c r="S250" s="17">
        <v>41820.639189814814</v>
      </c>
      <c r="T250" s="17">
        <v>41843.165972222225</v>
      </c>
    </row>
    <row r="251" spans="1:20" ht="10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1" t="s">
        <v>8315</v>
      </c>
      <c r="R251" s="11" t="s">
        <v>8316</v>
      </c>
      <c r="S251" s="17">
        <v>42626.7503125</v>
      </c>
      <c r="T251" s="17">
        <v>42656.7503125</v>
      </c>
    </row>
    <row r="252" spans="1:20" ht="10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1" t="s">
        <v>8315</v>
      </c>
      <c r="R252" s="11" t="s">
        <v>8316</v>
      </c>
      <c r="S252" s="17">
        <v>41821.205636574072</v>
      </c>
      <c r="T252" s="17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1" t="s">
        <v>8315</v>
      </c>
      <c r="R253" s="11" t="s">
        <v>8316</v>
      </c>
      <c r="S253" s="17">
        <v>42016.706678240742</v>
      </c>
      <c r="T253" s="17">
        <v>42047.249305555553</v>
      </c>
    </row>
    <row r="254" spans="1:20" ht="9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1" t="s">
        <v>8315</v>
      </c>
      <c r="R254" s="11" t="s">
        <v>8316</v>
      </c>
      <c r="S254" s="17">
        <v>42011.202581018515</v>
      </c>
      <c r="T254" s="17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1" t="s">
        <v>8315</v>
      </c>
      <c r="R255" s="11" t="s">
        <v>8316</v>
      </c>
      <c r="S255" s="17">
        <v>42643.632858796293</v>
      </c>
      <c r="T255" s="17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1" t="s">
        <v>8315</v>
      </c>
      <c r="R256" s="11" t="s">
        <v>8316</v>
      </c>
      <c r="S256" s="17">
        <v>42179.898472222223</v>
      </c>
      <c r="T256" s="17">
        <v>42195.75</v>
      </c>
    </row>
    <row r="257" spans="1:20" ht="10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1" t="s">
        <v>8315</v>
      </c>
      <c r="R257" s="11" t="s">
        <v>8316</v>
      </c>
      <c r="S257" s="17">
        <v>42575.130057870367</v>
      </c>
      <c r="T257" s="17">
        <v>42605.130057870367</v>
      </c>
    </row>
    <row r="258" spans="1:20" ht="7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1" t="s">
        <v>8315</v>
      </c>
      <c r="R258" s="11" t="s">
        <v>8316</v>
      </c>
      <c r="S258" s="17">
        <v>42420.019097222219</v>
      </c>
      <c r="T258" s="17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1" t="s">
        <v>8315</v>
      </c>
      <c r="R259" s="11" t="s">
        <v>8316</v>
      </c>
      <c r="S259" s="17">
        <v>42053.671666666662</v>
      </c>
      <c r="T259" s="17">
        <v>42083.630000000005</v>
      </c>
    </row>
    <row r="260" spans="1:20" ht="7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1" t="s">
        <v>8315</v>
      </c>
      <c r="R260" s="11" t="s">
        <v>8316</v>
      </c>
      <c r="S260" s="17">
        <v>42605.765381944439</v>
      </c>
      <c r="T260" s="17">
        <v>42634.125</v>
      </c>
    </row>
    <row r="261" spans="1:20" ht="10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1" t="s">
        <v>8315</v>
      </c>
      <c r="R261" s="11" t="s">
        <v>8316</v>
      </c>
      <c r="S261" s="17">
        <v>42458.641724537039</v>
      </c>
      <c r="T261" s="17"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1" t="s">
        <v>8315</v>
      </c>
      <c r="R262" s="11" t="s">
        <v>8316</v>
      </c>
      <c r="S262" s="17">
        <v>42529.022013888884</v>
      </c>
      <c r="T262" s="17">
        <v>42566.901388888888</v>
      </c>
    </row>
    <row r="263" spans="1:20" ht="9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1" t="s">
        <v>8315</v>
      </c>
      <c r="R263" s="11" t="s">
        <v>8316</v>
      </c>
      <c r="S263" s="17">
        <v>41928.170497685183</v>
      </c>
      <c r="T263" s="17">
        <v>41949.249305555553</v>
      </c>
    </row>
    <row r="264" spans="1:20" ht="9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1" t="s">
        <v>8315</v>
      </c>
      <c r="R264" s="11" t="s">
        <v>8316</v>
      </c>
      <c r="S264" s="17">
        <v>42062.834444444445</v>
      </c>
      <c r="T264" s="17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1" t="s">
        <v>8315</v>
      </c>
      <c r="R265" s="11" t="s">
        <v>8316</v>
      </c>
      <c r="S265" s="17">
        <v>41921.279976851853</v>
      </c>
      <c r="T265" s="17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1" t="s">
        <v>8315</v>
      </c>
      <c r="R266" s="11" t="s">
        <v>8316</v>
      </c>
      <c r="S266" s="17">
        <v>42128.736608796295</v>
      </c>
      <c r="T266" s="17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1" t="s">
        <v>8315</v>
      </c>
      <c r="R267" s="11" t="s">
        <v>8316</v>
      </c>
      <c r="S267" s="17">
        <v>42053.916921296302</v>
      </c>
      <c r="T267" s="17">
        <v>42079.875</v>
      </c>
    </row>
    <row r="268" spans="1:20" ht="9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1" t="s">
        <v>8315</v>
      </c>
      <c r="R268" s="11" t="s">
        <v>8316</v>
      </c>
      <c r="S268" s="17">
        <v>42171.317442129628</v>
      </c>
      <c r="T268" s="17"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1" t="s">
        <v>8315</v>
      </c>
      <c r="R269" s="11" t="s">
        <v>8316</v>
      </c>
      <c r="S269" s="17">
        <v>41793.668761574074</v>
      </c>
      <c r="T269" s="17">
        <v>41823.668761574074</v>
      </c>
    </row>
    <row r="270" spans="1:20" ht="10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1" t="s">
        <v>8315</v>
      </c>
      <c r="R270" s="11" t="s">
        <v>8316</v>
      </c>
      <c r="S270" s="17">
        <v>42506.760405092587</v>
      </c>
      <c r="T270" s="17">
        <v>42536.760405092587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1" t="s">
        <v>8315</v>
      </c>
      <c r="R271" s="11" t="s">
        <v>8316</v>
      </c>
      <c r="S271" s="17">
        <v>42372.693055555559</v>
      </c>
      <c r="T271" s="17">
        <v>42402.693055555559</v>
      </c>
    </row>
    <row r="272" spans="1:20" ht="10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1" t="s">
        <v>8315</v>
      </c>
      <c r="R272" s="11" t="s">
        <v>8316</v>
      </c>
      <c r="S272" s="17">
        <v>42126.87501157407</v>
      </c>
      <c r="T272" s="17"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1" t="s">
        <v>8315</v>
      </c>
      <c r="R273" s="11" t="s">
        <v>8316</v>
      </c>
      <c r="S273" s="17">
        <v>42087.768055555556</v>
      </c>
      <c r="T273" s="17">
        <v>42111.666666666672</v>
      </c>
    </row>
    <row r="274" spans="1:20" ht="10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1" t="s">
        <v>8315</v>
      </c>
      <c r="R274" s="11" t="s">
        <v>8316</v>
      </c>
      <c r="S274" s="17">
        <v>42443.802361111113</v>
      </c>
      <c r="T274" s="17">
        <v>42473.802361111113</v>
      </c>
    </row>
    <row r="275" spans="1:20" ht="10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1" t="s">
        <v>8315</v>
      </c>
      <c r="R275" s="11" t="s">
        <v>8316</v>
      </c>
      <c r="S275" s="17">
        <v>42121.249814814815</v>
      </c>
      <c r="T275" s="17">
        <v>42142.249814814815</v>
      </c>
    </row>
    <row r="276" spans="1:20" ht="9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1" t="s">
        <v>8315</v>
      </c>
      <c r="R276" s="11" t="s">
        <v>8316</v>
      </c>
      <c r="S276" s="17">
        <v>42268.009224537032</v>
      </c>
      <c r="T276" s="17"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1" t="s">
        <v>8315</v>
      </c>
      <c r="R277" s="11" t="s">
        <v>8316</v>
      </c>
      <c r="S277" s="17">
        <v>41848.866157407407</v>
      </c>
      <c r="T277" s="17">
        <v>41868.21597222222</v>
      </c>
    </row>
    <row r="278" spans="1:20" ht="9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1" t="s">
        <v>8315</v>
      </c>
      <c r="R278" s="11" t="s">
        <v>8316</v>
      </c>
      <c r="S278" s="17">
        <v>42689.214988425927</v>
      </c>
      <c r="T278" s="17">
        <v>42700.25</v>
      </c>
    </row>
    <row r="279" spans="1:20" ht="10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1" t="s">
        <v>8315</v>
      </c>
      <c r="R279" s="11" t="s">
        <v>8316</v>
      </c>
      <c r="S279" s="17">
        <v>42584.846828703703</v>
      </c>
      <c r="T279" s="17"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1" t="s">
        <v>8315</v>
      </c>
      <c r="R280" s="11" t="s">
        <v>8316</v>
      </c>
      <c r="S280" s="17">
        <v>42511.741944444439</v>
      </c>
      <c r="T280" s="17"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1" t="s">
        <v>8315</v>
      </c>
      <c r="R281" s="11" t="s">
        <v>8316</v>
      </c>
      <c r="S281" s="17">
        <v>42132.036168981482</v>
      </c>
      <c r="T281" s="17">
        <v>42186.290972222225</v>
      </c>
    </row>
    <row r="282" spans="1:20" ht="10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1" t="s">
        <v>8315</v>
      </c>
      <c r="R282" s="11" t="s">
        <v>8316</v>
      </c>
      <c r="S282" s="17">
        <v>42419.91942129629</v>
      </c>
      <c r="T282" s="17">
        <v>42436.207638888889</v>
      </c>
    </row>
    <row r="283" spans="1:20" ht="9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1" t="s">
        <v>8315</v>
      </c>
      <c r="R283" s="11" t="s">
        <v>8316</v>
      </c>
      <c r="S283" s="17">
        <v>42430.839398148149</v>
      </c>
      <c r="T283" s="17"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1" t="s">
        <v>8315</v>
      </c>
      <c r="R284" s="11" t="s">
        <v>8316</v>
      </c>
      <c r="S284" s="17">
        <v>42297.748738425929</v>
      </c>
      <c r="T284" s="17"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1" t="s">
        <v>8315</v>
      </c>
      <c r="R285" s="11" t="s">
        <v>8316</v>
      </c>
      <c r="S285" s="17">
        <v>41760.935706018521</v>
      </c>
      <c r="T285" s="17"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1" t="s">
        <v>8315</v>
      </c>
      <c r="R286" s="11" t="s">
        <v>8316</v>
      </c>
      <c r="S286" s="17">
        <v>41829.734259259261</v>
      </c>
      <c r="T286" s="17">
        <v>41874.734259259261</v>
      </c>
    </row>
    <row r="287" spans="1:20" ht="7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1" t="s">
        <v>8315</v>
      </c>
      <c r="R287" s="11" t="s">
        <v>8316</v>
      </c>
      <c r="S287" s="17">
        <v>42491.92288194444</v>
      </c>
      <c r="T287" s="17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1" t="s">
        <v>8315</v>
      </c>
      <c r="R288" s="11" t="s">
        <v>8316</v>
      </c>
      <c r="S288" s="17">
        <v>41950.859560185185</v>
      </c>
      <c r="T288" s="17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1" t="s">
        <v>8315</v>
      </c>
      <c r="R289" s="11" t="s">
        <v>8316</v>
      </c>
      <c r="S289" s="17">
        <v>41802.62090277778</v>
      </c>
      <c r="T289" s="17">
        <v>41822.62090277778</v>
      </c>
    </row>
    <row r="290" spans="1:20" ht="10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1" t="s">
        <v>8315</v>
      </c>
      <c r="R290" s="11" t="s">
        <v>8316</v>
      </c>
      <c r="S290" s="17">
        <v>41781.096203703702</v>
      </c>
      <c r="T290" s="17">
        <v>41794.207638888889</v>
      </c>
    </row>
    <row r="291" spans="1:20" ht="9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1" t="s">
        <v>8315</v>
      </c>
      <c r="R291" s="11" t="s">
        <v>8316</v>
      </c>
      <c r="S291" s="17">
        <v>42020.846666666665</v>
      </c>
      <c r="T291" s="17"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1" t="s">
        <v>8315</v>
      </c>
      <c r="R292" s="11" t="s">
        <v>8316</v>
      </c>
      <c r="S292" s="17">
        <v>42125.772812499999</v>
      </c>
      <c r="T292" s="17">
        <v>42155.772812499999</v>
      </c>
    </row>
    <row r="293" spans="1:20" ht="9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1" t="s">
        <v>8315</v>
      </c>
      <c r="R293" s="11" t="s">
        <v>8316</v>
      </c>
      <c r="S293" s="17">
        <v>41856.010069444441</v>
      </c>
      <c r="T293" s="17">
        <v>41890.125</v>
      </c>
    </row>
    <row r="294" spans="1:20" ht="9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1" t="s">
        <v>8315</v>
      </c>
      <c r="R294" s="11" t="s">
        <v>8316</v>
      </c>
      <c r="S294" s="17">
        <v>41893.783553240741</v>
      </c>
      <c r="T294" s="17">
        <v>41914.597916666666</v>
      </c>
    </row>
    <row r="295" spans="1:20" ht="10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1" t="s">
        <v>8315</v>
      </c>
      <c r="R295" s="11" t="s">
        <v>8316</v>
      </c>
      <c r="S295" s="17">
        <v>41881.361342592594</v>
      </c>
      <c r="T295" s="17">
        <v>41911.361342592594</v>
      </c>
    </row>
    <row r="296" spans="1:20" ht="9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1" t="s">
        <v>8315</v>
      </c>
      <c r="R296" s="11" t="s">
        <v>8316</v>
      </c>
      <c r="S296" s="17">
        <v>41880.76357638889</v>
      </c>
      <c r="T296" s="17">
        <v>41895.166666666664</v>
      </c>
    </row>
    <row r="297" spans="1:20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1" t="s">
        <v>8315</v>
      </c>
      <c r="R297" s="11" t="s">
        <v>8316</v>
      </c>
      <c r="S297" s="17">
        <v>42214.6956712963</v>
      </c>
      <c r="T297" s="17">
        <v>42225.666666666672</v>
      </c>
    </row>
    <row r="298" spans="1:20" ht="9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1" t="s">
        <v>8315</v>
      </c>
      <c r="R298" s="11" t="s">
        <v>8316</v>
      </c>
      <c r="S298" s="17">
        <v>42460.335312499999</v>
      </c>
      <c r="T298" s="17">
        <v>42488.249305555553</v>
      </c>
    </row>
    <row r="299" spans="1:20" ht="10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1" t="s">
        <v>8315</v>
      </c>
      <c r="R299" s="11" t="s">
        <v>8316</v>
      </c>
      <c r="S299" s="17">
        <v>42167.023206018523</v>
      </c>
      <c r="T299" s="17">
        <v>42196.165972222225</v>
      </c>
    </row>
    <row r="300" spans="1:20" ht="10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1" t="s">
        <v>8315</v>
      </c>
      <c r="R300" s="11" t="s">
        <v>8316</v>
      </c>
      <c r="S300" s="17">
        <v>42177.761782407411</v>
      </c>
      <c r="T300" s="17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1" t="s">
        <v>8315</v>
      </c>
      <c r="R301" s="11" t="s">
        <v>8316</v>
      </c>
      <c r="S301" s="17">
        <v>42521.654328703706</v>
      </c>
      <c r="T301" s="17">
        <v>42551.654328703706</v>
      </c>
    </row>
    <row r="302" spans="1:20" ht="10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1" t="s">
        <v>8315</v>
      </c>
      <c r="R302" s="11" t="s">
        <v>8316</v>
      </c>
      <c r="S302" s="17">
        <v>41884.599849537037</v>
      </c>
      <c r="T302" s="17">
        <v>41900.165972222225</v>
      </c>
    </row>
    <row r="303" spans="1:20" ht="10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1" t="s">
        <v>8315</v>
      </c>
      <c r="R303" s="11" t="s">
        <v>8316</v>
      </c>
      <c r="S303" s="17">
        <v>42289.761192129634</v>
      </c>
      <c r="T303" s="17"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1" t="s">
        <v>8315</v>
      </c>
      <c r="R304" s="11" t="s">
        <v>8316</v>
      </c>
      <c r="S304" s="17">
        <v>42243.6252662037</v>
      </c>
      <c r="T304" s="17">
        <v>42278.6252662037</v>
      </c>
    </row>
    <row r="305" spans="1:20" ht="9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1" t="s">
        <v>8315</v>
      </c>
      <c r="R305" s="11" t="s">
        <v>8316</v>
      </c>
      <c r="S305" s="17">
        <v>42600.756041666667</v>
      </c>
      <c r="T305" s="17">
        <v>42621.756041666667</v>
      </c>
    </row>
    <row r="306" spans="1:20" ht="9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1" t="s">
        <v>8315</v>
      </c>
      <c r="R306" s="11" t="s">
        <v>8316</v>
      </c>
      <c r="S306" s="17">
        <v>41829.599791666667</v>
      </c>
      <c r="T306" s="17"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1" t="s">
        <v>8315</v>
      </c>
      <c r="R307" s="11" t="s">
        <v>8316</v>
      </c>
      <c r="S307" s="17">
        <v>42040.831678240742</v>
      </c>
      <c r="T307" s="17">
        <v>42070.831678240742</v>
      </c>
    </row>
    <row r="308" spans="1:20" ht="10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1" t="s">
        <v>8315</v>
      </c>
      <c r="R308" s="11" t="s">
        <v>8316</v>
      </c>
      <c r="S308" s="17">
        <v>42075.807395833333</v>
      </c>
      <c r="T308" s="17">
        <v>42105.807395833333</v>
      </c>
    </row>
    <row r="309" spans="1:20" ht="10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1" t="s">
        <v>8315</v>
      </c>
      <c r="R309" s="11" t="s">
        <v>8316</v>
      </c>
      <c r="S309" s="17">
        <v>42073.660694444443</v>
      </c>
      <c r="T309" s="17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1" t="s">
        <v>8315</v>
      </c>
      <c r="R310" s="11" t="s">
        <v>8316</v>
      </c>
      <c r="S310" s="17">
        <v>42480.078715277778</v>
      </c>
      <c r="T310" s="17">
        <v>42504.165972222225</v>
      </c>
    </row>
    <row r="311" spans="1:20" ht="9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1" t="s">
        <v>8315</v>
      </c>
      <c r="R311" s="11" t="s">
        <v>8316</v>
      </c>
      <c r="S311" s="17">
        <v>42411.942291666666</v>
      </c>
      <c r="T311" s="17">
        <v>42434.041666666672</v>
      </c>
    </row>
    <row r="312" spans="1:20" ht="10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1" t="s">
        <v>8315</v>
      </c>
      <c r="R312" s="11" t="s">
        <v>8316</v>
      </c>
      <c r="S312" s="17">
        <v>41753.515856481477</v>
      </c>
      <c r="T312" s="17">
        <v>41781.921527777777</v>
      </c>
    </row>
    <row r="313" spans="1:20" ht="9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1" t="s">
        <v>8315</v>
      </c>
      <c r="R313" s="11" t="s">
        <v>8316</v>
      </c>
      <c r="S313" s="17">
        <v>42196.028703703705</v>
      </c>
      <c r="T313" s="17"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1" t="s">
        <v>8315</v>
      </c>
      <c r="R314" s="11" t="s">
        <v>8316</v>
      </c>
      <c r="S314" s="17">
        <v>42016.050451388888</v>
      </c>
      <c r="T314" s="17"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1" t="s">
        <v>8315</v>
      </c>
      <c r="R315" s="11" t="s">
        <v>8316</v>
      </c>
      <c r="S315" s="17">
        <v>41730.276747685188</v>
      </c>
      <c r="T315" s="17">
        <v>41764.276747685188</v>
      </c>
    </row>
    <row r="316" spans="1:20" ht="15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1" t="s">
        <v>8315</v>
      </c>
      <c r="R316" s="11" t="s">
        <v>8316</v>
      </c>
      <c r="S316" s="17">
        <v>42203.680300925931</v>
      </c>
      <c r="T316" s="17">
        <v>42221.774999999994</v>
      </c>
    </row>
    <row r="317" spans="1:20" ht="10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1" t="s">
        <v>8315</v>
      </c>
      <c r="R317" s="11" t="s">
        <v>8316</v>
      </c>
      <c r="S317" s="17">
        <v>41974.743148148147</v>
      </c>
      <c r="T317" s="17">
        <v>42004.743148148147</v>
      </c>
    </row>
    <row r="318" spans="1:20" ht="9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1" t="s">
        <v>8315</v>
      </c>
      <c r="R318" s="11" t="s">
        <v>8316</v>
      </c>
      <c r="S318" s="17">
        <v>41869.740671296298</v>
      </c>
      <c r="T318" s="17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1" t="s">
        <v>8315</v>
      </c>
      <c r="R319" s="11" t="s">
        <v>8316</v>
      </c>
      <c r="S319" s="17">
        <v>41982.688611111109</v>
      </c>
      <c r="T319" s="17"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1" t="s">
        <v>8315</v>
      </c>
      <c r="R320" s="11" t="s">
        <v>8316</v>
      </c>
      <c r="S320" s="17">
        <v>41976.331979166673</v>
      </c>
      <c r="T320" s="17"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1" t="s">
        <v>8315</v>
      </c>
      <c r="R321" s="11" t="s">
        <v>8316</v>
      </c>
      <c r="S321" s="17">
        <v>41926.942685185182</v>
      </c>
      <c r="T321" s="17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1" t="s">
        <v>8315</v>
      </c>
      <c r="R322" s="11" t="s">
        <v>8316</v>
      </c>
      <c r="S322" s="17">
        <v>42561.783877314811</v>
      </c>
      <c r="T322" s="17">
        <v>42593.165972222225</v>
      </c>
    </row>
    <row r="323" spans="1:20" ht="9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1" t="s">
        <v>8315</v>
      </c>
      <c r="R323" s="11" t="s">
        <v>8316</v>
      </c>
      <c r="S323" s="17">
        <v>42649.54923611111</v>
      </c>
      <c r="T323" s="17"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1" t="s">
        <v>8315</v>
      </c>
      <c r="R324" s="11" t="s">
        <v>8316</v>
      </c>
      <c r="S324" s="17">
        <v>42093.786840277782</v>
      </c>
      <c r="T324" s="17">
        <v>42120.26944444445</v>
      </c>
    </row>
    <row r="325" spans="1:20" ht="9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1" t="s">
        <v>8315</v>
      </c>
      <c r="R325" s="11" t="s">
        <v>8316</v>
      </c>
      <c r="S325" s="17">
        <v>42026.176180555558</v>
      </c>
      <c r="T325" s="17">
        <v>42064.207638888889</v>
      </c>
    </row>
    <row r="326" spans="1:20" ht="9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1" t="s">
        <v>8315</v>
      </c>
      <c r="R326" s="11" t="s">
        <v>8316</v>
      </c>
      <c r="S326" s="17">
        <v>42451.095856481479</v>
      </c>
      <c r="T326" s="17">
        <v>42465.095856481479</v>
      </c>
    </row>
    <row r="327" spans="1:20" ht="9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1" t="s">
        <v>8315</v>
      </c>
      <c r="R327" s="11" t="s">
        <v>8316</v>
      </c>
      <c r="S327" s="17">
        <v>42418.425983796296</v>
      </c>
      <c r="T327" s="17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1" t="s">
        <v>8315</v>
      </c>
      <c r="R328" s="11" t="s">
        <v>8316</v>
      </c>
      <c r="S328" s="17">
        <v>41964.716319444444</v>
      </c>
      <c r="T328" s="17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1" t="s">
        <v>8315</v>
      </c>
      <c r="R329" s="11" t="s">
        <v>8316</v>
      </c>
      <c r="S329" s="17">
        <v>42576.697569444441</v>
      </c>
      <c r="T329" s="17">
        <v>42636.697569444441</v>
      </c>
    </row>
    <row r="330" spans="1:20" ht="9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1" t="s">
        <v>8315</v>
      </c>
      <c r="R330" s="11" t="s">
        <v>8316</v>
      </c>
      <c r="S330" s="17">
        <v>42125.647534722222</v>
      </c>
      <c r="T330" s="17">
        <v>42150.647534722222</v>
      </c>
    </row>
    <row r="331" spans="1:20" ht="10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1" t="s">
        <v>8315</v>
      </c>
      <c r="R331" s="11" t="s">
        <v>8316</v>
      </c>
      <c r="S331" s="17">
        <v>42003.948425925926</v>
      </c>
      <c r="T331" s="17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1" t="s">
        <v>8315</v>
      </c>
      <c r="R332" s="11" t="s">
        <v>8316</v>
      </c>
      <c r="S332" s="17">
        <v>41988.829942129625</v>
      </c>
      <c r="T332" s="17">
        <v>42046.207638888889</v>
      </c>
    </row>
    <row r="333" spans="1:20" ht="9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1" t="s">
        <v>8315</v>
      </c>
      <c r="R333" s="11" t="s">
        <v>8316</v>
      </c>
      <c r="S333" s="17">
        <v>41974.898599537039</v>
      </c>
      <c r="T333" s="17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1" t="s">
        <v>8315</v>
      </c>
      <c r="R334" s="11" t="s">
        <v>8316</v>
      </c>
      <c r="S334" s="17">
        <v>42592.066921296297</v>
      </c>
      <c r="T334" s="17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1" t="s">
        <v>8315</v>
      </c>
      <c r="R335" s="11" t="s">
        <v>8316</v>
      </c>
      <c r="S335" s="17">
        <v>42050.008368055554</v>
      </c>
      <c r="T335" s="17">
        <v>42076.290972222225</v>
      </c>
    </row>
    <row r="336" spans="1:20" ht="6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1" t="s">
        <v>8315</v>
      </c>
      <c r="R336" s="11" t="s">
        <v>8316</v>
      </c>
      <c r="S336" s="17">
        <v>42417.585532407407</v>
      </c>
      <c r="T336" s="17"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1" t="s">
        <v>8315</v>
      </c>
      <c r="R337" s="11" t="s">
        <v>8316</v>
      </c>
      <c r="S337" s="17">
        <v>41866.79886574074</v>
      </c>
      <c r="T337" s="17">
        <v>41885.207638888889</v>
      </c>
    </row>
    <row r="338" spans="1:20" ht="9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1" t="s">
        <v>8315</v>
      </c>
      <c r="R338" s="11" t="s">
        <v>8316</v>
      </c>
      <c r="S338" s="17">
        <v>42220.79487268519</v>
      </c>
      <c r="T338" s="17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1" t="s">
        <v>8315</v>
      </c>
      <c r="R339" s="11" t="s">
        <v>8316</v>
      </c>
      <c r="S339" s="17">
        <v>42628.849120370374</v>
      </c>
      <c r="T339" s="17">
        <v>42656.849120370374</v>
      </c>
    </row>
    <row r="340" spans="1:20" ht="10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1" t="s">
        <v>8315</v>
      </c>
      <c r="R340" s="11" t="s">
        <v>8316</v>
      </c>
      <c r="S340" s="17">
        <v>42447.894432870366</v>
      </c>
      <c r="T340" s="17">
        <v>42507.894432870366</v>
      </c>
    </row>
    <row r="341" spans="1:20" ht="9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1" t="s">
        <v>8315</v>
      </c>
      <c r="R341" s="11" t="s">
        <v>8316</v>
      </c>
      <c r="S341" s="17">
        <v>42283.864351851851</v>
      </c>
      <c r="T341" s="17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1" t="s">
        <v>8315</v>
      </c>
      <c r="R342" s="11" t="s">
        <v>8316</v>
      </c>
      <c r="S342" s="17">
        <v>42483.015694444446</v>
      </c>
      <c r="T342" s="17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1" t="s">
        <v>8315</v>
      </c>
      <c r="R343" s="11" t="s">
        <v>8316</v>
      </c>
      <c r="S343" s="17">
        <v>41788.58997685185</v>
      </c>
      <c r="T343" s="17">
        <v>41818.58997685185</v>
      </c>
    </row>
    <row r="344" spans="1:20" ht="9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1" t="s">
        <v>8315</v>
      </c>
      <c r="R344" s="11" t="s">
        <v>8316</v>
      </c>
      <c r="S344" s="17">
        <v>42144.041851851856</v>
      </c>
      <c r="T344" s="17"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1" t="s">
        <v>8315</v>
      </c>
      <c r="R345" s="11" t="s">
        <v>8316</v>
      </c>
      <c r="S345" s="17">
        <v>42661.132245370376</v>
      </c>
      <c r="T345" s="17">
        <v>42693.916666666672</v>
      </c>
    </row>
    <row r="346" spans="1:20" ht="9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1" t="s">
        <v>8315</v>
      </c>
      <c r="R346" s="11" t="s">
        <v>8316</v>
      </c>
      <c r="S346" s="17">
        <v>42037.938206018516</v>
      </c>
      <c r="T346" s="17">
        <v>42068.166666666672</v>
      </c>
    </row>
    <row r="347" spans="1:20" ht="10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1" t="s">
        <v>8315</v>
      </c>
      <c r="R347" s="11" t="s">
        <v>8316</v>
      </c>
      <c r="S347" s="17">
        <v>42619.935694444444</v>
      </c>
      <c r="T347" s="17">
        <v>42643.875</v>
      </c>
    </row>
    <row r="348" spans="1:20" ht="6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1" t="s">
        <v>8315</v>
      </c>
      <c r="R348" s="11" t="s">
        <v>8316</v>
      </c>
      <c r="S348" s="17">
        <v>41877.221886574072</v>
      </c>
      <c r="T348" s="17">
        <v>41910.140972222223</v>
      </c>
    </row>
    <row r="349" spans="1:20" ht="7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1" t="s">
        <v>8315</v>
      </c>
      <c r="R349" s="11" t="s">
        <v>8316</v>
      </c>
      <c r="S349" s="17">
        <v>41828.736921296295</v>
      </c>
      <c r="T349" s="17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1" t="s">
        <v>8315</v>
      </c>
      <c r="R350" s="11" t="s">
        <v>8316</v>
      </c>
      <c r="S350" s="17">
        <v>42545.774189814809</v>
      </c>
      <c r="T350" s="17">
        <v>42605.774189814809</v>
      </c>
    </row>
    <row r="351" spans="1:20" ht="10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1" t="s">
        <v>8315</v>
      </c>
      <c r="R351" s="11" t="s">
        <v>8316</v>
      </c>
      <c r="S351" s="17">
        <v>42460.741747685184</v>
      </c>
      <c r="T351" s="17">
        <v>42511.165972222225</v>
      </c>
    </row>
    <row r="352" spans="1:20" ht="6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1" t="s">
        <v>8315</v>
      </c>
      <c r="R352" s="11" t="s">
        <v>8316</v>
      </c>
      <c r="S352" s="17">
        <v>41887.292187500003</v>
      </c>
      <c r="T352" s="17">
        <v>41917.292187500003</v>
      </c>
    </row>
    <row r="353" spans="1:20" ht="7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1" t="s">
        <v>8315</v>
      </c>
      <c r="R353" s="11" t="s">
        <v>8316</v>
      </c>
      <c r="S353" s="17">
        <v>41828.646319444444</v>
      </c>
      <c r="T353" s="17">
        <v>41861.665972222225</v>
      </c>
    </row>
    <row r="354" spans="1:20" ht="10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1" t="s">
        <v>8315</v>
      </c>
      <c r="R354" s="11" t="s">
        <v>8316</v>
      </c>
      <c r="S354" s="17">
        <v>42173.803217592591</v>
      </c>
      <c r="T354" s="17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1" t="s">
        <v>8315</v>
      </c>
      <c r="R355" s="11" t="s">
        <v>8316</v>
      </c>
      <c r="S355" s="17">
        <v>41775.858564814815</v>
      </c>
      <c r="T355" s="17">
        <v>41822.165972222225</v>
      </c>
    </row>
    <row r="356" spans="1:20" ht="7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1" t="s">
        <v>8315</v>
      </c>
      <c r="R356" s="11" t="s">
        <v>8316</v>
      </c>
      <c r="S356" s="17">
        <v>42055.277199074073</v>
      </c>
      <c r="T356" s="17">
        <v>42082.610416666663</v>
      </c>
    </row>
    <row r="357" spans="1:20" ht="9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1" t="s">
        <v>8315</v>
      </c>
      <c r="R357" s="11" t="s">
        <v>8316</v>
      </c>
      <c r="S357" s="17">
        <v>42447.896666666667</v>
      </c>
      <c r="T357" s="17"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1" t="s">
        <v>8315</v>
      </c>
      <c r="R358" s="11" t="s">
        <v>8316</v>
      </c>
      <c r="S358" s="17">
        <v>42523.248715277776</v>
      </c>
      <c r="T358" s="17"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1" t="s">
        <v>8315</v>
      </c>
      <c r="R359" s="11" t="s">
        <v>8316</v>
      </c>
      <c r="S359" s="17">
        <v>41822.90488425926</v>
      </c>
      <c r="T359" s="17">
        <v>41844.291666666664</v>
      </c>
    </row>
    <row r="360" spans="1:20" ht="9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1" t="s">
        <v>8315</v>
      </c>
      <c r="R360" s="11" t="s">
        <v>8316</v>
      </c>
      <c r="S360" s="17">
        <v>42185.556157407409</v>
      </c>
      <c r="T360" s="17">
        <v>42208.772916666669</v>
      </c>
    </row>
    <row r="361" spans="1:20" ht="9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1" t="s">
        <v>8315</v>
      </c>
      <c r="R361" s="11" t="s">
        <v>8316</v>
      </c>
      <c r="S361" s="17">
        <v>41820.62809027778</v>
      </c>
      <c r="T361" s="17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1" t="s">
        <v>8315</v>
      </c>
      <c r="R362" s="11" t="s">
        <v>8316</v>
      </c>
      <c r="S362" s="17">
        <v>41876.815787037034</v>
      </c>
      <c r="T362" s="17"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1" t="s">
        <v>8315</v>
      </c>
      <c r="R363" s="11" t="s">
        <v>8316</v>
      </c>
      <c r="S363" s="17">
        <v>41802.574282407404</v>
      </c>
      <c r="T363" s="17">
        <v>41823.165972222225</v>
      </c>
    </row>
    <row r="364" spans="1:20" ht="9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1" t="s">
        <v>8315</v>
      </c>
      <c r="R364" s="11" t="s">
        <v>8316</v>
      </c>
      <c r="S364" s="17">
        <v>41786.761354166665</v>
      </c>
      <c r="T364" s="17">
        <v>41821.207638888889</v>
      </c>
    </row>
    <row r="365" spans="1:20" ht="7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1" t="s">
        <v>8315</v>
      </c>
      <c r="R365" s="11" t="s">
        <v>8316</v>
      </c>
      <c r="S365" s="17">
        <v>42627.454097222217</v>
      </c>
      <c r="T365" s="17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1" t="s">
        <v>8315</v>
      </c>
      <c r="R366" s="11" t="s">
        <v>8316</v>
      </c>
      <c r="S366" s="17">
        <v>42374.651504629626</v>
      </c>
      <c r="T366" s="17">
        <v>42384.651504629626</v>
      </c>
    </row>
    <row r="367" spans="1:20" ht="9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1" t="s">
        <v>8315</v>
      </c>
      <c r="R367" s="11" t="s">
        <v>8316</v>
      </c>
      <c r="S367" s="17">
        <v>41772.685393518521</v>
      </c>
      <c r="T367" s="17">
        <v>41806.290972222225</v>
      </c>
    </row>
    <row r="368" spans="1:20" ht="7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1" t="s">
        <v>8315</v>
      </c>
      <c r="R368" s="11" t="s">
        <v>8316</v>
      </c>
      <c r="S368" s="17">
        <v>42633.116851851853</v>
      </c>
      <c r="T368" s="17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1" t="s">
        <v>8315</v>
      </c>
      <c r="R369" s="11" t="s">
        <v>8316</v>
      </c>
      <c r="S369" s="17">
        <v>42219.180393518516</v>
      </c>
      <c r="T369" s="17">
        <v>42249.180393518516</v>
      </c>
    </row>
    <row r="370" spans="1:20" ht="9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1" t="s">
        <v>8315</v>
      </c>
      <c r="R370" s="11" t="s">
        <v>8316</v>
      </c>
      <c r="S370" s="17">
        <v>41753.593275462961</v>
      </c>
      <c r="T370" s="17"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1" t="s">
        <v>8315</v>
      </c>
      <c r="R371" s="11" t="s">
        <v>8316</v>
      </c>
      <c r="S371" s="17">
        <v>42230.662731481483</v>
      </c>
      <c r="T371" s="17">
        <v>42245.165972222225</v>
      </c>
    </row>
    <row r="372" spans="1:20" ht="9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1" t="s">
        <v>8315</v>
      </c>
      <c r="R372" s="11" t="s">
        <v>8316</v>
      </c>
      <c r="S372" s="17">
        <v>41787.218229166669</v>
      </c>
      <c r="T372" s="17">
        <v>41817.218229166669</v>
      </c>
    </row>
    <row r="373" spans="1:20" ht="9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1" t="s">
        <v>8315</v>
      </c>
      <c r="R373" s="11" t="s">
        <v>8316</v>
      </c>
      <c r="S373" s="17">
        <v>42147.826840277776</v>
      </c>
      <c r="T373" s="17">
        <v>42176.934027777781</v>
      </c>
    </row>
    <row r="374" spans="1:20" ht="10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1" t="s">
        <v>8315</v>
      </c>
      <c r="R374" s="11" t="s">
        <v>8316</v>
      </c>
      <c r="S374" s="17">
        <v>41940.598182870373</v>
      </c>
      <c r="T374" s="17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1" t="s">
        <v>8315</v>
      </c>
      <c r="R375" s="11" t="s">
        <v>8316</v>
      </c>
      <c r="S375" s="17">
        <v>42020.700567129628</v>
      </c>
      <c r="T375" s="17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1" t="s">
        <v>8315</v>
      </c>
      <c r="R376" s="11" t="s">
        <v>8316</v>
      </c>
      <c r="S376" s="17">
        <v>41891.96503472222</v>
      </c>
      <c r="T376" s="17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1" t="s">
        <v>8315</v>
      </c>
      <c r="R377" s="11" t="s">
        <v>8316</v>
      </c>
      <c r="S377" s="17">
        <v>42490.133877314816</v>
      </c>
      <c r="T377" s="17"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1" t="s">
        <v>8315</v>
      </c>
      <c r="R378" s="11" t="s">
        <v>8316</v>
      </c>
      <c r="S378" s="17">
        <v>41995.870486111111</v>
      </c>
      <c r="T378" s="17">
        <v>42015.870486111111</v>
      </c>
    </row>
    <row r="379" spans="1:20" ht="7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1" t="s">
        <v>8315</v>
      </c>
      <c r="R379" s="11" t="s">
        <v>8316</v>
      </c>
      <c r="S379" s="17">
        <v>42401.806562500002</v>
      </c>
      <c r="T379" s="17">
        <v>42431.806562500002</v>
      </c>
    </row>
    <row r="380" spans="1:20" ht="10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1" t="s">
        <v>8315</v>
      </c>
      <c r="R380" s="11" t="s">
        <v>8316</v>
      </c>
      <c r="S380" s="17">
        <v>41897.602037037039</v>
      </c>
      <c r="T380" s="17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1" t="s">
        <v>8315</v>
      </c>
      <c r="R381" s="11" t="s">
        <v>8316</v>
      </c>
      <c r="S381" s="17">
        <v>41882.585648148146</v>
      </c>
      <c r="T381" s="17">
        <v>41912.666666666664</v>
      </c>
    </row>
    <row r="382" spans="1:20" ht="10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1" t="s">
        <v>8315</v>
      </c>
      <c r="R382" s="11" t="s">
        <v>8316</v>
      </c>
      <c r="S382" s="17">
        <v>42556.504490740743</v>
      </c>
      <c r="T382" s="17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1" t="s">
        <v>8315</v>
      </c>
      <c r="R383" s="11" t="s">
        <v>8316</v>
      </c>
      <c r="S383" s="17">
        <v>41792.542986111112</v>
      </c>
      <c r="T383" s="17">
        <v>41813.75</v>
      </c>
    </row>
    <row r="384" spans="1:20" ht="7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1" t="s">
        <v>8315</v>
      </c>
      <c r="R384" s="11" t="s">
        <v>8316</v>
      </c>
      <c r="S384" s="17">
        <v>41879.913761574076</v>
      </c>
      <c r="T384" s="17">
        <v>41894.913761574076</v>
      </c>
    </row>
    <row r="385" spans="1:20" ht="7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1" t="s">
        <v>8315</v>
      </c>
      <c r="R385" s="11" t="s">
        <v>8316</v>
      </c>
      <c r="S385" s="17">
        <v>42552.048356481479</v>
      </c>
      <c r="T385" s="17"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1" t="s">
        <v>8315</v>
      </c>
      <c r="R386" s="11" t="s">
        <v>8316</v>
      </c>
      <c r="S386" s="17">
        <v>41810.142199074071</v>
      </c>
      <c r="T386" s="17">
        <v>41824.142199074071</v>
      </c>
    </row>
    <row r="387" spans="1:20" ht="6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1" t="s">
        <v>8315</v>
      </c>
      <c r="R387" s="11" t="s">
        <v>8316</v>
      </c>
      <c r="S387" s="17">
        <v>42072.576249999998</v>
      </c>
      <c r="T387" s="17">
        <v>42097.576249999998</v>
      </c>
    </row>
    <row r="388" spans="1:20" ht="6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1" t="s">
        <v>8315</v>
      </c>
      <c r="R388" s="11" t="s">
        <v>8316</v>
      </c>
      <c r="S388" s="17">
        <v>41779.724224537036</v>
      </c>
      <c r="T388" s="17">
        <v>41805.666666666664</v>
      </c>
    </row>
    <row r="389" spans="1:20" ht="9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1" t="s">
        <v>8315</v>
      </c>
      <c r="R389" s="11" t="s">
        <v>8316</v>
      </c>
      <c r="S389" s="17">
        <v>42134.172071759262</v>
      </c>
      <c r="T389" s="17">
        <v>42155.290972222225</v>
      </c>
    </row>
    <row r="390" spans="1:20" ht="9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1" t="s">
        <v>8315</v>
      </c>
      <c r="R390" s="11" t="s">
        <v>8316</v>
      </c>
      <c r="S390" s="17">
        <v>42505.738032407404</v>
      </c>
      <c r="T390" s="17">
        <v>42525.738032407404</v>
      </c>
    </row>
    <row r="391" spans="1:20" ht="9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1" t="s">
        <v>8315</v>
      </c>
      <c r="R391" s="11" t="s">
        <v>8316</v>
      </c>
      <c r="S391" s="17">
        <v>42118.556331018524</v>
      </c>
      <c r="T391" s="17"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1" t="s">
        <v>8315</v>
      </c>
      <c r="R392" s="11" t="s">
        <v>8316</v>
      </c>
      <c r="S392" s="17">
        <v>42360.887835648144</v>
      </c>
      <c r="T392" s="17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1" t="s">
        <v>8315</v>
      </c>
      <c r="R393" s="11" t="s">
        <v>8316</v>
      </c>
      <c r="S393" s="17">
        <v>42165.993125000001</v>
      </c>
      <c r="T393" s="17">
        <v>42187.993125000001</v>
      </c>
    </row>
    <row r="394" spans="1:20" ht="10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1" t="s">
        <v>8315</v>
      </c>
      <c r="R394" s="11" t="s">
        <v>8316</v>
      </c>
      <c r="S394" s="17">
        <v>41927.936157407406</v>
      </c>
      <c r="T394" s="17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1" t="s">
        <v>8315</v>
      </c>
      <c r="R395" s="11" t="s">
        <v>8316</v>
      </c>
      <c r="S395" s="17">
        <v>42462.140868055561</v>
      </c>
      <c r="T395" s="17">
        <v>42489.875</v>
      </c>
    </row>
    <row r="396" spans="1:20" ht="7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1" t="s">
        <v>8315</v>
      </c>
      <c r="R396" s="11" t="s">
        <v>8316</v>
      </c>
      <c r="S396" s="17">
        <v>42632.348310185189</v>
      </c>
      <c r="T396" s="17"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1" t="s">
        <v>8315</v>
      </c>
      <c r="R397" s="11" t="s">
        <v>8316</v>
      </c>
      <c r="S397" s="17">
        <v>42054.849050925928</v>
      </c>
      <c r="T397" s="17">
        <v>42084.807384259257</v>
      </c>
    </row>
    <row r="398" spans="1:20" ht="9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1" t="s">
        <v>8315</v>
      </c>
      <c r="R398" s="11" t="s">
        <v>8316</v>
      </c>
      <c r="S398" s="17">
        <v>42497.275706018518</v>
      </c>
      <c r="T398" s="17">
        <v>42535.904861111107</v>
      </c>
    </row>
    <row r="399" spans="1:20" ht="9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1" t="s">
        <v>8315</v>
      </c>
      <c r="R399" s="11" t="s">
        <v>8316</v>
      </c>
      <c r="S399" s="17">
        <v>42058.904074074075</v>
      </c>
      <c r="T399" s="17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1" t="s">
        <v>8315</v>
      </c>
      <c r="R400" s="11" t="s">
        <v>8316</v>
      </c>
      <c r="S400" s="17">
        <v>41807.690081018518</v>
      </c>
      <c r="T400" s="17"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1" t="s">
        <v>8315</v>
      </c>
      <c r="R401" s="11" t="s">
        <v>8316</v>
      </c>
      <c r="S401" s="17">
        <v>42284.69694444444</v>
      </c>
      <c r="T401" s="17">
        <v>42301.165972222225</v>
      </c>
    </row>
    <row r="402" spans="1:20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1" t="s">
        <v>8315</v>
      </c>
      <c r="R402" s="11" t="s">
        <v>8316</v>
      </c>
      <c r="S402" s="17">
        <v>42045.84238425926</v>
      </c>
      <c r="T402" s="17">
        <v>42075.800717592589</v>
      </c>
    </row>
    <row r="403" spans="1:20" ht="7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1" t="s">
        <v>8315</v>
      </c>
      <c r="R403" s="11" t="s">
        <v>8316</v>
      </c>
      <c r="S403" s="17">
        <v>42184.209537037037</v>
      </c>
      <c r="T403" s="17">
        <v>42202.876388888893</v>
      </c>
    </row>
    <row r="404" spans="1:20" ht="9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1" t="s">
        <v>8315</v>
      </c>
      <c r="R404" s="11" t="s">
        <v>8316</v>
      </c>
      <c r="S404" s="17">
        <v>42341.180636574078</v>
      </c>
      <c r="T404" s="17">
        <v>42373.180636574078</v>
      </c>
    </row>
    <row r="405" spans="1:20" ht="9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1" t="s">
        <v>8315</v>
      </c>
      <c r="R405" s="11" t="s">
        <v>8316</v>
      </c>
      <c r="S405" s="17">
        <v>42170.910231481481</v>
      </c>
      <c r="T405" s="17"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1" t="s">
        <v>8315</v>
      </c>
      <c r="R406" s="11" t="s">
        <v>8316</v>
      </c>
      <c r="S406" s="17">
        <v>42151.069606481484</v>
      </c>
      <c r="T406" s="17">
        <v>42172.069606481484</v>
      </c>
    </row>
    <row r="407" spans="1:20" ht="9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1" t="s">
        <v>8315</v>
      </c>
      <c r="R407" s="11" t="s">
        <v>8316</v>
      </c>
      <c r="S407" s="17">
        <v>41944.527627314819</v>
      </c>
      <c r="T407" s="17"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1" t="s">
        <v>8315</v>
      </c>
      <c r="R408" s="11" t="s">
        <v>8316</v>
      </c>
      <c r="S408" s="17">
        <v>42593.865405092598</v>
      </c>
      <c r="T408" s="17"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1" t="s">
        <v>8315</v>
      </c>
      <c r="R409" s="11" t="s">
        <v>8316</v>
      </c>
      <c r="S409" s="17">
        <v>42503.740868055553</v>
      </c>
      <c r="T409" s="17">
        <v>42517.740868055553</v>
      </c>
    </row>
    <row r="410" spans="1:20" ht="10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1" t="s">
        <v>8315</v>
      </c>
      <c r="R410" s="11" t="s">
        <v>8316</v>
      </c>
      <c r="S410" s="17">
        <v>41927.848900462966</v>
      </c>
      <c r="T410" s="17">
        <v>41948.890567129631</v>
      </c>
    </row>
    <row r="411" spans="1:20" ht="9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1" t="s">
        <v>8315</v>
      </c>
      <c r="R411" s="11" t="s">
        <v>8316</v>
      </c>
      <c r="S411" s="17">
        <v>42375.114988425921</v>
      </c>
      <c r="T411" s="17">
        <v>42420.114988425921</v>
      </c>
    </row>
    <row r="412" spans="1:20" ht="7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1" t="s">
        <v>8315</v>
      </c>
      <c r="R412" s="11" t="s">
        <v>8316</v>
      </c>
      <c r="S412" s="17">
        <v>42553.926527777774</v>
      </c>
      <c r="T412" s="17">
        <v>42585.172916666663</v>
      </c>
    </row>
    <row r="413" spans="1:20" ht="9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1" t="s">
        <v>8315</v>
      </c>
      <c r="R413" s="11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"canceled"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failed">
      <formula>NOT(ISERROR(SEARCH("failed",F1)))</formula>
    </cfRule>
  </conditionalFormatting>
  <conditionalFormatting sqref="O1:O413">
    <cfRule type="colorScale" priority="1">
      <colorScale>
        <cfvo type="min"/>
        <cfvo type="percentile" val="90"/>
        <color theme="8" tint="-0.249977111117893"/>
        <color rgb="FFFF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CB6C6-F2F1-4F62-9E2E-1439503895A1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2" max="2" width="21.42578125" bestFit="1" customWidth="1"/>
    <col min="3" max="3" width="46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1" t="s">
        <v>8315</v>
      </c>
      <c r="R2" s="11" t="s">
        <v>8316</v>
      </c>
      <c r="S2" s="17">
        <v>42492.737847222219</v>
      </c>
      <c r="T2" s="17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1" t="s">
        <v>8315</v>
      </c>
      <c r="R3" s="11" t="s">
        <v>8316</v>
      </c>
      <c r="S3" s="17">
        <v>42103.016585648147</v>
      </c>
      <c r="T3" s="17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1" t="s">
        <v>8315</v>
      </c>
      <c r="R4" s="11" t="s">
        <v>8316</v>
      </c>
      <c r="S4" s="17">
        <v>42108.692060185189</v>
      </c>
      <c r="T4" s="17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1" t="s">
        <v>8315</v>
      </c>
      <c r="R5" s="11" t="s">
        <v>8316</v>
      </c>
      <c r="S5" s="17">
        <v>42453.806307870371</v>
      </c>
      <c r="T5" s="17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1" t="s">
        <v>8315</v>
      </c>
      <c r="R6" s="11" t="s">
        <v>8316</v>
      </c>
      <c r="S6" s="17">
        <v>42123.648831018523</v>
      </c>
      <c r="T6" s="17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1" t="s">
        <v>8315</v>
      </c>
      <c r="R7" s="11" t="s">
        <v>8316</v>
      </c>
      <c r="S7" s="17">
        <v>41858.007071759261</v>
      </c>
      <c r="T7" s="17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1" t="s">
        <v>8315</v>
      </c>
      <c r="R8" s="11" t="s">
        <v>8316</v>
      </c>
      <c r="S8" s="17">
        <v>41781.045173611114</v>
      </c>
      <c r="T8" s="17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1" t="s">
        <v>8315</v>
      </c>
      <c r="R9" s="11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1" t="s">
        <v>8315</v>
      </c>
      <c r="R10" s="11" t="s">
        <v>8316</v>
      </c>
      <c r="S10" s="17">
        <v>42165.037581018521</v>
      </c>
      <c r="T10" s="17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1" t="s">
        <v>8315</v>
      </c>
      <c r="R11" s="11" t="s">
        <v>8316</v>
      </c>
      <c r="S11" s="17">
        <v>42480.800648148142</v>
      </c>
      <c r="T11" s="17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1" t="s">
        <v>8315</v>
      </c>
      <c r="R12" s="11" t="s">
        <v>8316</v>
      </c>
      <c r="S12" s="17">
        <v>41784.789687500001</v>
      </c>
      <c r="T12" s="17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1" t="s">
        <v>8315</v>
      </c>
      <c r="R13" s="11" t="s">
        <v>8316</v>
      </c>
      <c r="S13" s="17">
        <v>41831.675034722226</v>
      </c>
      <c r="T13" s="17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1" t="s">
        <v>8315</v>
      </c>
      <c r="R14" s="11" t="s">
        <v>8316</v>
      </c>
      <c r="S14" s="17">
        <v>41950.114108796297</v>
      </c>
      <c r="T14" s="17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1" t="s">
        <v>8315</v>
      </c>
      <c r="R15" s="11" t="s">
        <v>8316</v>
      </c>
      <c r="S15" s="17">
        <v>42627.955104166671</v>
      </c>
      <c r="T15" s="17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1" t="s">
        <v>8315</v>
      </c>
      <c r="R16" s="11" t="s">
        <v>8316</v>
      </c>
      <c r="S16" s="17">
        <v>42531.195277777777</v>
      </c>
      <c r="T16" s="17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1" t="s">
        <v>8315</v>
      </c>
      <c r="R17" s="11" t="s">
        <v>8316</v>
      </c>
      <c r="S17" s="17">
        <v>42618.827013888891</v>
      </c>
      <c r="T17" s="17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1" t="s">
        <v>8315</v>
      </c>
      <c r="R18" s="11" t="s">
        <v>8316</v>
      </c>
      <c r="S18" s="17">
        <v>42540.593530092592</v>
      </c>
      <c r="T18" s="17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1" t="s">
        <v>8315</v>
      </c>
      <c r="R19" s="11" t="s">
        <v>8316</v>
      </c>
      <c r="S19" s="17">
        <v>41746.189409722225</v>
      </c>
      <c r="T19" s="17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1" t="s">
        <v>8315</v>
      </c>
      <c r="R20" s="11" t="s">
        <v>8316</v>
      </c>
      <c r="S20" s="17">
        <v>41974.738576388889</v>
      </c>
      <c r="T20" s="17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1" t="s">
        <v>8315</v>
      </c>
      <c r="R21" s="11" t="s">
        <v>8316</v>
      </c>
      <c r="S21" s="17">
        <v>42115.11618055556</v>
      </c>
      <c r="T21" s="17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1" t="s">
        <v>8315</v>
      </c>
      <c r="R22" s="11" t="s">
        <v>8316</v>
      </c>
      <c r="S22" s="17">
        <v>42002.817488425921</v>
      </c>
      <c r="T22" s="17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1" t="s">
        <v>8315</v>
      </c>
      <c r="R23" s="11" t="s">
        <v>8316</v>
      </c>
      <c r="S23" s="17">
        <v>42722.84474537037</v>
      </c>
      <c r="T23" s="17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1" t="s">
        <v>8315</v>
      </c>
      <c r="R24" s="11" t="s">
        <v>8316</v>
      </c>
      <c r="S24" s="17">
        <v>42465.128391203703</v>
      </c>
      <c r="T24" s="17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1" t="s">
        <v>8315</v>
      </c>
      <c r="R25" s="11" t="s">
        <v>8316</v>
      </c>
      <c r="S25" s="17">
        <v>42171.743969907402</v>
      </c>
      <c r="T25" s="17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1" t="s">
        <v>8315</v>
      </c>
      <c r="R26" s="11" t="s">
        <v>8316</v>
      </c>
      <c r="S26" s="17">
        <v>42672.955138888887</v>
      </c>
      <c r="T26" s="17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1" t="s">
        <v>8315</v>
      </c>
      <c r="R27" s="11" t="s">
        <v>8316</v>
      </c>
      <c r="S27" s="17">
        <v>42359.725243055553</v>
      </c>
      <c r="T27" s="17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1" t="s">
        <v>8315</v>
      </c>
      <c r="R28" s="11" t="s">
        <v>8316</v>
      </c>
      <c r="S28" s="17">
        <v>42192.905694444446</v>
      </c>
      <c r="T28" s="17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1" t="s">
        <v>8315</v>
      </c>
      <c r="R29" s="11" t="s">
        <v>8316</v>
      </c>
      <c r="S29" s="17">
        <v>41916.597638888888</v>
      </c>
      <c r="T29" s="17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1" t="s">
        <v>8315</v>
      </c>
      <c r="R30" s="11" t="s">
        <v>8316</v>
      </c>
      <c r="S30" s="17">
        <v>42461.596273148149</v>
      </c>
      <c r="T30" s="17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1" t="s">
        <v>8315</v>
      </c>
      <c r="R31" s="11" t="s">
        <v>8316</v>
      </c>
      <c r="S31" s="17">
        <v>42370.90320601852</v>
      </c>
      <c r="T31" s="17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1" t="s">
        <v>8315</v>
      </c>
      <c r="R32" s="11" t="s">
        <v>8316</v>
      </c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1" t="s">
        <v>8315</v>
      </c>
      <c r="R33" s="11" t="s">
        <v>8316</v>
      </c>
      <c r="S33" s="17">
        <v>42047.07640046296</v>
      </c>
      <c r="T33" s="17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1" t="s">
        <v>8315</v>
      </c>
      <c r="R34" s="11" t="s">
        <v>8316</v>
      </c>
      <c r="S34" s="17">
        <v>42261.632916666669</v>
      </c>
      <c r="T34" s="17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1" t="s">
        <v>8315</v>
      </c>
      <c r="R35" s="11" t="s">
        <v>8316</v>
      </c>
      <c r="S35" s="17">
        <v>41985.427361111113</v>
      </c>
      <c r="T35" s="17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1" t="s">
        <v>8315</v>
      </c>
      <c r="R36" s="11" t="s">
        <v>8316</v>
      </c>
      <c r="S36" s="17">
        <v>41922.535185185188</v>
      </c>
      <c r="T36" s="17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1" t="s">
        <v>8315</v>
      </c>
      <c r="R37" s="11" t="s">
        <v>8316</v>
      </c>
      <c r="S37" s="17">
        <v>41850.863252314812</v>
      </c>
      <c r="T37" s="17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1" t="s">
        <v>8315</v>
      </c>
      <c r="R38" s="11" t="s">
        <v>8316</v>
      </c>
      <c r="S38" s="17">
        <v>41831.742962962962</v>
      </c>
      <c r="T38" s="17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1" t="s">
        <v>8315</v>
      </c>
      <c r="R39" s="11" t="s">
        <v>8316</v>
      </c>
      <c r="S39" s="17">
        <v>42415.883425925931</v>
      </c>
      <c r="T39" s="17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1" t="s">
        <v>8315</v>
      </c>
      <c r="R40" s="11" t="s">
        <v>8316</v>
      </c>
      <c r="S40" s="17">
        <v>41869.714166666665</v>
      </c>
      <c r="T40" s="17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1" t="s">
        <v>8315</v>
      </c>
      <c r="R41" s="11" t="s">
        <v>8316</v>
      </c>
      <c r="S41" s="17">
        <v>41953.773090277777</v>
      </c>
      <c r="T41" s="17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1" t="s">
        <v>8315</v>
      </c>
      <c r="R42" s="11" t="s">
        <v>8316</v>
      </c>
      <c r="S42" s="17">
        <v>42037.986284722225</v>
      </c>
      <c r="T42" s="17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1" t="s">
        <v>8315</v>
      </c>
      <c r="R43" s="11" t="s">
        <v>8316</v>
      </c>
      <c r="S43" s="17">
        <v>41811.555462962962</v>
      </c>
      <c r="T43" s="17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1" t="s">
        <v>8315</v>
      </c>
      <c r="R44" s="11" t="s">
        <v>8316</v>
      </c>
      <c r="S44" s="17">
        <v>42701.908807870372</v>
      </c>
      <c r="T44" s="17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1" t="s">
        <v>8315</v>
      </c>
      <c r="R45" s="11" t="s">
        <v>8316</v>
      </c>
      <c r="S45" s="17">
        <v>42258.646504629629</v>
      </c>
      <c r="T45" s="17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1" t="s">
        <v>8315</v>
      </c>
      <c r="R46" s="11" t="s">
        <v>8316</v>
      </c>
      <c r="S46" s="17">
        <v>42278.664965277778</v>
      </c>
      <c r="T46" s="17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1" t="s">
        <v>8315</v>
      </c>
      <c r="R47" s="11" t="s">
        <v>8316</v>
      </c>
      <c r="S47" s="17">
        <v>42515.078217592592</v>
      </c>
      <c r="T47" s="17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1" t="s">
        <v>8315</v>
      </c>
      <c r="R48" s="11" t="s">
        <v>8316</v>
      </c>
      <c r="S48" s="17">
        <v>41830.234166666669</v>
      </c>
      <c r="T48" s="17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1" t="s">
        <v>8315</v>
      </c>
      <c r="R49" s="11" t="s">
        <v>8316</v>
      </c>
      <c r="S49" s="17">
        <v>41982.904386574075</v>
      </c>
      <c r="T49" s="17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1" t="s">
        <v>8315</v>
      </c>
      <c r="R50" s="11" t="s">
        <v>8316</v>
      </c>
      <c r="S50" s="17">
        <v>42210.439768518518</v>
      </c>
      <c r="T50" s="17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1" t="s">
        <v>8315</v>
      </c>
      <c r="R51" s="11" t="s">
        <v>8316</v>
      </c>
      <c r="S51" s="17">
        <v>42196.166874999995</v>
      </c>
      <c r="T51" s="17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1" t="s">
        <v>8315</v>
      </c>
      <c r="R52" s="11" t="s">
        <v>8316</v>
      </c>
      <c r="S52" s="17">
        <v>42606.056863425925</v>
      </c>
      <c r="T52" s="17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1" t="s">
        <v>8315</v>
      </c>
      <c r="R53" s="11" t="s">
        <v>8316</v>
      </c>
      <c r="S53" s="17">
        <v>42199.648912037039</v>
      </c>
      <c r="T53" s="17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1" t="s">
        <v>8315</v>
      </c>
      <c r="R54" s="11" t="s">
        <v>8316</v>
      </c>
      <c r="S54" s="17">
        <v>42444.877743055549</v>
      </c>
      <c r="T54" s="17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1" t="s">
        <v>8315</v>
      </c>
      <c r="R55" s="11" t="s">
        <v>8316</v>
      </c>
      <c r="S55" s="17">
        <v>42499.731701388882</v>
      </c>
      <c r="T55" s="17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1" t="s">
        <v>8315</v>
      </c>
      <c r="R56" s="11" t="s">
        <v>8316</v>
      </c>
      <c r="S56" s="17">
        <v>41929.266215277778</v>
      </c>
      <c r="T56" s="17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1" t="s">
        <v>8315</v>
      </c>
      <c r="R57" s="11" t="s">
        <v>8316</v>
      </c>
      <c r="S57" s="17">
        <v>42142.768819444449</v>
      </c>
      <c r="T57" s="17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1" t="s">
        <v>8315</v>
      </c>
      <c r="R58" s="11" t="s">
        <v>8316</v>
      </c>
      <c r="S58" s="17">
        <v>42354.131643518514</v>
      </c>
      <c r="T58" s="17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1" t="s">
        <v>8315</v>
      </c>
      <c r="R59" s="11" t="s">
        <v>8316</v>
      </c>
      <c r="S59" s="17">
        <v>41828.922905092593</v>
      </c>
      <c r="T59" s="17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1" t="s">
        <v>8315</v>
      </c>
      <c r="R60" s="11" t="s">
        <v>8316</v>
      </c>
      <c r="S60" s="17">
        <v>42245.234340277777</v>
      </c>
      <c r="T60" s="17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1" t="s">
        <v>8315</v>
      </c>
      <c r="R61" s="11" t="s">
        <v>8316</v>
      </c>
      <c r="S61" s="17">
        <v>42278.629710648151</v>
      </c>
      <c r="T61" s="17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1" t="s">
        <v>8315</v>
      </c>
      <c r="R62" s="11" t="s">
        <v>8316</v>
      </c>
      <c r="S62" s="17">
        <v>41826.61954861111</v>
      </c>
      <c r="T62" s="17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1" t="s">
        <v>8315</v>
      </c>
      <c r="R63" s="11" t="s">
        <v>8316</v>
      </c>
      <c r="S63" s="17">
        <v>42205.171018518522</v>
      </c>
      <c r="T63" s="17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1" t="s">
        <v>8315</v>
      </c>
      <c r="R64" s="11" t="s">
        <v>8316</v>
      </c>
      <c r="S64" s="17">
        <v>42041.205000000002</v>
      </c>
      <c r="T64" s="17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1" t="s">
        <v>8315</v>
      </c>
      <c r="R65" s="11" t="s">
        <v>8316</v>
      </c>
      <c r="S65" s="17">
        <v>42203.677766203706</v>
      </c>
      <c r="T65" s="17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1" t="s">
        <v>8315</v>
      </c>
      <c r="R66" s="11" t="s">
        <v>8316</v>
      </c>
      <c r="S66" s="17">
        <v>41983.752847222218</v>
      </c>
      <c r="T66" s="17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1" t="s">
        <v>8315</v>
      </c>
      <c r="R67" s="11" t="s">
        <v>8316</v>
      </c>
      <c r="S67" s="17">
        <v>42103.024398148147</v>
      </c>
      <c r="T67" s="17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1" t="s">
        <v>8315</v>
      </c>
      <c r="R68" s="11" t="s">
        <v>8316</v>
      </c>
      <c r="S68" s="17">
        <v>42089.901574074072</v>
      </c>
      <c r="T68" s="17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1" t="s">
        <v>8315</v>
      </c>
      <c r="R69" s="11" t="s">
        <v>8316</v>
      </c>
      <c r="S69" s="17">
        <v>42297.691006944442</v>
      </c>
      <c r="T69" s="17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1" t="s">
        <v>8315</v>
      </c>
      <c r="R70" s="11" t="s">
        <v>8316</v>
      </c>
      <c r="S70" s="17">
        <v>41833.089756944442</v>
      </c>
      <c r="T70" s="17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1" t="s">
        <v>8315</v>
      </c>
      <c r="R71" s="11" t="s">
        <v>8316</v>
      </c>
      <c r="S71" s="17">
        <v>42325.920717592591</v>
      </c>
      <c r="T71" s="17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1" t="s">
        <v>8315</v>
      </c>
      <c r="R72" s="11" t="s">
        <v>8316</v>
      </c>
      <c r="S72" s="17">
        <v>41858.214629629627</v>
      </c>
      <c r="T72" s="17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1" t="s">
        <v>8315</v>
      </c>
      <c r="R73" s="11" t="s">
        <v>8316</v>
      </c>
      <c r="S73" s="17">
        <v>41793.710231481484</v>
      </c>
      <c r="T73" s="17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1" t="s">
        <v>8315</v>
      </c>
      <c r="R74" s="11" t="s">
        <v>8316</v>
      </c>
      <c r="S74" s="17">
        <v>41793.814259259263</v>
      </c>
      <c r="T74" s="17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1" t="s">
        <v>8315</v>
      </c>
      <c r="R75" s="11" t="s">
        <v>8316</v>
      </c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1" t="s">
        <v>8315</v>
      </c>
      <c r="R76" s="11" t="s">
        <v>8316</v>
      </c>
      <c r="S76" s="17">
        <v>42621.389340277776</v>
      </c>
      <c r="T76" s="17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1" t="s">
        <v>8315</v>
      </c>
      <c r="R77" s="11" t="s">
        <v>8316</v>
      </c>
      <c r="S77" s="17">
        <v>41780.785729166666</v>
      </c>
      <c r="T77" s="17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1" t="s">
        <v>8315</v>
      </c>
      <c r="R78" s="11" t="s">
        <v>8316</v>
      </c>
      <c r="S78" s="17">
        <v>41766.072500000002</v>
      </c>
      <c r="T78" s="17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1" t="s">
        <v>8315</v>
      </c>
      <c r="R79" s="11" t="s">
        <v>8316</v>
      </c>
      <c r="S79" s="17">
        <v>41766.617291666669</v>
      </c>
      <c r="T79" s="17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1" t="s">
        <v>8315</v>
      </c>
      <c r="R80" s="11" t="s">
        <v>8316</v>
      </c>
      <c r="S80" s="17">
        <v>42248.627013888887</v>
      </c>
      <c r="T80" s="17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1" t="s">
        <v>8315</v>
      </c>
      <c r="R81" s="11" t="s">
        <v>8316</v>
      </c>
      <c r="S81" s="17">
        <v>41885.221550925926</v>
      </c>
      <c r="T81" s="17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1" t="s">
        <v>8315</v>
      </c>
      <c r="R82" s="11" t="s">
        <v>8316</v>
      </c>
      <c r="S82" s="17">
        <v>42159.224432870367</v>
      </c>
      <c r="T82" s="17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1" t="s">
        <v>8315</v>
      </c>
      <c r="R83" s="11" t="s">
        <v>8316</v>
      </c>
      <c r="S83" s="17">
        <v>42265.817002314812</v>
      </c>
      <c r="T83" s="17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1" t="s">
        <v>8315</v>
      </c>
      <c r="R84" s="11" t="s">
        <v>8316</v>
      </c>
      <c r="S84" s="17">
        <v>41975.124340277776</v>
      </c>
      <c r="T84" s="17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1" t="s">
        <v>8315</v>
      </c>
      <c r="R85" s="11" t="s">
        <v>8316</v>
      </c>
      <c r="S85" s="17">
        <v>42065.190694444449</v>
      </c>
      <c r="T85" s="17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1" t="s">
        <v>8315</v>
      </c>
      <c r="R86" s="11" t="s">
        <v>8316</v>
      </c>
      <c r="S86" s="17">
        <v>41848.84002314815</v>
      </c>
      <c r="T86" s="17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1" t="s">
        <v>8315</v>
      </c>
      <c r="R87" s="11" t="s">
        <v>8316</v>
      </c>
      <c r="S87" s="17">
        <v>42103.884930555556</v>
      </c>
      <c r="T87" s="17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1" t="s">
        <v>8315</v>
      </c>
      <c r="R88" s="11" t="s">
        <v>8316</v>
      </c>
      <c r="S88" s="17">
        <v>42059.970729166671</v>
      </c>
      <c r="T88" s="17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1" t="s">
        <v>8315</v>
      </c>
      <c r="R89" s="11" t="s">
        <v>8316</v>
      </c>
      <c r="S89" s="17">
        <v>42041.743090277778</v>
      </c>
      <c r="T89" s="17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1" t="s">
        <v>8315</v>
      </c>
      <c r="R90" s="11" t="s">
        <v>8316</v>
      </c>
      <c r="S90" s="17">
        <v>41829.73715277778</v>
      </c>
      <c r="T90" s="17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1" t="s">
        <v>8315</v>
      </c>
      <c r="R91" s="11" t="s">
        <v>8316</v>
      </c>
      <c r="S91" s="17">
        <v>41789.893599537041</v>
      </c>
      <c r="T91" s="17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1" t="s">
        <v>8315</v>
      </c>
      <c r="R92" s="11" t="s">
        <v>8316</v>
      </c>
      <c r="S92" s="17">
        <v>41833.660995370366</v>
      </c>
      <c r="T92" s="17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1" t="s">
        <v>8315</v>
      </c>
      <c r="R93" s="11" t="s">
        <v>8316</v>
      </c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1" t="s">
        <v>8315</v>
      </c>
      <c r="R94" s="11" t="s">
        <v>8316</v>
      </c>
      <c r="S94" s="17">
        <v>42611.261064814811</v>
      </c>
      <c r="T94" s="17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1" t="s">
        <v>8315</v>
      </c>
      <c r="R95" s="11" t="s">
        <v>8316</v>
      </c>
      <c r="S95" s="17">
        <v>42253.633159722223</v>
      </c>
      <c r="T95" s="17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1" t="s">
        <v>8315</v>
      </c>
      <c r="R96" s="11" t="s">
        <v>8316</v>
      </c>
      <c r="S96" s="17">
        <v>42295.891828703709</v>
      </c>
      <c r="T96" s="17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1" t="s">
        <v>8315</v>
      </c>
      <c r="R97" s="11" t="s">
        <v>8316</v>
      </c>
      <c r="S97" s="17">
        <v>42402.947002314817</v>
      </c>
      <c r="T97" s="17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1" t="s">
        <v>8315</v>
      </c>
      <c r="R98" s="11" t="s">
        <v>8316</v>
      </c>
      <c r="S98" s="17">
        <v>42509.814108796301</v>
      </c>
      <c r="T98" s="17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1" t="s">
        <v>8315</v>
      </c>
      <c r="R99" s="11" t="s">
        <v>8316</v>
      </c>
      <c r="S99" s="17">
        <v>41977.004976851851</v>
      </c>
      <c r="T99" s="17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1" t="s">
        <v>8315</v>
      </c>
      <c r="R100" s="11" t="s">
        <v>8316</v>
      </c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1" t="s">
        <v>8315</v>
      </c>
      <c r="R101" s="11" t="s">
        <v>8316</v>
      </c>
      <c r="S101" s="17">
        <v>42056.1324537037</v>
      </c>
      <c r="T101" s="17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1" t="s">
        <v>8315</v>
      </c>
      <c r="R102" s="11" t="s">
        <v>8316</v>
      </c>
      <c r="S102" s="17">
        <v>41867.652280092596</v>
      </c>
      <c r="T102" s="17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1" t="s">
        <v>8315</v>
      </c>
      <c r="R103" s="11" t="s">
        <v>8316</v>
      </c>
      <c r="S103" s="17">
        <v>41779.657870370371</v>
      </c>
      <c r="T103" s="17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1" t="s">
        <v>8315</v>
      </c>
      <c r="R104" s="11" t="s">
        <v>8316</v>
      </c>
      <c r="S104" s="17">
        <v>42679.958472222221</v>
      </c>
      <c r="T104" s="17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1" t="s">
        <v>8315</v>
      </c>
      <c r="R105" s="11" t="s">
        <v>8316</v>
      </c>
      <c r="S105" s="17">
        <v>42032.250208333338</v>
      </c>
      <c r="T105" s="17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1" t="s">
        <v>8315</v>
      </c>
      <c r="R106" s="11" t="s">
        <v>8316</v>
      </c>
      <c r="S106" s="17">
        <v>41793.191875000004</v>
      </c>
      <c r="T106" s="17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1" t="s">
        <v>8315</v>
      </c>
      <c r="R107" s="11" t="s">
        <v>8316</v>
      </c>
      <c r="S107" s="17">
        <v>41843.775011574071</v>
      </c>
      <c r="T107" s="17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1" t="s">
        <v>8315</v>
      </c>
      <c r="R108" s="11" t="s">
        <v>8316</v>
      </c>
      <c r="S108" s="17">
        <v>42136.092488425929</v>
      </c>
      <c r="T108" s="17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1" t="s">
        <v>8315</v>
      </c>
      <c r="R109" s="11" t="s">
        <v>8316</v>
      </c>
      <c r="S109" s="17">
        <v>42317.826377314821</v>
      </c>
      <c r="T109" s="17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1" t="s">
        <v>8315</v>
      </c>
      <c r="R110" s="11" t="s">
        <v>8316</v>
      </c>
      <c r="S110" s="17">
        <v>42186.01116898148</v>
      </c>
      <c r="T110" s="17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1" t="s">
        <v>8315</v>
      </c>
      <c r="R111" s="11" t="s">
        <v>8316</v>
      </c>
      <c r="S111" s="17">
        <v>42095.229166666672</v>
      </c>
      <c r="T111" s="17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1" t="s">
        <v>8315</v>
      </c>
      <c r="R112" s="11" t="s">
        <v>8316</v>
      </c>
      <c r="S112" s="17">
        <v>41906.819513888891</v>
      </c>
      <c r="T112" s="17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1" t="s">
        <v>8315</v>
      </c>
      <c r="R113" s="11" t="s">
        <v>8316</v>
      </c>
      <c r="S113" s="17">
        <v>41834.135370370372</v>
      </c>
      <c r="T113" s="17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1" t="s">
        <v>8315</v>
      </c>
      <c r="R114" s="11" t="s">
        <v>8316</v>
      </c>
      <c r="S114" s="17">
        <v>41863.359282407408</v>
      </c>
      <c r="T114" s="17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1" t="s">
        <v>8315</v>
      </c>
      <c r="R115" s="11" t="s">
        <v>8316</v>
      </c>
      <c r="S115" s="17">
        <v>42224.756909722222</v>
      </c>
      <c r="T115" s="17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1" t="s">
        <v>8315</v>
      </c>
      <c r="R116" s="11" t="s">
        <v>8316</v>
      </c>
      <c r="S116" s="17">
        <v>41939.8122337963</v>
      </c>
      <c r="T116" s="17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1" t="s">
        <v>8315</v>
      </c>
      <c r="R117" s="11" t="s">
        <v>8316</v>
      </c>
      <c r="S117" s="17">
        <v>42059.270023148143</v>
      </c>
      <c r="T117" s="17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1" t="s">
        <v>8315</v>
      </c>
      <c r="R118" s="11" t="s">
        <v>8316</v>
      </c>
      <c r="S118" s="17">
        <v>42308.211215277777</v>
      </c>
      <c r="T118" s="17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1" t="s">
        <v>8315</v>
      </c>
      <c r="R119" s="11" t="s">
        <v>8316</v>
      </c>
      <c r="S119" s="17">
        <v>42020.768634259264</v>
      </c>
      <c r="T119" s="17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1" t="s">
        <v>8315</v>
      </c>
      <c r="R120" s="11" t="s">
        <v>8316</v>
      </c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1" t="s">
        <v>8315</v>
      </c>
      <c r="R121" s="11" t="s">
        <v>8316</v>
      </c>
      <c r="S121" s="17">
        <v>41820.870821759258</v>
      </c>
      <c r="T121" s="17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1" t="s">
        <v>8315</v>
      </c>
      <c r="R122" s="11" t="s">
        <v>8316</v>
      </c>
      <c r="S122" s="17">
        <v>42265.683182870373</v>
      </c>
      <c r="T122" s="17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1" t="s">
        <v>8315</v>
      </c>
      <c r="R123" s="11" t="s">
        <v>8316</v>
      </c>
      <c r="S123" s="17">
        <v>42601.827141203699</v>
      </c>
      <c r="T123" s="17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1" t="s">
        <v>8315</v>
      </c>
      <c r="R124" s="11" t="s">
        <v>8316</v>
      </c>
      <c r="S124" s="17">
        <v>42228.151701388888</v>
      </c>
      <c r="T124" s="17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1" t="s">
        <v>8315</v>
      </c>
      <c r="R125" s="11" t="s">
        <v>8316</v>
      </c>
      <c r="S125" s="17">
        <v>42415.168564814812</v>
      </c>
      <c r="T125" s="17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1" t="s">
        <v>8315</v>
      </c>
      <c r="R126" s="11" t="s">
        <v>8316</v>
      </c>
      <c r="S126" s="17">
        <v>42538.968310185184</v>
      </c>
      <c r="T126" s="17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1" t="s">
        <v>8315</v>
      </c>
      <c r="R127" s="11" t="s">
        <v>8316</v>
      </c>
      <c r="S127" s="17">
        <v>42233.671747685185</v>
      </c>
      <c r="T127" s="17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1" t="s">
        <v>8315</v>
      </c>
      <c r="R128" s="11" t="s">
        <v>8316</v>
      </c>
      <c r="S128" s="17">
        <v>42675.262962962966</v>
      </c>
      <c r="T128" s="17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1" t="s">
        <v>8315</v>
      </c>
      <c r="R129" s="11" t="s">
        <v>8316</v>
      </c>
      <c r="S129" s="17">
        <v>42534.631481481483</v>
      </c>
      <c r="T129" s="17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1" t="s">
        <v>8315</v>
      </c>
      <c r="R130" s="11" t="s">
        <v>8316</v>
      </c>
      <c r="S130" s="17">
        <v>42151.905717592599</v>
      </c>
      <c r="T130" s="17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1" t="s">
        <v>8315</v>
      </c>
      <c r="R131" s="11" t="s">
        <v>8316</v>
      </c>
      <c r="S131" s="17">
        <v>41961.492488425924</v>
      </c>
      <c r="T131" s="17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1" t="s">
        <v>8315</v>
      </c>
      <c r="R132" s="11" t="s">
        <v>8316</v>
      </c>
      <c r="S132" s="17">
        <v>41940.587233796294</v>
      </c>
      <c r="T132" s="17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1" t="s">
        <v>8315</v>
      </c>
      <c r="R133" s="11" t="s">
        <v>8316</v>
      </c>
      <c r="S133" s="17">
        <v>42111.904097222221</v>
      </c>
      <c r="T133" s="17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1" t="s">
        <v>8315</v>
      </c>
      <c r="R134" s="11" t="s">
        <v>8316</v>
      </c>
      <c r="S134" s="17">
        <v>42279.778564814813</v>
      </c>
      <c r="T134" s="17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1" t="s">
        <v>8315</v>
      </c>
      <c r="R135" s="11" t="s">
        <v>8316</v>
      </c>
      <c r="S135" s="17">
        <v>42213.662905092591</v>
      </c>
      <c r="T135" s="17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1" t="s">
        <v>8315</v>
      </c>
      <c r="R136" s="11" t="s">
        <v>8316</v>
      </c>
      <c r="S136" s="17">
        <v>42109.801712962959</v>
      </c>
      <c r="T136" s="17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1" t="s">
        <v>8315</v>
      </c>
      <c r="R137" s="11" t="s">
        <v>8316</v>
      </c>
      <c r="S137" s="17">
        <v>42031.833587962959</v>
      </c>
      <c r="T137" s="17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1" t="s">
        <v>8315</v>
      </c>
      <c r="R138" s="11" t="s">
        <v>8316</v>
      </c>
      <c r="S138" s="17">
        <v>42615.142870370371</v>
      </c>
      <c r="T138" s="17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1" t="s">
        <v>8315</v>
      </c>
      <c r="R139" s="11" t="s">
        <v>8316</v>
      </c>
      <c r="S139" s="17">
        <v>42439.702314814815</v>
      </c>
      <c r="T139" s="17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1" t="s">
        <v>8315</v>
      </c>
      <c r="R140" s="11" t="s">
        <v>8316</v>
      </c>
      <c r="S140" s="17">
        <v>42243.790393518517</v>
      </c>
      <c r="T140" s="17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1" t="s">
        <v>8315</v>
      </c>
      <c r="R141" s="11" t="s">
        <v>8316</v>
      </c>
      <c r="S141" s="17">
        <v>42550.048449074078</v>
      </c>
      <c r="T141" s="17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1" t="s">
        <v>8315</v>
      </c>
      <c r="R142" s="11" t="s">
        <v>8316</v>
      </c>
      <c r="S142" s="17">
        <v>42306.848854166667</v>
      </c>
      <c r="T142" s="17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1" t="s">
        <v>8315</v>
      </c>
      <c r="R143" s="11" t="s">
        <v>8316</v>
      </c>
      <c r="S143" s="17">
        <v>42457.932025462964</v>
      </c>
      <c r="T143" s="17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1" t="s">
        <v>8315</v>
      </c>
      <c r="R144" s="11" t="s">
        <v>8316</v>
      </c>
      <c r="S144" s="17">
        <v>42513.976319444439</v>
      </c>
      <c r="T144" s="17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1" t="s">
        <v>8315</v>
      </c>
      <c r="R145" s="11" t="s">
        <v>8316</v>
      </c>
      <c r="S145" s="17">
        <v>41816.950370370374</v>
      </c>
      <c r="T145" s="17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1" t="s">
        <v>8315</v>
      </c>
      <c r="R146" s="11" t="s">
        <v>8316</v>
      </c>
      <c r="S146" s="17">
        <v>41880.788842592592</v>
      </c>
      <c r="T146" s="17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1" t="s">
        <v>8315</v>
      </c>
      <c r="R147" s="11" t="s">
        <v>8316</v>
      </c>
      <c r="S147" s="17">
        <v>42342.845555555556</v>
      </c>
      <c r="T147" s="17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1" t="s">
        <v>8315</v>
      </c>
      <c r="R148" s="11" t="s">
        <v>8316</v>
      </c>
      <c r="S148" s="17">
        <v>42053.722060185188</v>
      </c>
      <c r="T148" s="17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1" t="s">
        <v>8315</v>
      </c>
      <c r="R149" s="11" t="s">
        <v>8316</v>
      </c>
      <c r="S149" s="17">
        <v>42414.235879629632</v>
      </c>
      <c r="T149" s="17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1" t="s">
        <v>8315</v>
      </c>
      <c r="R150" s="11" t="s">
        <v>8316</v>
      </c>
      <c r="S150" s="17">
        <v>41801.711550925924</v>
      </c>
      <c r="T150" s="17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1" t="s">
        <v>8315</v>
      </c>
      <c r="R151" s="11" t="s">
        <v>8316</v>
      </c>
      <c r="S151" s="17">
        <v>42770.290590277778</v>
      </c>
      <c r="T151" s="17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1" t="s">
        <v>8315</v>
      </c>
      <c r="R152" s="11" t="s">
        <v>8316</v>
      </c>
      <c r="S152" s="17">
        <v>42452.815659722226</v>
      </c>
      <c r="T152" s="17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1" t="s">
        <v>8315</v>
      </c>
      <c r="R153" s="11" t="s">
        <v>8316</v>
      </c>
      <c r="S153" s="17">
        <v>42601.854699074072</v>
      </c>
      <c r="T153" s="17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1" t="s">
        <v>8315</v>
      </c>
      <c r="R154" s="11" t="s">
        <v>8316</v>
      </c>
      <c r="S154" s="17">
        <v>42447.863553240735</v>
      </c>
      <c r="T154" s="17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1" t="s">
        <v>8315</v>
      </c>
      <c r="R155" s="11" t="s">
        <v>8316</v>
      </c>
      <c r="S155" s="17">
        <v>41811.536180555559</v>
      </c>
      <c r="T155" s="17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1" t="s">
        <v>8315</v>
      </c>
      <c r="R156" s="11" t="s">
        <v>8316</v>
      </c>
      <c r="S156" s="17">
        <v>41981.067523148144</v>
      </c>
      <c r="T156" s="17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1" t="s">
        <v>8315</v>
      </c>
      <c r="R157" s="11" t="s">
        <v>8316</v>
      </c>
      <c r="S157" s="17">
        <v>42469.68414351852</v>
      </c>
      <c r="T157" s="17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1" t="s">
        <v>8315</v>
      </c>
      <c r="R158" s="11" t="s">
        <v>8316</v>
      </c>
      <c r="S158" s="17">
        <v>42534.866875</v>
      </c>
      <c r="T158" s="17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1" t="s">
        <v>8315</v>
      </c>
      <c r="R159" s="11" t="s">
        <v>8316</v>
      </c>
      <c r="S159" s="17">
        <v>41830.858344907407</v>
      </c>
      <c r="T159" s="17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1" t="s">
        <v>8315</v>
      </c>
      <c r="R160" s="11" t="s">
        <v>8316</v>
      </c>
      <c r="S160" s="17">
        <v>42543.788564814815</v>
      </c>
      <c r="T160" s="17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1" t="s">
        <v>8315</v>
      </c>
      <c r="R161" s="11" t="s">
        <v>8316</v>
      </c>
      <c r="S161" s="17">
        <v>41975.642974537041</v>
      </c>
      <c r="T161" s="17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1" t="s">
        <v>8315</v>
      </c>
      <c r="R162" s="11" t="s">
        <v>8316</v>
      </c>
      <c r="S162" s="17">
        <v>41795.598923611113</v>
      </c>
      <c r="T162" s="17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1" t="s">
        <v>8315</v>
      </c>
      <c r="R163" s="11" t="s">
        <v>8316</v>
      </c>
      <c r="S163" s="17">
        <v>42508.179965277777</v>
      </c>
      <c r="T163" s="17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1" t="s">
        <v>8315</v>
      </c>
      <c r="R164" s="11" t="s">
        <v>8316</v>
      </c>
      <c r="S164" s="17">
        <v>41747.86986111111</v>
      </c>
      <c r="T164" s="17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1" t="s">
        <v>8315</v>
      </c>
      <c r="R165" s="11" t="s">
        <v>8316</v>
      </c>
      <c r="S165" s="17">
        <v>42399.707407407404</v>
      </c>
      <c r="T165" s="17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1" t="s">
        <v>8315</v>
      </c>
      <c r="R166" s="11" t="s">
        <v>8316</v>
      </c>
      <c r="S166" s="17">
        <v>42230.08116898148</v>
      </c>
      <c r="T166" s="17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1" t="s">
        <v>8315</v>
      </c>
      <c r="R167" s="11" t="s">
        <v>8316</v>
      </c>
      <c r="S167" s="17">
        <v>42286.749780092592</v>
      </c>
      <c r="T167" s="17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1" t="s">
        <v>8315</v>
      </c>
      <c r="R168" s="11" t="s">
        <v>8316</v>
      </c>
      <c r="S168" s="17">
        <v>42125.644467592589</v>
      </c>
      <c r="T168" s="17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1" t="s">
        <v>8315</v>
      </c>
      <c r="R169" s="11" t="s">
        <v>8316</v>
      </c>
      <c r="S169" s="17">
        <v>42289.94049768518</v>
      </c>
      <c r="T169" s="17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1" t="s">
        <v>8315</v>
      </c>
      <c r="R170" s="11" t="s">
        <v>8316</v>
      </c>
      <c r="S170" s="17">
        <v>42107.864722222221</v>
      </c>
      <c r="T170" s="17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1" t="s">
        <v>8315</v>
      </c>
      <c r="R171" s="11" t="s">
        <v>8316</v>
      </c>
      <c r="S171" s="17">
        <v>41809.389930555553</v>
      </c>
      <c r="T171" s="17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1" t="s">
        <v>8315</v>
      </c>
      <c r="R172" s="11" t="s">
        <v>8316</v>
      </c>
      <c r="S172" s="17">
        <v>41950.26694444444</v>
      </c>
      <c r="T172" s="17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1" t="s">
        <v>8315</v>
      </c>
      <c r="R173" s="11" t="s">
        <v>8316</v>
      </c>
      <c r="S173" s="17">
        <v>42061.963263888887</v>
      </c>
      <c r="T173" s="17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1" t="s">
        <v>8315</v>
      </c>
      <c r="R174" s="11" t="s">
        <v>8316</v>
      </c>
      <c r="S174" s="17">
        <v>41842.828680555554</v>
      </c>
      <c r="T174" s="17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1" t="s">
        <v>8315</v>
      </c>
      <c r="R175" s="11" t="s">
        <v>8316</v>
      </c>
      <c r="S175" s="17">
        <v>42437.64534722222</v>
      </c>
      <c r="T175" s="17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1" t="s">
        <v>8315</v>
      </c>
      <c r="R176" s="11" t="s">
        <v>8316</v>
      </c>
      <c r="S176" s="17">
        <v>41879.043530092589</v>
      </c>
      <c r="T176" s="17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1" t="s">
        <v>8315</v>
      </c>
      <c r="R177" s="11" t="s">
        <v>8316</v>
      </c>
      <c r="S177" s="17">
        <v>42020.587349537032</v>
      </c>
      <c r="T177" s="17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1" t="s">
        <v>8315</v>
      </c>
      <c r="R178" s="11" t="s">
        <v>8316</v>
      </c>
      <c r="S178" s="17">
        <v>41890.16269675926</v>
      </c>
      <c r="T178" s="17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1" t="s">
        <v>8315</v>
      </c>
      <c r="R179" s="11" t="s">
        <v>8316</v>
      </c>
      <c r="S179" s="17">
        <v>41872.807696759257</v>
      </c>
      <c r="T179" s="17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1" t="s">
        <v>8315</v>
      </c>
      <c r="R180" s="11" t="s">
        <v>8316</v>
      </c>
      <c r="S180" s="17">
        <v>42391.772997685184</v>
      </c>
      <c r="T180" s="17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1" t="s">
        <v>8315</v>
      </c>
      <c r="R181" s="11" t="s">
        <v>8316</v>
      </c>
      <c r="S181" s="17">
        <v>41848.772928240738</v>
      </c>
      <c r="T181" s="17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1" t="s">
        <v>8315</v>
      </c>
      <c r="R182" s="11" t="s">
        <v>8316</v>
      </c>
      <c r="S182" s="17">
        <v>41921.770439814813</v>
      </c>
      <c r="T182" s="17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1" t="s">
        <v>8315</v>
      </c>
      <c r="R183" s="11" t="s">
        <v>8316</v>
      </c>
      <c r="S183" s="17">
        <v>42021.301192129627</v>
      </c>
      <c r="T183" s="17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1" t="s">
        <v>8315</v>
      </c>
      <c r="R184" s="11" t="s">
        <v>8316</v>
      </c>
      <c r="S184" s="17">
        <v>42419.246168981481</v>
      </c>
      <c r="T184" s="17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1" t="s">
        <v>8315</v>
      </c>
      <c r="R185" s="11" t="s">
        <v>8316</v>
      </c>
      <c r="S185" s="17">
        <v>42174.780821759254</v>
      </c>
      <c r="T185" s="17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1" t="s">
        <v>8315</v>
      </c>
      <c r="R186" s="11" t="s">
        <v>8316</v>
      </c>
      <c r="S186" s="17">
        <v>41856.672152777777</v>
      </c>
      <c r="T186" s="17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1" t="s">
        <v>8315</v>
      </c>
      <c r="R187" s="11" t="s">
        <v>8316</v>
      </c>
      <c r="S187" s="17">
        <v>42417.675879629634</v>
      </c>
      <c r="T187" s="17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1" t="s">
        <v>8315</v>
      </c>
      <c r="R188" s="11" t="s">
        <v>8316</v>
      </c>
      <c r="S188" s="17">
        <v>42057.190960648149</v>
      </c>
      <c r="T188" s="17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1" t="s">
        <v>8315</v>
      </c>
      <c r="R189" s="11" t="s">
        <v>8316</v>
      </c>
      <c r="S189" s="17">
        <v>41878.911550925928</v>
      </c>
      <c r="T189" s="17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1" t="s">
        <v>8315</v>
      </c>
      <c r="R190" s="11" t="s">
        <v>8316</v>
      </c>
      <c r="S190" s="17">
        <v>41990.584108796291</v>
      </c>
      <c r="T190" s="17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1" t="s">
        <v>8315</v>
      </c>
      <c r="R191" s="11" t="s">
        <v>8316</v>
      </c>
      <c r="S191" s="17">
        <v>42408.999571759254</v>
      </c>
      <c r="T191" s="17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1" t="s">
        <v>8315</v>
      </c>
      <c r="R192" s="11" t="s">
        <v>8316</v>
      </c>
      <c r="S192" s="17">
        <v>42217.670104166667</v>
      </c>
      <c r="T192" s="17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1" t="s">
        <v>8315</v>
      </c>
      <c r="R193" s="11" t="s">
        <v>8316</v>
      </c>
      <c r="S193" s="17">
        <v>42282.655543981484</v>
      </c>
      <c r="T193" s="17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1" t="s">
        <v>8315</v>
      </c>
      <c r="R194" s="11" t="s">
        <v>8316</v>
      </c>
      <c r="S194" s="17">
        <v>42768.97084490741</v>
      </c>
      <c r="T194" s="17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1" t="s">
        <v>8315</v>
      </c>
      <c r="R195" s="11" t="s">
        <v>8316</v>
      </c>
      <c r="S195" s="17">
        <v>41765.938657407409</v>
      </c>
      <c r="T195" s="17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1" t="s">
        <v>8315</v>
      </c>
      <c r="R196" s="11" t="s">
        <v>8316</v>
      </c>
      <c r="S196" s="17">
        <v>42322.025115740747</v>
      </c>
      <c r="T196" s="17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1" t="s">
        <v>8315</v>
      </c>
      <c r="R197" s="11" t="s">
        <v>8316</v>
      </c>
      <c r="S197" s="17">
        <v>42374.655081018514</v>
      </c>
      <c r="T197" s="17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1" t="s">
        <v>8315</v>
      </c>
      <c r="R198" s="11" t="s">
        <v>8316</v>
      </c>
      <c r="S198" s="17">
        <v>41941.585231481484</v>
      </c>
      <c r="T198" s="17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1" t="s">
        <v>8315</v>
      </c>
      <c r="R199" s="11" t="s">
        <v>8316</v>
      </c>
      <c r="S199" s="17">
        <v>42293.809212962966</v>
      </c>
      <c r="T199" s="17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1" t="s">
        <v>8315</v>
      </c>
      <c r="R200" s="11" t="s">
        <v>8316</v>
      </c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1" t="s">
        <v>8315</v>
      </c>
      <c r="R201" s="11" t="s">
        <v>8316</v>
      </c>
      <c r="S201" s="17">
        <v>41903.882951388885</v>
      </c>
      <c r="T201" s="17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1" t="s">
        <v>8315</v>
      </c>
      <c r="R202" s="11" t="s">
        <v>8316</v>
      </c>
      <c r="S202" s="17">
        <v>41804.937083333331</v>
      </c>
      <c r="T202" s="17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1" t="s">
        <v>8315</v>
      </c>
      <c r="R203" s="11" t="s">
        <v>8316</v>
      </c>
      <c r="S203" s="17">
        <v>42497.070775462969</v>
      </c>
      <c r="T203" s="17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1" t="s">
        <v>8315</v>
      </c>
      <c r="R204" s="11" t="s">
        <v>8316</v>
      </c>
      <c r="S204" s="17">
        <v>41869.798726851855</v>
      </c>
      <c r="T204" s="17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1" t="s">
        <v>8315</v>
      </c>
      <c r="R205" s="11" t="s">
        <v>8316</v>
      </c>
      <c r="S205" s="17">
        <v>42305.670914351853</v>
      </c>
      <c r="T205" s="17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1" t="s">
        <v>8315</v>
      </c>
      <c r="R206" s="11" t="s">
        <v>8316</v>
      </c>
      <c r="S206" s="17">
        <v>42144.231527777782</v>
      </c>
      <c r="T206" s="17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1" t="s">
        <v>8315</v>
      </c>
      <c r="R207" s="11" t="s">
        <v>8316</v>
      </c>
      <c r="S207" s="17">
        <v>41995.084074074075</v>
      </c>
      <c r="T207" s="17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1" t="s">
        <v>8315</v>
      </c>
      <c r="R208" s="11" t="s">
        <v>8316</v>
      </c>
      <c r="S208" s="17">
        <v>42074.219699074078</v>
      </c>
      <c r="T208" s="17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1" t="s">
        <v>8315</v>
      </c>
      <c r="R209" s="11" t="s">
        <v>8316</v>
      </c>
      <c r="S209" s="17">
        <v>41904.650578703702</v>
      </c>
      <c r="T209" s="17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1" t="s">
        <v>8315</v>
      </c>
      <c r="R210" s="11" t="s">
        <v>8316</v>
      </c>
      <c r="S210" s="17">
        <v>41991.022488425922</v>
      </c>
      <c r="T210" s="17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1" t="s">
        <v>8315</v>
      </c>
      <c r="R211" s="11" t="s">
        <v>8316</v>
      </c>
      <c r="S211" s="17">
        <v>42169.958506944444</v>
      </c>
      <c r="T211" s="17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1" t="s">
        <v>8315</v>
      </c>
      <c r="R212" s="11" t="s">
        <v>8316</v>
      </c>
      <c r="S212" s="17">
        <v>41905.636469907404</v>
      </c>
      <c r="T212" s="17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1" t="s">
        <v>8315</v>
      </c>
      <c r="R213" s="11" t="s">
        <v>8316</v>
      </c>
      <c r="S213" s="17">
        <v>41761.810150462967</v>
      </c>
      <c r="T213" s="17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1" t="s">
        <v>8315</v>
      </c>
      <c r="R214" s="11" t="s">
        <v>8316</v>
      </c>
      <c r="S214" s="17">
        <v>41865.878657407404</v>
      </c>
      <c r="T214" s="17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1" t="s">
        <v>8315</v>
      </c>
      <c r="R215" s="11" t="s">
        <v>8316</v>
      </c>
      <c r="S215" s="17">
        <v>42613.841261574074</v>
      </c>
      <c r="T215" s="17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1" t="s">
        <v>8315</v>
      </c>
      <c r="R216" s="11" t="s">
        <v>8316</v>
      </c>
      <c r="S216" s="17">
        <v>42534.933321759265</v>
      </c>
      <c r="T216" s="17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1" t="s">
        <v>8315</v>
      </c>
      <c r="R217" s="11" t="s">
        <v>8316</v>
      </c>
      <c r="S217" s="17">
        <v>42446.060694444444</v>
      </c>
      <c r="T217" s="17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1" t="s">
        <v>8315</v>
      </c>
      <c r="R218" s="11" t="s">
        <v>8316</v>
      </c>
      <c r="S218" s="17">
        <v>42421.141469907408</v>
      </c>
      <c r="T218" s="17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1" t="s">
        <v>8315</v>
      </c>
      <c r="R219" s="11" t="s">
        <v>8316</v>
      </c>
      <c r="S219" s="17">
        <v>42523.739212962959</v>
      </c>
      <c r="T219" s="17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1" t="s">
        <v>8315</v>
      </c>
      <c r="R220" s="11" t="s">
        <v>8316</v>
      </c>
      <c r="S220" s="17">
        <v>41833.951516203706</v>
      </c>
      <c r="T220" s="17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1" t="s">
        <v>8315</v>
      </c>
      <c r="R221" s="11" t="s">
        <v>8316</v>
      </c>
      <c r="S221" s="17">
        <v>42479.039212962962</v>
      </c>
      <c r="T221" s="17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1" t="s">
        <v>8315</v>
      </c>
      <c r="R222" s="11" t="s">
        <v>8316</v>
      </c>
      <c r="S222" s="17">
        <v>42235.117476851854</v>
      </c>
      <c r="T222" s="17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1" t="s">
        <v>8315</v>
      </c>
      <c r="R223" s="11" t="s">
        <v>8316</v>
      </c>
      <c r="S223" s="17">
        <v>42718.963599537034</v>
      </c>
      <c r="T223" s="17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1" t="s">
        <v>8315</v>
      </c>
      <c r="R224" s="11" t="s">
        <v>8316</v>
      </c>
      <c r="S224" s="17">
        <v>42031.666898148149</v>
      </c>
      <c r="T224" s="17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1" t="s">
        <v>8315</v>
      </c>
      <c r="R225" s="11" t="s">
        <v>8316</v>
      </c>
      <c r="S225" s="17">
        <v>42078.34520833334</v>
      </c>
      <c r="T225" s="17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1" t="s">
        <v>8315</v>
      </c>
      <c r="R226" s="11" t="s">
        <v>8316</v>
      </c>
      <c r="S226" s="17">
        <v>41905.795706018522</v>
      </c>
      <c r="T226" s="17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1" t="s">
        <v>8315</v>
      </c>
      <c r="R227" s="11" t="s">
        <v>8316</v>
      </c>
      <c r="S227" s="17">
        <v>42695.7105787037</v>
      </c>
      <c r="T227" s="17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1" t="s">
        <v>8315</v>
      </c>
      <c r="R228" s="11" t="s">
        <v>8316</v>
      </c>
      <c r="S228" s="17">
        <v>42510.938900462963</v>
      </c>
      <c r="T228" s="17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1" t="s">
        <v>8315</v>
      </c>
      <c r="R229" s="11" t="s">
        <v>8316</v>
      </c>
      <c r="S229" s="17">
        <v>42511.698101851856</v>
      </c>
      <c r="T229" s="17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1" t="s">
        <v>8315</v>
      </c>
      <c r="R230" s="11" t="s">
        <v>8316</v>
      </c>
      <c r="S230" s="17">
        <v>42041.581307870365</v>
      </c>
      <c r="T230" s="17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1" t="s">
        <v>8315</v>
      </c>
      <c r="R231" s="11" t="s">
        <v>8316</v>
      </c>
      <c r="S231" s="17">
        <v>42307.189270833333</v>
      </c>
      <c r="T231" s="17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1" t="s">
        <v>8315</v>
      </c>
      <c r="R232" s="11" t="s">
        <v>8316</v>
      </c>
      <c r="S232" s="17">
        <v>42353.761759259258</v>
      </c>
      <c r="T232" s="17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1" t="s">
        <v>8315</v>
      </c>
      <c r="R233" s="11" t="s">
        <v>8316</v>
      </c>
      <c r="S233" s="17">
        <v>42058.603877314818</v>
      </c>
      <c r="T233" s="17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1" t="s">
        <v>8315</v>
      </c>
      <c r="R234" s="11" t="s">
        <v>8316</v>
      </c>
      <c r="S234" s="17">
        <v>42304.940960648149</v>
      </c>
      <c r="T234" s="17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1" t="s">
        <v>8315</v>
      </c>
      <c r="R235" s="11" t="s">
        <v>8316</v>
      </c>
      <c r="S235" s="17">
        <v>42538.742893518516</v>
      </c>
      <c r="T235" s="17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1" t="s">
        <v>8315</v>
      </c>
      <c r="R236" s="11" t="s">
        <v>8316</v>
      </c>
      <c r="S236" s="17">
        <v>42122.732499999998</v>
      </c>
      <c r="T236" s="17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1" t="s">
        <v>8315</v>
      </c>
      <c r="R237" s="11" t="s">
        <v>8316</v>
      </c>
      <c r="S237" s="17">
        <v>42209.67288194444</v>
      </c>
      <c r="T237" s="17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1" t="s">
        <v>8315</v>
      </c>
      <c r="R238" s="11" t="s">
        <v>8316</v>
      </c>
      <c r="S238" s="17">
        <v>41990.506377314814</v>
      </c>
      <c r="T238" s="17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1" t="s">
        <v>8315</v>
      </c>
      <c r="R239" s="11" t="s">
        <v>8316</v>
      </c>
      <c r="S239" s="17">
        <v>42039.194988425923</v>
      </c>
      <c r="T239" s="17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1" t="s">
        <v>8315</v>
      </c>
      <c r="R240" s="11" t="s">
        <v>8316</v>
      </c>
      <c r="S240" s="17">
        <v>41890.086805555555</v>
      </c>
      <c r="T240" s="17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1" t="s">
        <v>8315</v>
      </c>
      <c r="R241" s="11" t="s">
        <v>8316</v>
      </c>
      <c r="S241" s="17">
        <v>42495.722187499996</v>
      </c>
      <c r="T241" s="17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1" t="s">
        <v>8315</v>
      </c>
      <c r="R242" s="11" t="s">
        <v>8316</v>
      </c>
      <c r="S242" s="17">
        <v>42570.850381944445</v>
      </c>
      <c r="T242" s="17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1" t="s">
        <v>8315</v>
      </c>
      <c r="R243" s="11" t="s">
        <v>8316</v>
      </c>
      <c r="S243" s="17">
        <v>41927.124884259261</v>
      </c>
      <c r="T243" s="17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1" t="s">
        <v>8315</v>
      </c>
      <c r="R244" s="11" t="s">
        <v>8316</v>
      </c>
      <c r="S244" s="17">
        <v>42730.903726851851</v>
      </c>
      <c r="T244" s="17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1" t="s">
        <v>8315</v>
      </c>
      <c r="R245" s="11" t="s">
        <v>8316</v>
      </c>
      <c r="S245" s="17">
        <v>42475.848067129627</v>
      </c>
      <c r="T245" s="17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1" t="s">
        <v>8315</v>
      </c>
      <c r="R246" s="11" t="s">
        <v>8316</v>
      </c>
      <c r="S246" s="17">
        <v>42188.83293981482</v>
      </c>
      <c r="T246" s="17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1" t="s">
        <v>8315</v>
      </c>
      <c r="R247" s="11" t="s">
        <v>8316</v>
      </c>
      <c r="S247" s="17">
        <v>42053.049375000002</v>
      </c>
      <c r="T247" s="17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1" t="s">
        <v>8315</v>
      </c>
      <c r="R248" s="11" t="s">
        <v>8316</v>
      </c>
      <c r="S248" s="17">
        <v>41883.916678240741</v>
      </c>
      <c r="T248" s="17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1" t="s">
        <v>8315</v>
      </c>
      <c r="R249" s="11" t="s">
        <v>8316</v>
      </c>
      <c r="S249" s="17">
        <v>42767.031678240746</v>
      </c>
      <c r="T249" s="17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1" t="s">
        <v>8315</v>
      </c>
      <c r="R250" s="11" t="s">
        <v>8316</v>
      </c>
      <c r="S250" s="17">
        <v>42029.135879629626</v>
      </c>
      <c r="T250" s="17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1" t="s">
        <v>8315</v>
      </c>
      <c r="R251" s="1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"canceled"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251">
    <cfRule type="colorScale" priority="1">
      <colorScale>
        <cfvo type="min"/>
        <cfvo type="percentile" val="90"/>
        <color theme="8" tint="-0.249977111117893"/>
        <color rgb="FFFF00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7E4E9-DB6C-4327-9CA5-16EFF8CC4B17}">
  <dimension ref="A1:C14"/>
  <sheetViews>
    <sheetView workbookViewId="0">
      <selection activeCell="F16" sqref="F16"/>
    </sheetView>
  </sheetViews>
  <sheetFormatPr defaultRowHeight="15" x14ac:dyDescent="0.25"/>
  <cols>
    <col min="1" max="1" width="27.85546875" customWidth="1"/>
    <col min="2" max="2" width="15.5703125" bestFit="1" customWidth="1"/>
    <col min="3" max="3" width="11.5703125" bestFit="1" customWidth="1"/>
  </cols>
  <sheetData>
    <row r="1" spans="1:3" x14ac:dyDescent="0.25">
      <c r="B1" t="s">
        <v>8389</v>
      </c>
      <c r="C1" t="s">
        <v>8388</v>
      </c>
    </row>
    <row r="2" spans="1:3" x14ac:dyDescent="0.25">
      <c r="A2" t="s">
        <v>8384</v>
      </c>
      <c r="B2" s="24">
        <f>AVERAGE('Successful US KickStarters'!D:D)</f>
        <v>5048.8786407766993</v>
      </c>
      <c r="C2" s="23">
        <f>AVERAGE('Failed US KickStarters'!D:D)</f>
        <v>10554.212</v>
      </c>
    </row>
    <row r="3" spans="1:3" x14ac:dyDescent="0.25">
      <c r="A3" t="s">
        <v>8385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5">
      <c r="A4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5">
      <c r="A5" t="s">
        <v>8391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25">
      <c r="A6" t="s">
        <v>8392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25">
      <c r="A7" t="s">
        <v>8393</v>
      </c>
      <c r="B7" s="23">
        <f>B5-B6</f>
        <v>3500</v>
      </c>
      <c r="C7" s="23">
        <f>C5-C6</f>
        <v>8000</v>
      </c>
    </row>
    <row r="8" spans="1:3" ht="15.75" customHeight="1" x14ac:dyDescent="0.25">
      <c r="B8" s="23"/>
      <c r="C8" s="23"/>
    </row>
    <row r="9" spans="1:3" x14ac:dyDescent="0.25">
      <c r="A9" t="s">
        <v>8386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5">
      <c r="A10" t="s">
        <v>8387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5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5">
      <c r="A12" t="s">
        <v>8395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25">
      <c r="A13" t="s">
        <v>8396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5">
      <c r="A14" t="s">
        <v>8397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CFP76</cp:lastModifiedBy>
  <dcterms:created xsi:type="dcterms:W3CDTF">2017-04-20T15:17:24Z</dcterms:created>
  <dcterms:modified xsi:type="dcterms:W3CDTF">2021-09-09T16:02:32Z</dcterms:modified>
</cp:coreProperties>
</file>