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IT\001_DEVELOPER_FILES\GitHub\FINANCES\FINANCES_Script_Base_v0001\Scripts_0100_Vendor&amp;Items\"/>
    </mc:Choice>
  </mc:AlternateContent>
  <bookViews>
    <workbookView xWindow="0" yWindow="0" windowWidth="24000" windowHeight="9600"/>
  </bookViews>
  <sheets>
    <sheet name="CI_" sheetId="1" r:id="rId1"/>
  </sheets>
  <definedNames>
    <definedName name="_xlnm._FilterDatabase" localSheetId="0" hidden="1">CI_!$A$1:$AO$12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2" i="1" l="1"/>
  <c r="H12" i="1"/>
  <c r="H11" i="1"/>
  <c r="H10" i="1"/>
  <c r="AL9" i="1"/>
  <c r="H9" i="1"/>
  <c r="H8" i="1"/>
  <c r="H7" i="1"/>
  <c r="AL6" i="1"/>
  <c r="J6" i="1"/>
  <c r="H6" i="1"/>
  <c r="AL5" i="1"/>
  <c r="H5" i="1"/>
  <c r="H4" i="1"/>
  <c r="J3" i="1"/>
  <c r="H3" i="1"/>
  <c r="AL2" i="1"/>
  <c r="AO1" i="1"/>
  <c r="AL10" i="1" s="1"/>
  <c r="AL4" i="1" l="1"/>
  <c r="AL8" i="1"/>
  <c r="AL11" i="1"/>
  <c r="AL3" i="1"/>
  <c r="AL7" i="1"/>
</calcChain>
</file>

<file path=xl/sharedStrings.xml><?xml version="1.0" encoding="utf-8"?>
<sst xmlns="http://schemas.openxmlformats.org/spreadsheetml/2006/main" count="197" uniqueCount="64">
  <si>
    <t>???</t>
  </si>
  <si>
    <t>K_SISTEMA_EXE</t>
  </si>
  <si>
    <t>K_USUARIO_ACCION</t>
  </si>
  <si>
    <t>[K_SUPPLIER]</t>
  </si>
  <si>
    <t>[D_SUPPLIER]</t>
  </si>
  <si>
    <t>[C_SUPPLIER]</t>
  </si>
  <si>
    <t>[O_SUPPLIER]</t>
  </si>
  <si>
    <t>[BUSINESS_NAME]</t>
  </si>
  <si>
    <t>[RFC_SUPPLIER]</t>
  </si>
  <si>
    <t>[EMAIL]</t>
  </si>
  <si>
    <t>[PHONE]</t>
  </si>
  <si>
    <t>[N_CREDIT_DAYS]</t>
  </si>
  <si>
    <t>[TAX_STREET]</t>
  </si>
  <si>
    <t>[TAX_NUMBER_EXTERIOR]</t>
  </si>
  <si>
    <t>[TAX_NUMBER_INSIDE]</t>
  </si>
  <si>
    <t>[TAX_COLONY]</t>
  </si>
  <si>
    <t>[TAX_POPULATION]</t>
  </si>
  <si>
    <t>[TAX_CP]</t>
  </si>
  <si>
    <t>[TAX_MUNICIPALITY]</t>
  </si>
  <si>
    <t>[TAX_K_STATE]</t>
  </si>
  <si>
    <t>[OFFICE_STREET]</t>
  </si>
  <si>
    <t>[OFFICE_NUMBER_EXTERIOR]</t>
  </si>
  <si>
    <t>[OFFICE_NUMBER_INSIDE]</t>
  </si>
  <si>
    <t>[OFFICE_COLONY]</t>
  </si>
  <si>
    <t>[OFFICE_POPULATION]</t>
  </si>
  <si>
    <t>[OFFICE_CP]</t>
  </si>
  <si>
    <t>[OFFICE_MUNICIPALITY]</t>
  </si>
  <si>
    <t>[OFFICE_K_STATE]</t>
  </si>
  <si>
    <t>[K_STATUS_SUPPLIER]</t>
  </si>
  <si>
    <t>[K_CATEGORY_SUPPLIER]</t>
  </si>
  <si>
    <t>[CONTACT_SALES_NAME]</t>
  </si>
  <si>
    <t>[CONTACT_SALES_PHONE]</t>
  </si>
  <si>
    <t>[CONTACT_SALES_EMAIL]</t>
  </si>
  <si>
    <t>[CONTACT_PAYMENTS_NAME]</t>
  </si>
  <si>
    <t>[CONTACT_PAYMENTS_PHONE]</t>
  </si>
  <si>
    <t>[CONTACT_PAYMENTS_EMAIL]</t>
  </si>
  <si>
    <t>EXECUTE [dbo].[PG_CI_</t>
  </si>
  <si>
    <t>SUPPLIER</t>
  </si>
  <si>
    <t xml:space="preserve">] </t>
  </si>
  <si>
    <t>-</t>
  </si>
  <si>
    <t>A &amp; M RING DE MEXICO S DE RL DE CV</t>
  </si>
  <si>
    <t>AMR170517P45</t>
  </si>
  <si>
    <t>CALLE FISCAL</t>
  </si>
  <si>
    <t>COLONIA FISCAL</t>
  </si>
  <si>
    <t>POBLACION FISCAL</t>
  </si>
  <si>
    <t>MUNICIPIO FISCAL</t>
  </si>
  <si>
    <t>CALLE OFICINA</t>
  </si>
  <si>
    <t>COLONIA OFICINA</t>
  </si>
  <si>
    <t>POBLACION OFICINA</t>
  </si>
  <si>
    <t>MUNICIPIO OFICINA</t>
  </si>
  <si>
    <t>CONTACTO VENTAS</t>
  </si>
  <si>
    <t>CONTACTO@VENTAS</t>
  </si>
  <si>
    <t>CONTACTO PAGOS</t>
  </si>
  <si>
    <t>CONTACTO@PAGOS</t>
  </si>
  <si>
    <t>A&amp;J RENTAL AND LEASING</t>
  </si>
  <si>
    <t>A.C. TRUCKING</t>
  </si>
  <si>
    <t>ABASTECEDORA DE OFICINAS SA DE CV</t>
  </si>
  <si>
    <t>AOF870529IU7</t>
  </si>
  <si>
    <t>ABS GROUP DE MEXICO, S.A. DE C.V. USD</t>
  </si>
  <si>
    <t>ABS GROUP SERVICES DE MEXICO, S.A. DE C.V. M.N.</t>
  </si>
  <si>
    <t>ACEITES Y LUBRICANTES DE CHIHUAHUA S.A. DE C.V.</t>
  </si>
  <si>
    <t>ACEROS Y PERFILES DE CD JUAREZ , S.A.</t>
  </si>
  <si>
    <t>ACOSTA INDUSTRIAL DEVELOPMENT S.A DE C.V.</t>
  </si>
  <si>
    <t>AIRE LIQUIDO S DE RL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</si>
</sst>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9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0" fillId="2" borderId="0" xfId="0" applyFill="1"/>
    <xf numFmtId="0" fontId="6" fillId="0" borderId="0" xfId="0" applyFont="1" applyFill="1" applyAlignment="1">
      <alignment horizontal="center" vertical="center"/>
    </xf>
    <xf numFmtId="0" fontId="0" fillId="0" borderId="0" xfId="0" applyFill="1"/>
    <xf numFmtId="0" fontId="6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7" fillId="5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4" fillId="0" borderId="0" xfId="0" quotePrefix="1" applyFont="1" applyFill="1" applyAlignment="1">
      <alignment vertical="center"/>
    </xf>
    <xf numFmtId="0" fontId="5" fillId="0" borderId="0" xfId="0" quotePrefix="1" applyFont="1" applyFill="1" applyAlignment="1">
      <alignment horizontal="center" vertical="center"/>
    </xf>
    <xf numFmtId="0" fontId="8" fillId="2" borderId="0" xfId="0" quotePrefix="1" applyFont="1" applyFill="1" applyAlignment="1">
      <alignment horizontal="left" vertical="center"/>
    </xf>
    <xf numFmtId="0" fontId="4" fillId="2" borderId="0" xfId="0" quotePrefix="1" applyFont="1" applyFill="1" applyAlignment="1">
      <alignment horizontal="left" vertical="center"/>
    </xf>
    <xf numFmtId="0" fontId="6" fillId="0" borderId="0" xfId="0" quotePrefix="1" applyFont="1" applyFill="1" applyAlignment="1">
      <alignment horizontal="center" vertical="center"/>
    </xf>
    <xf numFmtId="0" fontId="4" fillId="0" borderId="0" xfId="0" quotePrefix="1" applyFont="1" applyFill="1" applyAlignment="1">
      <alignment horizontal="center" vertical="center"/>
    </xf>
    <xf numFmtId="0" fontId="4" fillId="2" borderId="0" xfId="0" quotePrefix="1" applyFont="1" applyFill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49" fontId="4" fillId="0" borderId="0" xfId="0" quotePrefix="1" applyNumberFormat="1" applyFont="1" applyAlignment="1">
      <alignment horizontal="center" vertical="center"/>
    </xf>
    <xf numFmtId="164" fontId="4" fillId="0" borderId="0" xfId="1" quotePrefix="1" applyFont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9" fillId="0" borderId="0" xfId="0" applyFont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8" fillId="0" borderId="0" xfId="0" quotePrefix="1" applyFont="1" applyFill="1" applyAlignment="1">
      <alignment horizontal="left" vertical="center"/>
    </xf>
    <xf numFmtId="0" fontId="8" fillId="2" borderId="0" xfId="0" quotePrefix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8" fillId="0" borderId="0" xfId="0" quotePrefix="1" applyNumberFormat="1" applyFont="1" applyAlignment="1">
      <alignment horizontal="center" vertical="center"/>
    </xf>
    <xf numFmtId="164" fontId="8" fillId="0" borderId="0" xfId="1" quotePrefix="1" applyFont="1" applyAlignment="1">
      <alignment horizontal="center" vertical="center"/>
    </xf>
    <xf numFmtId="49" fontId="8" fillId="0" borderId="0" xfId="0" quotePrefix="1" applyNumberFormat="1" applyFont="1" applyAlignment="1">
      <alignment horizontal="center" vertical="center"/>
    </xf>
    <xf numFmtId="0" fontId="11" fillId="5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14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NTACTO@VENTAS" TargetMode="External"/><Relationship Id="rId13" Type="http://schemas.openxmlformats.org/officeDocument/2006/relationships/hyperlink" Target="mailto:CONTACTO@PAGOS" TargetMode="External"/><Relationship Id="rId18" Type="http://schemas.openxmlformats.org/officeDocument/2006/relationships/hyperlink" Target="mailto:CONTACTO@PAGOS" TargetMode="External"/><Relationship Id="rId3" Type="http://schemas.openxmlformats.org/officeDocument/2006/relationships/hyperlink" Target="mailto:CONTACTO@VENTAS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CONTACTO@VENTAS" TargetMode="External"/><Relationship Id="rId12" Type="http://schemas.openxmlformats.org/officeDocument/2006/relationships/hyperlink" Target="mailto:CONTACTO@PAGOS" TargetMode="External"/><Relationship Id="rId17" Type="http://schemas.openxmlformats.org/officeDocument/2006/relationships/hyperlink" Target="mailto:CONTACTO@PAGOS" TargetMode="External"/><Relationship Id="rId2" Type="http://schemas.openxmlformats.org/officeDocument/2006/relationships/hyperlink" Target="mailto:CONTACTO@PAGOS" TargetMode="External"/><Relationship Id="rId16" Type="http://schemas.openxmlformats.org/officeDocument/2006/relationships/hyperlink" Target="mailto:CONTACTO@PAGOS" TargetMode="External"/><Relationship Id="rId20" Type="http://schemas.openxmlformats.org/officeDocument/2006/relationships/hyperlink" Target="mailto:CONTACTO@PAGOS" TargetMode="External"/><Relationship Id="rId1" Type="http://schemas.openxmlformats.org/officeDocument/2006/relationships/hyperlink" Target="mailto:CONTACTO@VENTAS" TargetMode="External"/><Relationship Id="rId6" Type="http://schemas.openxmlformats.org/officeDocument/2006/relationships/hyperlink" Target="mailto:CONTACTO@VENTAS" TargetMode="External"/><Relationship Id="rId11" Type="http://schemas.openxmlformats.org/officeDocument/2006/relationships/hyperlink" Target="mailto:CONTACTO@VENTAS" TargetMode="External"/><Relationship Id="rId5" Type="http://schemas.openxmlformats.org/officeDocument/2006/relationships/hyperlink" Target="mailto:CONTACTO@VENTAS" TargetMode="External"/><Relationship Id="rId15" Type="http://schemas.openxmlformats.org/officeDocument/2006/relationships/hyperlink" Target="mailto:CONTACTO@PAGOS" TargetMode="External"/><Relationship Id="rId10" Type="http://schemas.openxmlformats.org/officeDocument/2006/relationships/hyperlink" Target="mailto:CONTACTO@VENTAS" TargetMode="External"/><Relationship Id="rId19" Type="http://schemas.openxmlformats.org/officeDocument/2006/relationships/hyperlink" Target="mailto:CONTACTO@PAGOS" TargetMode="External"/><Relationship Id="rId4" Type="http://schemas.openxmlformats.org/officeDocument/2006/relationships/hyperlink" Target="mailto:CONTACTO@VENTAS" TargetMode="External"/><Relationship Id="rId9" Type="http://schemas.openxmlformats.org/officeDocument/2006/relationships/hyperlink" Target="mailto:CONTACTO@VENTAS" TargetMode="External"/><Relationship Id="rId14" Type="http://schemas.openxmlformats.org/officeDocument/2006/relationships/hyperlink" Target="mailto:CONTACTO@PAG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"/>
  <sheetViews>
    <sheetView showGridLines="0" tabSelected="1" zoomScale="115" zoomScaleNormal="115" workbookViewId="0">
      <pane xSplit="5" ySplit="2" topLeftCell="F3" activePane="bottomRight" state="frozen"/>
      <selection activeCell="I221" sqref="I221"/>
      <selection pane="topRight" activeCell="I221" sqref="I221"/>
      <selection pane="bottomLeft" activeCell="I221" sqref="I221"/>
      <selection pane="bottomRight" activeCell="I21" sqref="I21"/>
    </sheetView>
  </sheetViews>
  <sheetFormatPr defaultColWidth="11.42578125" defaultRowHeight="15" x14ac:dyDescent="0.25"/>
  <cols>
    <col min="1" max="1" width="3.28515625" style="38" hidden="1" customWidth="1"/>
    <col min="2" max="3" width="4.140625" style="6" hidden="1" customWidth="1"/>
    <col min="4" max="4" width="17.5703125" style="39" hidden="1" customWidth="1"/>
    <col min="5" max="5" width="39.28515625" style="40" customWidth="1"/>
    <col min="6" max="6" width="31.28515625" style="40" customWidth="1"/>
    <col min="7" max="7" width="12.42578125" style="41" hidden="1" customWidth="1"/>
    <col min="8" max="8" width="71.85546875" style="12" hidden="1" customWidth="1"/>
    <col min="9" max="9" width="25.42578125" style="42" bestFit="1" customWidth="1"/>
    <col min="10" max="10" width="25.28515625" style="42" customWidth="1"/>
    <col min="11" max="11" width="13" style="42" customWidth="1"/>
    <col min="12" max="12" width="12.42578125" style="43" hidden="1" customWidth="1"/>
    <col min="13" max="13" width="14.140625" style="44" hidden="1" customWidth="1"/>
    <col min="14" max="14" width="20.140625" style="44" hidden="1" customWidth="1"/>
    <col min="15" max="15" width="14.5703125" style="45" hidden="1" customWidth="1"/>
    <col min="16" max="16" width="16.5703125" style="44" hidden="1" customWidth="1"/>
    <col min="17" max="17" width="21.85546875" style="46" hidden="1" customWidth="1"/>
    <col min="18" max="18" width="12.5703125" style="44" hidden="1" customWidth="1"/>
    <col min="19" max="19" width="16.85546875" style="44" hidden="1" customWidth="1"/>
    <col min="20" max="20" width="12.5703125" style="45" hidden="1" customWidth="1"/>
    <col min="21" max="21" width="18.140625" style="44" hidden="1" customWidth="1"/>
    <col min="22" max="22" width="20.140625" style="44" hidden="1" customWidth="1"/>
    <col min="23" max="23" width="14.5703125" style="45" hidden="1" customWidth="1"/>
    <col min="24" max="24" width="19.28515625" style="44" hidden="1" customWidth="1"/>
    <col min="25" max="25" width="21.85546875" style="46" hidden="1" customWidth="1"/>
    <col min="26" max="26" width="8.7109375" style="44" hidden="1" customWidth="1"/>
    <col min="27" max="27" width="16.85546875" style="44" hidden="1" customWidth="1"/>
    <col min="28" max="28" width="17" style="45" hidden="1" customWidth="1"/>
    <col min="29" max="29" width="17.5703125" style="43" hidden="1" customWidth="1"/>
    <col min="30" max="30" width="20.140625" style="43" hidden="1" customWidth="1"/>
    <col min="31" max="31" width="20.5703125" style="45" hidden="1" customWidth="1"/>
    <col min="32" max="32" width="21.42578125" style="45" hidden="1" customWidth="1"/>
    <col min="33" max="33" width="24.5703125" style="45" hidden="1" customWidth="1"/>
    <col min="34" max="34" width="20" style="45" hidden="1" customWidth="1"/>
    <col min="35" max="35" width="21.28515625" style="45" hidden="1" customWidth="1"/>
    <col min="36" max="36" width="28.85546875" style="45" hidden="1" customWidth="1"/>
    <col min="37" max="37" width="14.5703125" hidden="1" customWidth="1"/>
    <col min="38" max="38" width="27.7109375" hidden="1" customWidth="1"/>
    <col min="39" max="39" width="17.42578125" style="6" hidden="1" customWidth="1"/>
    <col min="40" max="52" width="0" hidden="1" customWidth="1"/>
  </cols>
  <sheetData>
    <row r="1" spans="1:41" s="11" customForma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4" t="s">
        <v>8</v>
      </c>
      <c r="J1" s="4" t="s">
        <v>9</v>
      </c>
      <c r="K1" s="4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7" t="s">
        <v>28</v>
      </c>
      <c r="AD1" s="7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/>
      <c r="AL1" s="10" t="s">
        <v>36</v>
      </c>
      <c r="AM1" s="2" t="s">
        <v>37</v>
      </c>
      <c r="AN1" s="11" t="s">
        <v>38</v>
      </c>
      <c r="AO1" s="11" t="str">
        <f>CONCATENATE($AL$1,$AM$1,$AN$1, B3, ", ", C3, ", ", )</f>
        <v xml:space="preserve">EXECUTE [dbo].[PG_CI_SUPPLIER] 0, 139, </v>
      </c>
    </row>
    <row r="2" spans="1:41" x14ac:dyDescent="0.25">
      <c r="A2" s="12"/>
      <c r="B2" s="13" t="s">
        <v>39</v>
      </c>
      <c r="C2" s="13" t="s">
        <v>39</v>
      </c>
      <c r="D2" s="14" t="s">
        <v>39</v>
      </c>
      <c r="E2" s="15" t="s">
        <v>39</v>
      </c>
      <c r="F2" s="16" t="s">
        <v>39</v>
      </c>
      <c r="G2" s="17" t="s">
        <v>39</v>
      </c>
      <c r="H2" s="18" t="s">
        <v>39</v>
      </c>
      <c r="I2" s="19" t="s">
        <v>39</v>
      </c>
      <c r="J2" s="19" t="s">
        <v>39</v>
      </c>
      <c r="K2" s="19" t="s">
        <v>39</v>
      </c>
      <c r="L2" s="20"/>
      <c r="M2" s="21" t="s">
        <v>39</v>
      </c>
      <c r="N2" s="21" t="s">
        <v>39</v>
      </c>
      <c r="O2" s="22" t="s">
        <v>39</v>
      </c>
      <c r="P2" s="21" t="s">
        <v>39</v>
      </c>
      <c r="Q2" s="23" t="s">
        <v>39</v>
      </c>
      <c r="R2" s="21" t="s">
        <v>39</v>
      </c>
      <c r="S2" s="21" t="s">
        <v>39</v>
      </c>
      <c r="T2" s="22" t="s">
        <v>39</v>
      </c>
      <c r="U2" s="21" t="s">
        <v>39</v>
      </c>
      <c r="V2" s="21" t="s">
        <v>39</v>
      </c>
      <c r="W2" s="22" t="s">
        <v>39</v>
      </c>
      <c r="X2" s="21" t="s">
        <v>39</v>
      </c>
      <c r="Y2" s="23" t="s">
        <v>39</v>
      </c>
      <c r="Z2" s="21" t="s">
        <v>39</v>
      </c>
      <c r="AA2" s="21" t="s">
        <v>39</v>
      </c>
      <c r="AB2" s="22" t="s">
        <v>39</v>
      </c>
      <c r="AC2" s="20"/>
      <c r="AD2" s="20"/>
      <c r="AE2" s="22"/>
      <c r="AF2" s="22"/>
      <c r="AG2" s="22"/>
      <c r="AH2" s="22"/>
      <c r="AI2" s="22"/>
      <c r="AJ2" s="22"/>
      <c r="AK2" s="11"/>
      <c r="AL2" s="24" t="str">
        <f>"-- =========================================================="</f>
        <v>-- ==========================================================</v>
      </c>
      <c r="AM2" s="2"/>
      <c r="AN2" s="25"/>
      <c r="AO2" s="11"/>
    </row>
    <row r="3" spans="1:41" s="11" customFormat="1" ht="12" x14ac:dyDescent="0.25">
      <c r="A3" s="26"/>
      <c r="B3" s="27">
        <v>0</v>
      </c>
      <c r="C3" s="27">
        <v>139</v>
      </c>
      <c r="D3" s="3">
        <v>1</v>
      </c>
      <c r="E3" s="15" t="s">
        <v>40</v>
      </c>
      <c r="F3" s="15"/>
      <c r="G3" s="28">
        <v>10</v>
      </c>
      <c r="H3" s="29" t="str">
        <f>E3</f>
        <v>A &amp; M RING DE MEXICO S DE RL DE CV</v>
      </c>
      <c r="I3" s="30" t="s">
        <v>41</v>
      </c>
      <c r="J3" s="30" t="str">
        <f>TRIM(CONCATENATE(I3,"@",I3))</f>
        <v>AMR170517P45@AMR170517P45</v>
      </c>
      <c r="K3" s="30">
        <v>6560000000</v>
      </c>
      <c r="L3" s="31">
        <v>30</v>
      </c>
      <c r="M3" s="32" t="s">
        <v>42</v>
      </c>
      <c r="N3" s="33"/>
      <c r="O3" s="32"/>
      <c r="P3" s="34" t="s">
        <v>43</v>
      </c>
      <c r="Q3" s="32" t="s">
        <v>44</v>
      </c>
      <c r="R3" s="32">
        <v>30000</v>
      </c>
      <c r="S3" s="32" t="s">
        <v>45</v>
      </c>
      <c r="T3" s="33">
        <v>8</v>
      </c>
      <c r="U3" s="32" t="s">
        <v>46</v>
      </c>
      <c r="V3" s="33"/>
      <c r="W3" s="32"/>
      <c r="X3" s="34" t="s">
        <v>47</v>
      </c>
      <c r="Y3" s="32" t="s">
        <v>48</v>
      </c>
      <c r="Z3" s="32">
        <v>32000</v>
      </c>
      <c r="AA3" s="32" t="s">
        <v>49</v>
      </c>
      <c r="AB3" s="33">
        <v>8</v>
      </c>
      <c r="AC3" s="7">
        <v>1</v>
      </c>
      <c r="AD3" s="7">
        <v>0</v>
      </c>
      <c r="AE3" s="35" t="s">
        <v>50</v>
      </c>
      <c r="AF3" s="33"/>
      <c r="AG3" s="33" t="s">
        <v>51</v>
      </c>
      <c r="AH3" s="35" t="s">
        <v>52</v>
      </c>
      <c r="AI3" s="33"/>
      <c r="AJ3" s="33" t="s">
        <v>53</v>
      </c>
      <c r="AL3" s="36" t="str">
        <f>CONCATENATE($AO$1,D3,", '",E3,"' , '",F3,"' , ",G3," , '",H3,"' , '",I3,"' , '",J3,"' , '",K3,"' , ",L3," , ",AC3," , ",AD3)</f>
        <v>EXECUTE [dbo].[PG_CI_SUPPLIER] 0, 139, 1, 'A &amp; M RING DE MEXICO S DE RL DE CV' , '' , 10 , 'A &amp; M RING DE MEXICO S DE RL DE CV' , 'AMR170517P45' , 'AMR170517P45@AMR170517P45' , '6560000000' , 30 , 1 , 0</v>
      </c>
      <c r="AM3" s="37"/>
    </row>
    <row r="4" spans="1:41" s="11" customFormat="1" ht="12" x14ac:dyDescent="0.25">
      <c r="A4" s="26"/>
      <c r="B4" s="27">
        <v>0</v>
      </c>
      <c r="C4" s="27">
        <v>139</v>
      </c>
      <c r="D4" s="3">
        <v>2</v>
      </c>
      <c r="E4" s="15" t="s">
        <v>54</v>
      </c>
      <c r="F4" s="15"/>
      <c r="G4" s="28">
        <v>10</v>
      </c>
      <c r="H4" s="29" t="str">
        <f t="shared" ref="H4:H12" si="0">E4</f>
        <v>A&amp;J RENTAL AND LEASING</v>
      </c>
      <c r="I4" s="30"/>
      <c r="J4" s="30"/>
      <c r="K4" s="30">
        <v>6560000000</v>
      </c>
      <c r="L4" s="31">
        <v>30</v>
      </c>
      <c r="M4" s="32" t="s">
        <v>42</v>
      </c>
      <c r="N4" s="33"/>
      <c r="O4" s="32"/>
      <c r="P4" s="34" t="s">
        <v>43</v>
      </c>
      <c r="Q4" s="32" t="s">
        <v>44</v>
      </c>
      <c r="R4" s="32">
        <v>30001</v>
      </c>
      <c r="S4" s="32" t="s">
        <v>45</v>
      </c>
      <c r="T4" s="33">
        <v>8</v>
      </c>
      <c r="U4" s="32" t="s">
        <v>46</v>
      </c>
      <c r="V4" s="33"/>
      <c r="W4" s="32"/>
      <c r="X4" s="34" t="s">
        <v>47</v>
      </c>
      <c r="Y4" s="32" t="s">
        <v>48</v>
      </c>
      <c r="Z4" s="32">
        <v>32001</v>
      </c>
      <c r="AA4" s="32" t="s">
        <v>49</v>
      </c>
      <c r="AB4" s="33">
        <v>8</v>
      </c>
      <c r="AC4" s="7">
        <v>1</v>
      </c>
      <c r="AD4" s="7">
        <v>0</v>
      </c>
      <c r="AE4" s="35" t="s">
        <v>50</v>
      </c>
      <c r="AF4" s="33"/>
      <c r="AG4" s="33" t="s">
        <v>51</v>
      </c>
      <c r="AH4" s="35" t="s">
        <v>52</v>
      </c>
      <c r="AI4" s="33"/>
      <c r="AJ4" s="33" t="s">
        <v>53</v>
      </c>
      <c r="AL4" s="36" t="str">
        <f t="shared" ref="AL4:AL12" si="1">CONCATENATE($AO$1,D4,", '",E4,"' , '",F4,"' , ",G4," , '",H4,"' , '",I4,"' , '",J4,"' , '",K4,"' , ",L4," , ",AC4," , ",AD4)</f>
        <v>EXECUTE [dbo].[PG_CI_SUPPLIER] 0, 139, 2, 'A&amp;J RENTAL AND LEASING' , '' , 10 , 'A&amp;J RENTAL AND LEASING' , '' , '' , '6560000000' , 30 , 1 , 0</v>
      </c>
      <c r="AM4" s="37"/>
    </row>
    <row r="5" spans="1:41" s="11" customFormat="1" ht="12" x14ac:dyDescent="0.25">
      <c r="A5" s="26"/>
      <c r="B5" s="27">
        <v>0</v>
      </c>
      <c r="C5" s="27">
        <v>139</v>
      </c>
      <c r="D5" s="3">
        <v>3</v>
      </c>
      <c r="E5" s="15" t="s">
        <v>55</v>
      </c>
      <c r="F5" s="15"/>
      <c r="G5" s="28">
        <v>10</v>
      </c>
      <c r="H5" s="29" t="str">
        <f t="shared" si="0"/>
        <v>A.C. TRUCKING</v>
      </c>
      <c r="I5" s="30"/>
      <c r="J5" s="30"/>
      <c r="K5" s="30">
        <v>6560000000</v>
      </c>
      <c r="L5" s="31">
        <v>30</v>
      </c>
      <c r="M5" s="32" t="s">
        <v>42</v>
      </c>
      <c r="N5" s="33"/>
      <c r="O5" s="32"/>
      <c r="P5" s="34" t="s">
        <v>43</v>
      </c>
      <c r="Q5" s="32" t="s">
        <v>44</v>
      </c>
      <c r="R5" s="32">
        <v>30002</v>
      </c>
      <c r="S5" s="32" t="s">
        <v>45</v>
      </c>
      <c r="T5" s="33">
        <v>8</v>
      </c>
      <c r="U5" s="32" t="s">
        <v>46</v>
      </c>
      <c r="V5" s="33"/>
      <c r="W5" s="32"/>
      <c r="X5" s="34" t="s">
        <v>47</v>
      </c>
      <c r="Y5" s="32" t="s">
        <v>48</v>
      </c>
      <c r="Z5" s="32">
        <v>32002</v>
      </c>
      <c r="AA5" s="32" t="s">
        <v>49</v>
      </c>
      <c r="AB5" s="33">
        <v>8</v>
      </c>
      <c r="AC5" s="7">
        <v>1</v>
      </c>
      <c r="AD5" s="7">
        <v>0</v>
      </c>
      <c r="AE5" s="35" t="s">
        <v>50</v>
      </c>
      <c r="AF5" s="33"/>
      <c r="AG5" s="33" t="s">
        <v>51</v>
      </c>
      <c r="AH5" s="35" t="s">
        <v>52</v>
      </c>
      <c r="AI5" s="33"/>
      <c r="AJ5" s="33" t="s">
        <v>53</v>
      </c>
      <c r="AL5" s="36" t="str">
        <f t="shared" si="1"/>
        <v>EXECUTE [dbo].[PG_CI_SUPPLIER] 0, 139, 3, 'A.C. TRUCKING' , '' , 10 , 'A.C. TRUCKING' , '' , '' , '6560000000' , 30 , 1 , 0</v>
      </c>
      <c r="AM5" s="37"/>
    </row>
    <row r="6" spans="1:41" s="11" customFormat="1" ht="12" x14ac:dyDescent="0.25">
      <c r="A6" s="26"/>
      <c r="B6" s="27">
        <v>0</v>
      </c>
      <c r="C6" s="27">
        <v>139</v>
      </c>
      <c r="D6" s="3">
        <v>4</v>
      </c>
      <c r="E6" s="15" t="s">
        <v>56</v>
      </c>
      <c r="F6" s="15"/>
      <c r="G6" s="28">
        <v>10</v>
      </c>
      <c r="H6" s="29" t="str">
        <f t="shared" si="0"/>
        <v>ABASTECEDORA DE OFICINAS SA DE CV</v>
      </c>
      <c r="I6" s="30" t="s">
        <v>57</v>
      </c>
      <c r="J6" s="30" t="str">
        <f t="shared" ref="J6" si="2">TRIM(CONCATENATE(I6,"@",I6))</f>
        <v>AOF870529IU7@AOF870529IU7</v>
      </c>
      <c r="K6" s="30">
        <v>6560000000</v>
      </c>
      <c r="L6" s="31">
        <v>30</v>
      </c>
      <c r="M6" s="32" t="s">
        <v>42</v>
      </c>
      <c r="N6" s="33"/>
      <c r="O6" s="32"/>
      <c r="P6" s="34" t="s">
        <v>43</v>
      </c>
      <c r="Q6" s="32" t="s">
        <v>44</v>
      </c>
      <c r="R6" s="32">
        <v>30003</v>
      </c>
      <c r="S6" s="32" t="s">
        <v>45</v>
      </c>
      <c r="T6" s="33">
        <v>8</v>
      </c>
      <c r="U6" s="32" t="s">
        <v>46</v>
      </c>
      <c r="V6" s="33"/>
      <c r="W6" s="32"/>
      <c r="X6" s="34" t="s">
        <v>47</v>
      </c>
      <c r="Y6" s="32" t="s">
        <v>48</v>
      </c>
      <c r="Z6" s="32">
        <v>32003</v>
      </c>
      <c r="AA6" s="32" t="s">
        <v>49</v>
      </c>
      <c r="AB6" s="33">
        <v>8</v>
      </c>
      <c r="AC6" s="7">
        <v>1</v>
      </c>
      <c r="AD6" s="7">
        <v>0</v>
      </c>
      <c r="AE6" s="35" t="s">
        <v>50</v>
      </c>
      <c r="AF6" s="33"/>
      <c r="AG6" s="33" t="s">
        <v>51</v>
      </c>
      <c r="AH6" s="35" t="s">
        <v>52</v>
      </c>
      <c r="AI6" s="33"/>
      <c r="AJ6" s="33" t="s">
        <v>53</v>
      </c>
      <c r="AL6" s="36" t="str">
        <f t="shared" si="1"/>
        <v>EXECUTE [dbo].[PG_CI_SUPPLIER] 0, 139, 4, 'ABASTECEDORA DE OFICINAS SA DE CV' , '' , 10 , 'ABASTECEDORA DE OFICINAS SA DE CV' , 'AOF870529IU7' , 'AOF870529IU7@AOF870529IU7' , '6560000000' , 30 , 1 , 0</v>
      </c>
      <c r="AM6" s="37"/>
    </row>
    <row r="7" spans="1:41" s="11" customFormat="1" ht="12" x14ac:dyDescent="0.25">
      <c r="A7" s="26"/>
      <c r="B7" s="27">
        <v>0</v>
      </c>
      <c r="C7" s="27">
        <v>139</v>
      </c>
      <c r="D7" s="3">
        <v>5</v>
      </c>
      <c r="E7" s="15" t="s">
        <v>58</v>
      </c>
      <c r="F7" s="15"/>
      <c r="G7" s="28">
        <v>10</v>
      </c>
      <c r="H7" s="29" t="str">
        <f t="shared" si="0"/>
        <v>ABS GROUP DE MEXICO, S.A. DE C.V. USD</v>
      </c>
      <c r="I7" s="30"/>
      <c r="J7" s="30"/>
      <c r="K7" s="30">
        <v>6560000000</v>
      </c>
      <c r="L7" s="31">
        <v>30</v>
      </c>
      <c r="M7" s="32" t="s">
        <v>42</v>
      </c>
      <c r="N7" s="33"/>
      <c r="O7" s="32"/>
      <c r="P7" s="34" t="s">
        <v>43</v>
      </c>
      <c r="Q7" s="32" t="s">
        <v>44</v>
      </c>
      <c r="R7" s="32">
        <v>30004</v>
      </c>
      <c r="S7" s="32" t="s">
        <v>45</v>
      </c>
      <c r="T7" s="33">
        <v>8</v>
      </c>
      <c r="U7" s="32" t="s">
        <v>46</v>
      </c>
      <c r="V7" s="33"/>
      <c r="W7" s="32"/>
      <c r="X7" s="34" t="s">
        <v>47</v>
      </c>
      <c r="Y7" s="32" t="s">
        <v>48</v>
      </c>
      <c r="Z7" s="32">
        <v>32004</v>
      </c>
      <c r="AA7" s="32" t="s">
        <v>49</v>
      </c>
      <c r="AB7" s="33">
        <v>8</v>
      </c>
      <c r="AC7" s="7">
        <v>1</v>
      </c>
      <c r="AD7" s="7">
        <v>0</v>
      </c>
      <c r="AE7" s="35" t="s">
        <v>50</v>
      </c>
      <c r="AF7" s="33"/>
      <c r="AG7" s="33" t="s">
        <v>51</v>
      </c>
      <c r="AH7" s="35" t="s">
        <v>52</v>
      </c>
      <c r="AI7" s="33"/>
      <c r="AJ7" s="33" t="s">
        <v>53</v>
      </c>
      <c r="AL7" s="36" t="str">
        <f t="shared" si="1"/>
        <v>EXECUTE [dbo].[PG_CI_SUPPLIER] 0, 139, 5, 'ABS GROUP DE MEXICO, S.A. DE C.V. USD' , '' , 10 , 'ABS GROUP DE MEXICO, S.A. DE C.V. USD' , '' , '' , '6560000000' , 30 , 1 , 0</v>
      </c>
      <c r="AM7" s="37"/>
    </row>
    <row r="8" spans="1:41" s="11" customFormat="1" ht="12" x14ac:dyDescent="0.25">
      <c r="A8" s="26"/>
      <c r="B8" s="27">
        <v>0</v>
      </c>
      <c r="C8" s="27">
        <v>139</v>
      </c>
      <c r="D8" s="3">
        <v>6</v>
      </c>
      <c r="E8" s="15" t="s">
        <v>59</v>
      </c>
      <c r="F8" s="15"/>
      <c r="G8" s="28">
        <v>10</v>
      </c>
      <c r="H8" s="29" t="str">
        <f t="shared" si="0"/>
        <v>ABS GROUP SERVICES DE MEXICO, S.A. DE C.V. M.N.</v>
      </c>
      <c r="I8" s="30"/>
      <c r="J8" s="30"/>
      <c r="K8" s="30">
        <v>6560000000</v>
      </c>
      <c r="L8" s="31">
        <v>30</v>
      </c>
      <c r="M8" s="32" t="s">
        <v>42</v>
      </c>
      <c r="N8" s="33"/>
      <c r="O8" s="32"/>
      <c r="P8" s="34" t="s">
        <v>43</v>
      </c>
      <c r="Q8" s="32" t="s">
        <v>44</v>
      </c>
      <c r="R8" s="32">
        <v>30005</v>
      </c>
      <c r="S8" s="32" t="s">
        <v>45</v>
      </c>
      <c r="T8" s="33">
        <v>8</v>
      </c>
      <c r="U8" s="32" t="s">
        <v>46</v>
      </c>
      <c r="V8" s="33"/>
      <c r="W8" s="32"/>
      <c r="X8" s="34" t="s">
        <v>47</v>
      </c>
      <c r="Y8" s="32" t="s">
        <v>48</v>
      </c>
      <c r="Z8" s="32">
        <v>32005</v>
      </c>
      <c r="AA8" s="32" t="s">
        <v>49</v>
      </c>
      <c r="AB8" s="33">
        <v>8</v>
      </c>
      <c r="AC8" s="7">
        <v>1</v>
      </c>
      <c r="AD8" s="7">
        <v>0</v>
      </c>
      <c r="AE8" s="35" t="s">
        <v>50</v>
      </c>
      <c r="AF8" s="33"/>
      <c r="AG8" s="33" t="s">
        <v>51</v>
      </c>
      <c r="AH8" s="35" t="s">
        <v>52</v>
      </c>
      <c r="AI8" s="33"/>
      <c r="AJ8" s="33" t="s">
        <v>53</v>
      </c>
      <c r="AL8" s="36" t="str">
        <f t="shared" si="1"/>
        <v>EXECUTE [dbo].[PG_CI_SUPPLIER] 0, 139, 6, 'ABS GROUP SERVICES DE MEXICO, S.A. DE C.V. M.N.' , '' , 10 , 'ABS GROUP SERVICES DE MEXICO, S.A. DE C.V. M.N.' , '' , '' , '6560000000' , 30 , 1 , 0</v>
      </c>
      <c r="AM8" s="37"/>
    </row>
    <row r="9" spans="1:41" s="11" customFormat="1" ht="12" x14ac:dyDescent="0.25">
      <c r="A9" s="26"/>
      <c r="B9" s="27">
        <v>0</v>
      </c>
      <c r="C9" s="27">
        <v>139</v>
      </c>
      <c r="D9" s="3">
        <v>7</v>
      </c>
      <c r="E9" s="15" t="s">
        <v>60</v>
      </c>
      <c r="F9" s="15"/>
      <c r="G9" s="28">
        <v>10</v>
      </c>
      <c r="H9" s="29" t="str">
        <f t="shared" si="0"/>
        <v>ACEITES Y LUBRICANTES DE CHIHUAHUA S.A. DE C.V.</v>
      </c>
      <c r="I9" s="30"/>
      <c r="J9" s="30"/>
      <c r="K9" s="30">
        <v>6560000000</v>
      </c>
      <c r="L9" s="31">
        <v>30</v>
      </c>
      <c r="M9" s="32" t="s">
        <v>42</v>
      </c>
      <c r="N9" s="33"/>
      <c r="O9" s="32"/>
      <c r="P9" s="34" t="s">
        <v>43</v>
      </c>
      <c r="Q9" s="32" t="s">
        <v>44</v>
      </c>
      <c r="R9" s="32">
        <v>30006</v>
      </c>
      <c r="S9" s="32" t="s">
        <v>45</v>
      </c>
      <c r="T9" s="33">
        <v>8</v>
      </c>
      <c r="U9" s="32" t="s">
        <v>46</v>
      </c>
      <c r="V9" s="33"/>
      <c r="W9" s="32"/>
      <c r="X9" s="34" t="s">
        <v>47</v>
      </c>
      <c r="Y9" s="32" t="s">
        <v>48</v>
      </c>
      <c r="Z9" s="32">
        <v>32006</v>
      </c>
      <c r="AA9" s="32" t="s">
        <v>49</v>
      </c>
      <c r="AB9" s="33">
        <v>8</v>
      </c>
      <c r="AC9" s="7">
        <v>1</v>
      </c>
      <c r="AD9" s="7">
        <v>0</v>
      </c>
      <c r="AE9" s="35" t="s">
        <v>50</v>
      </c>
      <c r="AF9" s="33"/>
      <c r="AG9" s="33" t="s">
        <v>51</v>
      </c>
      <c r="AH9" s="35" t="s">
        <v>52</v>
      </c>
      <c r="AI9" s="33"/>
      <c r="AJ9" s="33" t="s">
        <v>53</v>
      </c>
      <c r="AL9" s="36" t="str">
        <f t="shared" si="1"/>
        <v>EXECUTE [dbo].[PG_CI_SUPPLIER] 0, 139, 7, 'ACEITES Y LUBRICANTES DE CHIHUAHUA S.A. DE C.V.' , '' , 10 , 'ACEITES Y LUBRICANTES DE CHIHUAHUA S.A. DE C.V.' , '' , '' , '6560000000' , 30 , 1 , 0</v>
      </c>
      <c r="AM9" s="37"/>
    </row>
    <row r="10" spans="1:41" s="11" customFormat="1" ht="12" x14ac:dyDescent="0.25">
      <c r="A10" s="26"/>
      <c r="B10" s="27">
        <v>0</v>
      </c>
      <c r="C10" s="27">
        <v>139</v>
      </c>
      <c r="D10" s="3">
        <v>8</v>
      </c>
      <c r="E10" s="15" t="s">
        <v>61</v>
      </c>
      <c r="F10" s="15"/>
      <c r="G10" s="28">
        <v>10</v>
      </c>
      <c r="H10" s="29" t="str">
        <f t="shared" si="0"/>
        <v>ACEROS Y PERFILES DE CD JUAREZ , S.A.</v>
      </c>
      <c r="I10" s="30"/>
      <c r="J10" s="30"/>
      <c r="K10" s="30">
        <v>6560000000</v>
      </c>
      <c r="L10" s="31">
        <v>30</v>
      </c>
      <c r="M10" s="32" t="s">
        <v>42</v>
      </c>
      <c r="N10" s="33"/>
      <c r="O10" s="32"/>
      <c r="P10" s="34" t="s">
        <v>43</v>
      </c>
      <c r="Q10" s="32" t="s">
        <v>44</v>
      </c>
      <c r="R10" s="32">
        <v>30007</v>
      </c>
      <c r="S10" s="32" t="s">
        <v>45</v>
      </c>
      <c r="T10" s="33">
        <v>8</v>
      </c>
      <c r="U10" s="32" t="s">
        <v>46</v>
      </c>
      <c r="V10" s="33"/>
      <c r="W10" s="32"/>
      <c r="X10" s="34" t="s">
        <v>47</v>
      </c>
      <c r="Y10" s="32" t="s">
        <v>48</v>
      </c>
      <c r="Z10" s="32">
        <v>32007</v>
      </c>
      <c r="AA10" s="32" t="s">
        <v>49</v>
      </c>
      <c r="AB10" s="33">
        <v>8</v>
      </c>
      <c r="AC10" s="7">
        <v>1</v>
      </c>
      <c r="AD10" s="7">
        <v>0</v>
      </c>
      <c r="AE10" s="35" t="s">
        <v>50</v>
      </c>
      <c r="AF10" s="33"/>
      <c r="AG10" s="33" t="s">
        <v>51</v>
      </c>
      <c r="AH10" s="35" t="s">
        <v>52</v>
      </c>
      <c r="AI10" s="33"/>
      <c r="AJ10" s="33" t="s">
        <v>53</v>
      </c>
      <c r="AL10" s="36" t="str">
        <f t="shared" si="1"/>
        <v>EXECUTE [dbo].[PG_CI_SUPPLIER] 0, 139, 8, 'ACEROS Y PERFILES DE CD JUAREZ , S.A.' , '' , 10 , 'ACEROS Y PERFILES DE CD JUAREZ , S.A.' , '' , '' , '6560000000' , 30 , 1 , 0</v>
      </c>
      <c r="AM10" s="37"/>
    </row>
    <row r="11" spans="1:41" s="11" customFormat="1" ht="12" x14ac:dyDescent="0.25">
      <c r="A11" s="26"/>
      <c r="B11" s="27">
        <v>0</v>
      </c>
      <c r="C11" s="27">
        <v>139</v>
      </c>
      <c r="D11" s="3">
        <v>9</v>
      </c>
      <c r="E11" s="15" t="s">
        <v>62</v>
      </c>
      <c r="F11" s="15"/>
      <c r="G11" s="28">
        <v>10</v>
      </c>
      <c r="H11" s="29" t="str">
        <f t="shared" si="0"/>
        <v>ACOSTA INDUSTRIAL DEVELOPMENT S.A DE C.V.</v>
      </c>
      <c r="I11" s="30"/>
      <c r="J11" s="30"/>
      <c r="K11" s="30">
        <v>6560000000</v>
      </c>
      <c r="L11" s="31">
        <v>30</v>
      </c>
      <c r="M11" s="32" t="s">
        <v>42</v>
      </c>
      <c r="N11" s="33"/>
      <c r="O11" s="32"/>
      <c r="P11" s="34" t="s">
        <v>43</v>
      </c>
      <c r="Q11" s="32" t="s">
        <v>44</v>
      </c>
      <c r="R11" s="32">
        <v>30008</v>
      </c>
      <c r="S11" s="32" t="s">
        <v>45</v>
      </c>
      <c r="T11" s="33">
        <v>8</v>
      </c>
      <c r="U11" s="32" t="s">
        <v>46</v>
      </c>
      <c r="V11" s="33"/>
      <c r="W11" s="32"/>
      <c r="X11" s="34" t="s">
        <v>47</v>
      </c>
      <c r="Y11" s="32" t="s">
        <v>48</v>
      </c>
      <c r="Z11" s="32">
        <v>32008</v>
      </c>
      <c r="AA11" s="32" t="s">
        <v>49</v>
      </c>
      <c r="AB11" s="33">
        <v>8</v>
      </c>
      <c r="AC11" s="7">
        <v>1</v>
      </c>
      <c r="AD11" s="7">
        <v>0</v>
      </c>
      <c r="AE11" s="35" t="s">
        <v>50</v>
      </c>
      <c r="AF11" s="33"/>
      <c r="AG11" s="33" t="s">
        <v>51</v>
      </c>
      <c r="AH11" s="35" t="s">
        <v>52</v>
      </c>
      <c r="AI11" s="33"/>
      <c r="AJ11" s="33" t="s">
        <v>53</v>
      </c>
      <c r="AL11" s="36" t="str">
        <f t="shared" si="1"/>
        <v>EXECUTE [dbo].[PG_CI_SUPPLIER] 0, 139, 9, 'ACOSTA INDUSTRIAL DEVELOPMENT S.A DE C.V.' , '' , 10 , 'ACOSTA INDUSTRIAL DEVELOPMENT S.A DE C.V.' , '' , '' , '6560000000' , 30 , 1 , 0</v>
      </c>
      <c r="AM11" s="37"/>
    </row>
    <row r="12" spans="1:41" s="11" customFormat="1" ht="12" x14ac:dyDescent="0.25">
      <c r="A12" s="26"/>
      <c r="B12" s="27">
        <v>0</v>
      </c>
      <c r="C12" s="27">
        <v>139</v>
      </c>
      <c r="D12" s="3">
        <v>10</v>
      </c>
      <c r="E12" s="15" t="s">
        <v>63</v>
      </c>
      <c r="F12" s="15"/>
      <c r="G12" s="28">
        <v>10</v>
      </c>
      <c r="H12" s="29" t="str">
        <f t="shared" si="0"/>
        <v>AIRE LIQUIDO S DE RL DE CV</v>
      </c>
      <c r="I12" s="30"/>
      <c r="J12" s="30"/>
      <c r="K12" s="30">
        <v>6560000000</v>
      </c>
      <c r="L12" s="31">
        <v>30</v>
      </c>
      <c r="M12" s="32" t="s">
        <v>42</v>
      </c>
      <c r="N12" s="33"/>
      <c r="O12" s="32"/>
      <c r="P12" s="34" t="s">
        <v>43</v>
      </c>
      <c r="Q12" s="32" t="s">
        <v>44</v>
      </c>
      <c r="R12" s="32">
        <v>30009</v>
      </c>
      <c r="S12" s="32" t="s">
        <v>45</v>
      </c>
      <c r="T12" s="33">
        <v>8</v>
      </c>
      <c r="U12" s="32" t="s">
        <v>46</v>
      </c>
      <c r="V12" s="33"/>
      <c r="W12" s="32"/>
      <c r="X12" s="34" t="s">
        <v>47</v>
      </c>
      <c r="Y12" s="32" t="s">
        <v>48</v>
      </c>
      <c r="Z12" s="32">
        <v>32009</v>
      </c>
      <c r="AA12" s="32" t="s">
        <v>49</v>
      </c>
      <c r="AB12" s="33">
        <v>8</v>
      </c>
      <c r="AC12" s="7">
        <v>1</v>
      </c>
      <c r="AD12" s="7">
        <v>0</v>
      </c>
      <c r="AE12" s="35" t="s">
        <v>50</v>
      </c>
      <c r="AF12" s="33"/>
      <c r="AG12" s="33" t="s">
        <v>51</v>
      </c>
      <c r="AH12" s="35" t="s">
        <v>52</v>
      </c>
      <c r="AI12" s="33"/>
      <c r="AJ12" s="33" t="s">
        <v>53</v>
      </c>
      <c r="AL12" s="36" t="str">
        <f t="shared" si="1"/>
        <v>EXECUTE [dbo].[PG_CI_SUPPLIER] 0, 139, 10, 'AIRE LIQUIDO S DE RL DE CV' , '' , 10 , 'AIRE LIQUIDO S DE RL DE CV' , '' , '' , '6560000000' , 30 , 1 , 0</v>
      </c>
      <c r="AM12" s="37"/>
    </row>
  </sheetData>
  <autoFilter ref="A1:AO12"/>
  <hyperlinks>
    <hyperlink ref="AG3" r:id="rId1"/>
    <hyperlink ref="AJ3" r:id="rId2"/>
    <hyperlink ref="AG4" r:id="rId3"/>
    <hyperlink ref="AG5" r:id="rId4"/>
    <hyperlink ref="AG6" r:id="rId5"/>
    <hyperlink ref="AG7" r:id="rId6"/>
    <hyperlink ref="AG8" r:id="rId7"/>
    <hyperlink ref="AG9" r:id="rId8"/>
    <hyperlink ref="AG10" r:id="rId9"/>
    <hyperlink ref="AG11" r:id="rId10"/>
    <hyperlink ref="AG12" r:id="rId11"/>
    <hyperlink ref="AJ4" r:id="rId12"/>
    <hyperlink ref="AJ5" r:id="rId13"/>
    <hyperlink ref="AJ6" r:id="rId14"/>
    <hyperlink ref="AJ7" r:id="rId15"/>
    <hyperlink ref="AJ8" r:id="rId16"/>
    <hyperlink ref="AJ9" r:id="rId17"/>
    <hyperlink ref="AJ10" r:id="rId18"/>
    <hyperlink ref="AJ11" r:id="rId19"/>
    <hyperlink ref="AJ12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 DE LA ROSA</dc:creator>
  <cp:lastModifiedBy>AX DE LA ROSA</cp:lastModifiedBy>
  <dcterms:created xsi:type="dcterms:W3CDTF">2020-08-22T16:09:31Z</dcterms:created>
  <dcterms:modified xsi:type="dcterms:W3CDTF">2020-08-22T16:10:28Z</dcterms:modified>
</cp:coreProperties>
</file>